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iu2286\Documents\GitHub\ADS_year3_project_8\Data\Unprocessed Original Data sets\"/>
    </mc:Choice>
  </mc:AlternateContent>
  <xr:revisionPtr revIDLastSave="0" documentId="13_ncr:1_{5A84429F-2108-4D64-859F-E6889076AA96}" xr6:coauthVersionLast="47" xr6:coauthVersionMax="47" xr10:uidLastSave="{00000000-0000-0000-0000-000000000000}"/>
  <bookViews>
    <workbookView xWindow="-120" yWindow="-120" windowWidth="29040" windowHeight="15840" tabRatio="868" activeTab="1" xr2:uid="{39FBF05B-6C0D-4F81-92C8-62C9082554E8}"/>
  </bookViews>
  <sheets>
    <sheet name="Contents" sheetId="42" r:id="rId1"/>
    <sheet name="Table 1a" sheetId="36" r:id="rId2"/>
    <sheet name="Table 1b" sheetId="39" r:id="rId3"/>
    <sheet name="Table 1c" sheetId="38" r:id="rId4"/>
    <sheet name="Table 1d" sheetId="6" r:id="rId5"/>
    <sheet name="Table 1e" sheetId="32" r:id="rId6"/>
    <sheet name="Table 2a" sheetId="8" r:id="rId7"/>
    <sheet name="Table 2b" sheetId="12" r:id="rId8"/>
    <sheet name="Table 2ci" sheetId="40" r:id="rId9"/>
    <sheet name="Table 2cii" sheetId="41" r:id="rId10"/>
    <sheet name="Table 2d" sheetId="13" r:id="rId11"/>
    <sheet name="Table 3a" sheetId="15" r:id="rId12"/>
    <sheet name="Table 3b" sheetId="18" r:id="rId13"/>
    <sheet name="Table 3c" sheetId="21" r:id="rId14"/>
    <sheet name="Table 3d" sheetId="22" r:id="rId15"/>
    <sheet name="Table 3e" sheetId="23" r:id="rId16"/>
    <sheet name="Table 4a" sheetId="28" r:id="rId17"/>
    <sheet name="Table 4b" sheetId="44" r:id="rId18"/>
  </sheets>
  <externalReferences>
    <externalReference r:id="rId19"/>
  </externalReferences>
  <definedNames>
    <definedName name="_Fill" hidden="1">#REF!</definedName>
    <definedName name="_xlnm._FilterDatabase" localSheetId="4" hidden="1">'Table 1d'!$A$7:$V$327</definedName>
    <definedName name="_Toc331085695" localSheetId="1">'Table 1a'!$A$3</definedName>
    <definedName name="_Toc331085695" localSheetId="3">'Table 1c'!#REF!</definedName>
    <definedName name="a" localSheetId="3">#REF!</definedName>
    <definedName name="a" localSheetId="6">#REF!</definedName>
    <definedName name="a" localSheetId="11">#REF!</definedName>
    <definedName name="a">#REF!</definedName>
    <definedName name="Avg" localSheetId="6">#REF!</definedName>
    <definedName name="Avg" localSheetId="11">#REF!</definedName>
    <definedName name="Avg">#REF!</definedName>
    <definedName name="b">#REF!</definedName>
    <definedName name="Count" localSheetId="6">#REF!</definedName>
    <definedName name="Count" localSheetId="11">#REF!</definedName>
    <definedName name="Count">#REF!</definedName>
    <definedName name="Local_Authority_Housing_Statistics_dataset__England_2013_14__Section_A" localSheetId="6">#REF!</definedName>
    <definedName name="Local_Authority_Housing_Statistics_dataset__England_2013_14__Section_A" localSheetId="11">#REF!</definedName>
    <definedName name="Local_Authority_Housing_Statistics_dataset__England_2013_14__Section_A">#REF!</definedName>
    <definedName name="Local_Authority_Housing_Statistics_dataset__England_2013_14__Section_C" localSheetId="6">#REF!</definedName>
    <definedName name="Local_Authority_Housing_Statistics_dataset__England_2013_14__Section_C" localSheetId="11">#REF!</definedName>
    <definedName name="Local_Authority_Housing_Statistics_dataset__England_2013_14__Section_C">#REF!</definedName>
    <definedName name="Local_Authority_Housing_Statistics_dataset__England_2013_14__Section_D" localSheetId="6">#REF!</definedName>
    <definedName name="Local_Authority_Housing_Statistics_dataset__England_2013_14__Section_D" localSheetId="11">#REF!</definedName>
    <definedName name="Local_Authority_Housing_Statistics_dataset__England_2013_14__Section_D">#REF!</definedName>
    <definedName name="Local_Authority_Housing_Statistics_dataset__England_2013_14__Section_E" localSheetId="6">#REF!</definedName>
    <definedName name="Local_Authority_Housing_Statistics_dataset__England_2013_14__Section_E" localSheetId="11">#REF!</definedName>
    <definedName name="Local_Authority_Housing_Statistics_dataset__England_2013_14__Section_E">#REF!</definedName>
    <definedName name="Local_Authority_Housing_Statistics_dataset__England_2013_14__Section_F" localSheetId="6">#REF!</definedName>
    <definedName name="Local_Authority_Housing_Statistics_dataset__England_2013_14__Section_F" localSheetId="11">#REF!</definedName>
    <definedName name="Local_Authority_Housing_Statistics_dataset__England_2013_14__Section_F">#REF!</definedName>
    <definedName name="Local_Authority_Housing_Statistics_dataset__England_2013_14__Section_G" localSheetId="6">#REF!</definedName>
    <definedName name="Local_Authority_Housing_Statistics_dataset__England_2013_14__Section_G" localSheetId="11">#REF!</definedName>
    <definedName name="Local_Authority_Housing_Statistics_dataset__England_2013_14__Section_G">#REF!</definedName>
    <definedName name="Local_Authority_Housing_Statistics_dataset__England_2013_14__Section_H" localSheetId="6">#REF!</definedName>
    <definedName name="Local_Authority_Housing_Statistics_dataset__England_2013_14__Section_H" localSheetId="11">#REF!</definedName>
    <definedName name="Local_Authority_Housing_Statistics_dataset__England_2013_14__Section_H">#REF!</definedName>
    <definedName name="Local_Authority_Housing_Statistics_dataset__England_2013_14__Section_I" localSheetId="6">#REF!</definedName>
    <definedName name="Local_Authority_Housing_Statistics_dataset__England_2013_14__Section_I" localSheetId="11">#REF!</definedName>
    <definedName name="Local_Authority_Housing_Statistics_dataset__England_2013_14__Section_I">#REF!</definedName>
    <definedName name="Local_Authority_Housing_Statistics_dataset__including_imputed_data___England_2013_14__Section_B" localSheetId="6">#REF!</definedName>
    <definedName name="Local_Authority_Housing_Statistics_dataset__including_imputed_data___England_2013_14__Section_B" localSheetId="11">#REF!</definedName>
    <definedName name="Local_Authority_Housing_Statistics_dataset__including_imputed_data___England_2013_14__Section_B">#REF!</definedName>
    <definedName name="Median" localSheetId="6">#REF!</definedName>
    <definedName name="Median" localSheetId="11">#REF!</definedName>
    <definedName name="Median">#REF!</definedName>
    <definedName name="_xlnm.Print_Area" localSheetId="1">'Table 1a'!$A$3:$AC$47</definedName>
    <definedName name="_xlnm.Print_Area" localSheetId="3">'Table 1c'!$A$3:$V$45</definedName>
    <definedName name="_xlnm.Print_Area" localSheetId="4">'Table 1d'!$A$3:$V$338</definedName>
    <definedName name="_xlnm.Print_Area" localSheetId="5">'Table 1e'!$A$3:$N$41</definedName>
    <definedName name="_xlnm.Print_Area" localSheetId="6">'Table 2a'!$A$3:$AA$48</definedName>
    <definedName name="_xlnm.Print_Area" localSheetId="10">'Table 2d'!$A$3:$T$39</definedName>
    <definedName name="_xlnm.Print_Area" localSheetId="11">'Table 3a'!$A$3:$N$77</definedName>
    <definedName name="_xlnm.Print_Area" localSheetId="12">'Table 3b'!$A$3:$N$62</definedName>
    <definedName name="_xlnm.Print_Area" localSheetId="13">'Table 3c'!$A$3:$L$64</definedName>
    <definedName name="_xlnm.Print_Area" localSheetId="14">'Table 3d'!$A$3:$N$48</definedName>
    <definedName name="_xlnm.Print_Area" localSheetId="15">'Table 3e'!$A$3:$M$92</definedName>
    <definedName name="_xlnm.Print_Area" localSheetId="16">'Table 4a'!$A$3:$AB$27</definedName>
    <definedName name="_xlnm.Print_Area" localSheetId="17">'Table 4b'!$A$3:$Y$26</definedName>
    <definedName name="row" localSheetId="3">#REF!</definedName>
    <definedName name="row" localSheetId="6">#REF!</definedName>
    <definedName name="row" localSheetId="11">#REF!</definedName>
    <definedName name="row">#REF!</definedName>
    <definedName name="Sample1" localSheetId="6">#REF!</definedName>
    <definedName name="Sample1" localSheetId="11">#REF!</definedName>
    <definedName name="Sample1">#REF!</definedName>
    <definedName name="Sample2" localSheetId="6">#REF!</definedName>
    <definedName name="Sample2" localSheetId="11">#REF!</definedName>
    <definedName name="Sample2">#REF!</definedName>
    <definedName name="suppress">'[1]Table 1.1'!#REF!</definedName>
    <definedName name="T3_Notes" localSheetId="3">#REF!</definedName>
    <definedName name="T3_Notes" localSheetId="6">#REF!</definedName>
    <definedName name="T3_Notes" localSheetId="11">#REF!</definedName>
    <definedName name="T3_Notes">#REF!</definedName>
    <definedName name="Tolerance" localSheetId="6">#REF!</definedName>
    <definedName name="Tolerance" localSheetId="11">#REF!</definedName>
    <definedName name="Tolerance">#REF!</definedName>
    <definedName name="ug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28" l="1"/>
  <c r="H9" i="28"/>
  <c r="H10" i="28"/>
  <c r="H11" i="28"/>
  <c r="H12" i="28"/>
  <c r="H13" i="28"/>
  <c r="H7" i="28"/>
  <c r="G13" i="28"/>
  <c r="C13" i="28"/>
  <c r="D13" i="28"/>
  <c r="B13" i="28"/>
  <c r="F13" i="28" s="1"/>
  <c r="G12" i="28"/>
  <c r="F12" i="28"/>
  <c r="G11" i="28"/>
  <c r="F11" i="28"/>
  <c r="G10" i="28"/>
  <c r="F10" i="28"/>
  <c r="G9" i="28"/>
  <c r="F9" i="28"/>
  <c r="G8" i="28"/>
  <c r="F8" i="28"/>
  <c r="G7" i="28"/>
  <c r="F7" i="28"/>
  <c r="R29" i="40"/>
  <c r="R30" i="40"/>
  <c r="R31" i="40"/>
  <c r="R32" i="40"/>
  <c r="R33" i="40"/>
  <c r="R34" i="40"/>
  <c r="R35" i="40"/>
  <c r="R36" i="40"/>
  <c r="R37" i="40"/>
  <c r="R38" i="40"/>
  <c r="R39" i="40"/>
  <c r="R40" i="40"/>
  <c r="R41" i="40"/>
  <c r="R42" i="40"/>
  <c r="R28" i="40"/>
  <c r="B29" i="40"/>
  <c r="B30" i="40"/>
  <c r="B31" i="40"/>
  <c r="B32" i="40"/>
  <c r="B33" i="40"/>
  <c r="B34" i="40"/>
  <c r="B35" i="40"/>
  <c r="B36" i="40"/>
  <c r="B37" i="40"/>
  <c r="B38" i="40"/>
  <c r="B39" i="40"/>
  <c r="B40" i="40"/>
  <c r="B41" i="40"/>
  <c r="B42" i="40"/>
  <c r="B28" i="40"/>
  <c r="R40" i="41" l="1"/>
  <c r="R29" i="41"/>
  <c r="R30" i="41"/>
  <c r="R31" i="41"/>
  <c r="R32" i="41"/>
  <c r="R33" i="41"/>
  <c r="R34" i="41"/>
  <c r="R28" i="41"/>
  <c r="B40" i="41"/>
  <c r="B29" i="41"/>
  <c r="B30" i="41"/>
  <c r="B31" i="41"/>
  <c r="B32" i="41"/>
  <c r="B33" i="41"/>
  <c r="B34" i="41"/>
  <c r="B28" i="41"/>
  <c r="R39" i="41"/>
  <c r="R38" i="41"/>
  <c r="R37" i="41"/>
  <c r="R36" i="41"/>
  <c r="R35" i="41"/>
  <c r="B39" i="41"/>
  <c r="B38" i="41"/>
  <c r="B37" i="41"/>
  <c r="B36" i="41"/>
  <c r="B35" i="41"/>
  <c r="AF42" i="41" l="1"/>
  <c r="AE42" i="41"/>
  <c r="AD42" i="41"/>
  <c r="AC42" i="41"/>
  <c r="AB42" i="41"/>
  <c r="AA42" i="41"/>
  <c r="Y42" i="41"/>
  <c r="X42" i="41"/>
  <c r="W42" i="41"/>
  <c r="V42" i="41"/>
  <c r="U42" i="41"/>
  <c r="T42" i="41"/>
  <c r="P42" i="41"/>
  <c r="O42" i="41"/>
  <c r="N42" i="41"/>
  <c r="M42" i="41"/>
  <c r="L42" i="41"/>
  <c r="K42" i="41"/>
  <c r="I42" i="41"/>
  <c r="H42" i="41"/>
  <c r="G42" i="41"/>
  <c r="F42" i="41"/>
  <c r="E42" i="41"/>
  <c r="D42" i="41"/>
  <c r="AF41" i="41"/>
  <c r="AE41" i="41"/>
  <c r="AD41" i="41"/>
  <c r="AC41" i="41"/>
  <c r="AB41" i="41"/>
  <c r="AA41" i="41"/>
  <c r="Y41" i="41"/>
  <c r="X41" i="41"/>
  <c r="W41" i="41"/>
  <c r="V41" i="41"/>
  <c r="U41" i="41"/>
  <c r="T41" i="41"/>
  <c r="P41" i="41"/>
  <c r="O41" i="41"/>
  <c r="N41" i="41"/>
  <c r="M41" i="41"/>
  <c r="L41" i="41"/>
  <c r="K41" i="41"/>
  <c r="I41" i="41"/>
  <c r="H41" i="41"/>
  <c r="G41" i="41"/>
  <c r="F41" i="41"/>
  <c r="E41" i="41"/>
  <c r="D41" i="41"/>
  <c r="AF40" i="41"/>
  <c r="AE40" i="41"/>
  <c r="AD40" i="41"/>
  <c r="AC40" i="41"/>
  <c r="AB40" i="41"/>
  <c r="AA40" i="41"/>
  <c r="Y40" i="41"/>
  <c r="X40" i="41"/>
  <c r="W40" i="41"/>
  <c r="V40" i="41"/>
  <c r="U40" i="41"/>
  <c r="T40" i="41"/>
  <c r="P40" i="41"/>
  <c r="O40" i="41"/>
  <c r="N40" i="41"/>
  <c r="M40" i="41"/>
  <c r="L40" i="41"/>
  <c r="K40" i="41"/>
  <c r="I40" i="41"/>
  <c r="H40" i="41"/>
  <c r="G40" i="41"/>
  <c r="F40" i="41"/>
  <c r="E40" i="41"/>
  <c r="D40" i="41"/>
  <c r="AF39" i="41"/>
  <c r="AE39" i="41"/>
  <c r="AD39" i="41"/>
  <c r="AC39" i="41"/>
  <c r="AB39" i="41"/>
  <c r="AA39" i="41"/>
  <c r="Y39" i="41"/>
  <c r="X39" i="41"/>
  <c r="W39" i="41"/>
  <c r="V39" i="41"/>
  <c r="U39" i="41"/>
  <c r="T39" i="41"/>
  <c r="P39" i="41"/>
  <c r="O39" i="41"/>
  <c r="N39" i="41"/>
  <c r="M39" i="41"/>
  <c r="L39" i="41"/>
  <c r="K39" i="41"/>
  <c r="I39" i="41"/>
  <c r="H39" i="41"/>
  <c r="G39" i="41"/>
  <c r="F39" i="41"/>
  <c r="E39" i="41"/>
  <c r="D39" i="41"/>
  <c r="AF38" i="41"/>
  <c r="AE38" i="41"/>
  <c r="AD38" i="41"/>
  <c r="AC38" i="41"/>
  <c r="AB38" i="41"/>
  <c r="AA38" i="41"/>
  <c r="Y38" i="41"/>
  <c r="X38" i="41"/>
  <c r="W38" i="41"/>
  <c r="V38" i="41"/>
  <c r="U38" i="41"/>
  <c r="T38" i="41"/>
  <c r="P38" i="41"/>
  <c r="O38" i="41"/>
  <c r="N38" i="41"/>
  <c r="M38" i="41"/>
  <c r="L38" i="41"/>
  <c r="K38" i="41"/>
  <c r="I38" i="41"/>
  <c r="H38" i="41"/>
  <c r="G38" i="41"/>
  <c r="F38" i="41"/>
  <c r="E38" i="41"/>
  <c r="D38" i="41"/>
  <c r="AF37" i="41"/>
  <c r="AE37" i="41"/>
  <c r="AD37" i="41"/>
  <c r="AC37" i="41"/>
  <c r="AB37" i="41"/>
  <c r="AA37" i="41"/>
  <c r="Y37" i="41"/>
  <c r="X37" i="41"/>
  <c r="W37" i="41"/>
  <c r="V37" i="41"/>
  <c r="U37" i="41"/>
  <c r="T37" i="41"/>
  <c r="P37" i="41"/>
  <c r="O37" i="41"/>
  <c r="N37" i="41"/>
  <c r="M37" i="41"/>
  <c r="L37" i="41"/>
  <c r="K37" i="41"/>
  <c r="I37" i="41"/>
  <c r="H37" i="41"/>
  <c r="G37" i="41"/>
  <c r="F37" i="41"/>
  <c r="E37" i="41"/>
  <c r="D37" i="41"/>
  <c r="AF36" i="41"/>
  <c r="AE36" i="41"/>
  <c r="AD36" i="41"/>
  <c r="AC36" i="41"/>
  <c r="AB36" i="41"/>
  <c r="AA36" i="41"/>
  <c r="Y36" i="41"/>
  <c r="X36" i="41"/>
  <c r="W36" i="41"/>
  <c r="V36" i="41"/>
  <c r="U36" i="41"/>
  <c r="T36" i="41"/>
  <c r="P36" i="41"/>
  <c r="O36" i="41"/>
  <c r="N36" i="41"/>
  <c r="M36" i="41"/>
  <c r="L36" i="41"/>
  <c r="K36" i="41"/>
  <c r="I36" i="41"/>
  <c r="H36" i="41"/>
  <c r="G36" i="41"/>
  <c r="F36" i="41"/>
  <c r="E36" i="41"/>
  <c r="D36" i="41"/>
  <c r="AF35" i="41"/>
  <c r="AE35" i="41"/>
  <c r="AD35" i="41"/>
  <c r="AC35" i="41"/>
  <c r="AB35" i="41"/>
  <c r="AA35" i="41"/>
  <c r="Y35" i="41"/>
  <c r="X35" i="41"/>
  <c r="W35" i="41"/>
  <c r="V35" i="41"/>
  <c r="U35" i="41"/>
  <c r="T35" i="41"/>
  <c r="P35" i="41"/>
  <c r="O35" i="41"/>
  <c r="N35" i="41"/>
  <c r="M35" i="41"/>
  <c r="L35" i="41"/>
  <c r="K35" i="41"/>
  <c r="I35" i="41"/>
  <c r="H35" i="41"/>
  <c r="G35" i="41"/>
  <c r="F35" i="41"/>
  <c r="E35" i="41"/>
  <c r="D35" i="41"/>
  <c r="AF34" i="41"/>
  <c r="AE34" i="41"/>
  <c r="AD34" i="41"/>
  <c r="AC34" i="41"/>
  <c r="AB34" i="41"/>
  <c r="AA34" i="41"/>
  <c r="Y34" i="41"/>
  <c r="X34" i="41"/>
  <c r="W34" i="41"/>
  <c r="V34" i="41"/>
  <c r="U34" i="41"/>
  <c r="T34" i="41"/>
  <c r="P34" i="41"/>
  <c r="O34" i="41"/>
  <c r="N34" i="41"/>
  <c r="M34" i="41"/>
  <c r="L34" i="41"/>
  <c r="K34" i="41"/>
  <c r="I34" i="41"/>
  <c r="H34" i="41"/>
  <c r="G34" i="41"/>
  <c r="F34" i="41"/>
  <c r="E34" i="41"/>
  <c r="D34" i="41"/>
  <c r="AF33" i="41"/>
  <c r="AE33" i="41"/>
  <c r="AD33" i="41"/>
  <c r="AC33" i="41"/>
  <c r="AB33" i="41"/>
  <c r="AA33" i="41"/>
  <c r="Y33" i="41"/>
  <c r="X33" i="41"/>
  <c r="W33" i="41"/>
  <c r="V33" i="41"/>
  <c r="U33" i="41"/>
  <c r="T33" i="41"/>
  <c r="P33" i="41"/>
  <c r="O33" i="41"/>
  <c r="N33" i="41"/>
  <c r="M33" i="41"/>
  <c r="L33" i="41"/>
  <c r="K33" i="41"/>
  <c r="I33" i="41"/>
  <c r="H33" i="41"/>
  <c r="G33" i="41"/>
  <c r="F33" i="41"/>
  <c r="E33" i="41"/>
  <c r="D33" i="41"/>
  <c r="AF32" i="41"/>
  <c r="AE32" i="41"/>
  <c r="AD32" i="41"/>
  <c r="AC32" i="41"/>
  <c r="AB32" i="41"/>
  <c r="AA32" i="41"/>
  <c r="Y32" i="41"/>
  <c r="X32" i="41"/>
  <c r="W32" i="41"/>
  <c r="V32" i="41"/>
  <c r="U32" i="41"/>
  <c r="T32" i="41"/>
  <c r="P32" i="41"/>
  <c r="O32" i="41"/>
  <c r="N32" i="41"/>
  <c r="M32" i="41"/>
  <c r="L32" i="41"/>
  <c r="K32" i="41"/>
  <c r="I32" i="41"/>
  <c r="H32" i="41"/>
  <c r="G32" i="41"/>
  <c r="F32" i="41"/>
  <c r="E32" i="41"/>
  <c r="D32" i="41"/>
  <c r="AF31" i="41"/>
  <c r="AE31" i="41"/>
  <c r="AD31" i="41"/>
  <c r="AC31" i="41"/>
  <c r="AB31" i="41"/>
  <c r="AA31" i="41"/>
  <c r="Y31" i="41"/>
  <c r="X31" i="41"/>
  <c r="W31" i="41"/>
  <c r="V31" i="41"/>
  <c r="U31" i="41"/>
  <c r="T31" i="41"/>
  <c r="P31" i="41"/>
  <c r="O31" i="41"/>
  <c r="N31" i="41"/>
  <c r="M31" i="41"/>
  <c r="L31" i="41"/>
  <c r="K31" i="41"/>
  <c r="I31" i="41"/>
  <c r="H31" i="41"/>
  <c r="G31" i="41"/>
  <c r="F31" i="41"/>
  <c r="E31" i="41"/>
  <c r="D31" i="41"/>
  <c r="AF30" i="41"/>
  <c r="AE30" i="41"/>
  <c r="AD30" i="41"/>
  <c r="AC30" i="41"/>
  <c r="AB30" i="41"/>
  <c r="AA30" i="41"/>
  <c r="Y30" i="41"/>
  <c r="X30" i="41"/>
  <c r="W30" i="41"/>
  <c r="V30" i="41"/>
  <c r="U30" i="41"/>
  <c r="T30" i="41"/>
  <c r="P30" i="41"/>
  <c r="O30" i="41"/>
  <c r="N30" i="41"/>
  <c r="M30" i="41"/>
  <c r="L30" i="41"/>
  <c r="K30" i="41"/>
  <c r="I30" i="41"/>
  <c r="H30" i="41"/>
  <c r="G30" i="41"/>
  <c r="F30" i="41"/>
  <c r="E30" i="41"/>
  <c r="D30" i="41"/>
  <c r="AF29" i="41"/>
  <c r="AE29" i="41"/>
  <c r="AD29" i="41"/>
  <c r="AC29" i="41"/>
  <c r="AB29" i="41"/>
  <c r="AA29" i="41"/>
  <c r="Y29" i="41"/>
  <c r="X29" i="41"/>
  <c r="W29" i="41"/>
  <c r="V29" i="41"/>
  <c r="U29" i="41"/>
  <c r="T29" i="41"/>
  <c r="P29" i="41"/>
  <c r="N29" i="41"/>
  <c r="M29" i="41"/>
  <c r="L29" i="41"/>
  <c r="K29" i="41"/>
  <c r="I29" i="41"/>
  <c r="H29" i="41"/>
  <c r="G29" i="41"/>
  <c r="F29" i="41"/>
  <c r="E29" i="41"/>
  <c r="D29" i="41"/>
  <c r="AF28" i="41"/>
  <c r="AE28" i="41"/>
  <c r="AD28" i="41"/>
  <c r="AC28" i="41"/>
  <c r="AB28" i="41"/>
  <c r="AA28" i="41"/>
  <c r="Y28" i="41"/>
  <c r="X28" i="41"/>
  <c r="W28" i="41"/>
  <c r="V28" i="41"/>
  <c r="U28" i="41"/>
  <c r="T28" i="41"/>
  <c r="P28" i="41"/>
  <c r="N28" i="41"/>
  <c r="M28" i="41"/>
  <c r="L28" i="41"/>
  <c r="K28" i="41"/>
  <c r="I28" i="41"/>
  <c r="H28" i="41"/>
  <c r="G28" i="41"/>
  <c r="F28" i="41"/>
  <c r="E28" i="41"/>
  <c r="D28" i="41"/>
  <c r="Q28" i="36"/>
  <c r="P28" i="36"/>
  <c r="O28" i="36"/>
  <c r="N28" i="36"/>
  <c r="M28" i="36"/>
  <c r="L28" i="36"/>
  <c r="K28" i="36"/>
  <c r="I28" i="36"/>
  <c r="H28" i="36"/>
  <c r="G28" i="36"/>
  <c r="F28" i="36"/>
  <c r="E28" i="36"/>
  <c r="D28" i="36"/>
  <c r="B28" i="36"/>
  <c r="L27" i="38"/>
  <c r="K27" i="38"/>
  <c r="J27" i="38"/>
  <c r="H27" i="38"/>
  <c r="G27" i="38"/>
  <c r="F27" i="38"/>
  <c r="D27" i="38"/>
  <c r="C27" i="38"/>
  <c r="B27" i="38"/>
  <c r="U28" i="40" l="1"/>
  <c r="V28" i="40"/>
  <c r="W28" i="40"/>
  <c r="X28" i="40"/>
  <c r="Y28" i="40"/>
  <c r="AA28" i="40"/>
  <c r="AB28" i="40"/>
  <c r="AC28" i="40"/>
  <c r="AD28" i="40"/>
  <c r="AE28" i="40"/>
  <c r="AF28" i="40"/>
  <c r="U29" i="40"/>
  <c r="V29" i="40"/>
  <c r="W29" i="40"/>
  <c r="X29" i="40"/>
  <c r="Y29" i="40"/>
  <c r="AA29" i="40"/>
  <c r="AB29" i="40"/>
  <c r="AC29" i="40"/>
  <c r="AD29" i="40"/>
  <c r="AE29" i="40"/>
  <c r="AF29" i="40"/>
  <c r="U30" i="40"/>
  <c r="V30" i="40"/>
  <c r="W30" i="40"/>
  <c r="X30" i="40"/>
  <c r="Y30" i="40"/>
  <c r="AA30" i="40"/>
  <c r="AB30" i="40"/>
  <c r="AC30" i="40"/>
  <c r="AD30" i="40"/>
  <c r="AE30" i="40"/>
  <c r="AF30" i="40"/>
  <c r="U31" i="40"/>
  <c r="V31" i="40"/>
  <c r="W31" i="40"/>
  <c r="X31" i="40"/>
  <c r="Y31" i="40"/>
  <c r="AA31" i="40"/>
  <c r="AB31" i="40"/>
  <c r="AC31" i="40"/>
  <c r="AD31" i="40"/>
  <c r="AE31" i="40"/>
  <c r="AF31" i="40"/>
  <c r="U32" i="40"/>
  <c r="V32" i="40"/>
  <c r="W32" i="40"/>
  <c r="X32" i="40"/>
  <c r="Y32" i="40"/>
  <c r="AA32" i="40"/>
  <c r="AB32" i="40"/>
  <c r="AC32" i="40"/>
  <c r="AD32" i="40"/>
  <c r="AE32" i="40"/>
  <c r="AF32" i="40"/>
  <c r="U33" i="40"/>
  <c r="V33" i="40"/>
  <c r="W33" i="40"/>
  <c r="X33" i="40"/>
  <c r="Y33" i="40"/>
  <c r="AA33" i="40"/>
  <c r="AB33" i="40"/>
  <c r="AC33" i="40"/>
  <c r="AD33" i="40"/>
  <c r="AE33" i="40"/>
  <c r="AF33" i="40"/>
  <c r="U34" i="40"/>
  <c r="V34" i="40"/>
  <c r="W34" i="40"/>
  <c r="X34" i="40"/>
  <c r="Y34" i="40"/>
  <c r="AA34" i="40"/>
  <c r="AB34" i="40"/>
  <c r="AC34" i="40"/>
  <c r="AD34" i="40"/>
  <c r="AE34" i="40"/>
  <c r="AF34" i="40"/>
  <c r="U35" i="40"/>
  <c r="V35" i="40"/>
  <c r="W35" i="40"/>
  <c r="X35" i="40"/>
  <c r="Y35" i="40"/>
  <c r="AA35" i="40"/>
  <c r="AB35" i="40"/>
  <c r="AC35" i="40"/>
  <c r="AD35" i="40"/>
  <c r="AE35" i="40"/>
  <c r="AF35" i="40"/>
  <c r="U36" i="40"/>
  <c r="V36" i="40"/>
  <c r="W36" i="40"/>
  <c r="X36" i="40"/>
  <c r="Y36" i="40"/>
  <c r="AA36" i="40"/>
  <c r="AB36" i="40"/>
  <c r="AC36" i="40"/>
  <c r="AD36" i="40"/>
  <c r="AE36" i="40"/>
  <c r="AF36" i="40"/>
  <c r="U37" i="40"/>
  <c r="V37" i="40"/>
  <c r="W37" i="40"/>
  <c r="X37" i="40"/>
  <c r="Y37" i="40"/>
  <c r="AA37" i="40"/>
  <c r="AB37" i="40"/>
  <c r="AC37" i="40"/>
  <c r="AD37" i="40"/>
  <c r="AE37" i="40"/>
  <c r="AF37" i="40"/>
  <c r="U38" i="40"/>
  <c r="V38" i="40"/>
  <c r="W38" i="40"/>
  <c r="X38" i="40"/>
  <c r="Y38" i="40"/>
  <c r="AA38" i="40"/>
  <c r="AB38" i="40"/>
  <c r="AC38" i="40"/>
  <c r="AD38" i="40"/>
  <c r="AE38" i="40"/>
  <c r="AF38" i="40"/>
  <c r="U39" i="40"/>
  <c r="V39" i="40"/>
  <c r="W39" i="40"/>
  <c r="X39" i="40"/>
  <c r="Y39" i="40"/>
  <c r="AA39" i="40"/>
  <c r="AB39" i="40"/>
  <c r="AC39" i="40"/>
  <c r="AD39" i="40"/>
  <c r="AE39" i="40"/>
  <c r="AF39" i="40"/>
  <c r="U40" i="40"/>
  <c r="V40" i="40"/>
  <c r="W40" i="40"/>
  <c r="X40" i="40"/>
  <c r="Y40" i="40"/>
  <c r="AA40" i="40"/>
  <c r="AB40" i="40"/>
  <c r="AC40" i="40"/>
  <c r="AD40" i="40"/>
  <c r="AE40" i="40"/>
  <c r="AF40" i="40"/>
  <c r="U41" i="40"/>
  <c r="V41" i="40"/>
  <c r="W41" i="40"/>
  <c r="X41" i="40"/>
  <c r="Y41" i="40"/>
  <c r="AA41" i="40"/>
  <c r="AB41" i="40"/>
  <c r="AC41" i="40"/>
  <c r="AD41" i="40"/>
  <c r="AE41" i="40"/>
  <c r="AF41" i="40"/>
  <c r="U42" i="40"/>
  <c r="V42" i="40"/>
  <c r="W42" i="40"/>
  <c r="X42" i="40"/>
  <c r="Y42" i="40"/>
  <c r="AA42" i="40"/>
  <c r="AB42" i="40"/>
  <c r="AC42" i="40"/>
  <c r="AD42" i="40"/>
  <c r="AE42" i="40"/>
  <c r="AF42" i="40"/>
  <c r="T29" i="40"/>
  <c r="T30" i="40"/>
  <c r="T31" i="40"/>
  <c r="T32" i="40"/>
  <c r="T33" i="40"/>
  <c r="T34" i="40"/>
  <c r="T35" i="40"/>
  <c r="T36" i="40"/>
  <c r="T37" i="40"/>
  <c r="T38" i="40"/>
  <c r="T39" i="40"/>
  <c r="T40" i="40"/>
  <c r="T41" i="40"/>
  <c r="T42" i="40"/>
  <c r="T28" i="40"/>
  <c r="E28" i="40"/>
  <c r="F28" i="40"/>
  <c r="G28" i="40"/>
  <c r="H28" i="40"/>
  <c r="I28" i="40"/>
  <c r="K28" i="40"/>
  <c r="L28" i="40"/>
  <c r="M28" i="40"/>
  <c r="N28" i="40"/>
  <c r="P28" i="40"/>
  <c r="E29" i="40"/>
  <c r="F29" i="40"/>
  <c r="G29" i="40"/>
  <c r="H29" i="40"/>
  <c r="I29" i="40"/>
  <c r="K29" i="40"/>
  <c r="L29" i="40"/>
  <c r="M29" i="40"/>
  <c r="N29" i="40"/>
  <c r="P29" i="40"/>
  <c r="E30" i="40"/>
  <c r="F30" i="40"/>
  <c r="G30" i="40"/>
  <c r="H30" i="40"/>
  <c r="I30" i="40"/>
  <c r="K30" i="40"/>
  <c r="L30" i="40"/>
  <c r="M30" i="40"/>
  <c r="N30" i="40"/>
  <c r="O30" i="40"/>
  <c r="P30" i="40"/>
  <c r="E31" i="40"/>
  <c r="F31" i="40"/>
  <c r="G31" i="40"/>
  <c r="H31" i="40"/>
  <c r="I31" i="40"/>
  <c r="K31" i="40"/>
  <c r="L31" i="40"/>
  <c r="M31" i="40"/>
  <c r="N31" i="40"/>
  <c r="O31" i="40"/>
  <c r="P31" i="40"/>
  <c r="E32" i="40"/>
  <c r="F32" i="40"/>
  <c r="G32" i="40"/>
  <c r="H32" i="40"/>
  <c r="I32" i="40"/>
  <c r="K32" i="40"/>
  <c r="L32" i="40"/>
  <c r="M32" i="40"/>
  <c r="N32" i="40"/>
  <c r="O32" i="40"/>
  <c r="P32" i="40"/>
  <c r="E33" i="40"/>
  <c r="F33" i="40"/>
  <c r="G33" i="40"/>
  <c r="H33" i="40"/>
  <c r="I33" i="40"/>
  <c r="K33" i="40"/>
  <c r="L33" i="40"/>
  <c r="M33" i="40"/>
  <c r="N33" i="40"/>
  <c r="O33" i="40"/>
  <c r="P33" i="40"/>
  <c r="E34" i="40"/>
  <c r="F34" i="40"/>
  <c r="G34" i="40"/>
  <c r="H34" i="40"/>
  <c r="I34" i="40"/>
  <c r="K34" i="40"/>
  <c r="L34" i="40"/>
  <c r="M34" i="40"/>
  <c r="N34" i="40"/>
  <c r="O34" i="40"/>
  <c r="P34" i="40"/>
  <c r="E35" i="40"/>
  <c r="F35" i="40"/>
  <c r="G35" i="40"/>
  <c r="H35" i="40"/>
  <c r="I35" i="40"/>
  <c r="K35" i="40"/>
  <c r="L35" i="40"/>
  <c r="M35" i="40"/>
  <c r="N35" i="40"/>
  <c r="O35" i="40"/>
  <c r="P35" i="40"/>
  <c r="E36" i="40"/>
  <c r="F36" i="40"/>
  <c r="G36" i="40"/>
  <c r="H36" i="40"/>
  <c r="I36" i="40"/>
  <c r="K36" i="40"/>
  <c r="L36" i="40"/>
  <c r="M36" i="40"/>
  <c r="N36" i="40"/>
  <c r="O36" i="40"/>
  <c r="P36" i="40"/>
  <c r="E37" i="40"/>
  <c r="F37" i="40"/>
  <c r="G37" i="40"/>
  <c r="H37" i="40"/>
  <c r="I37" i="40"/>
  <c r="K37" i="40"/>
  <c r="L37" i="40"/>
  <c r="M37" i="40"/>
  <c r="N37" i="40"/>
  <c r="O37" i="40"/>
  <c r="P37" i="40"/>
  <c r="E38" i="40"/>
  <c r="F38" i="40"/>
  <c r="G38" i="40"/>
  <c r="H38" i="40"/>
  <c r="I38" i="40"/>
  <c r="K38" i="40"/>
  <c r="L38" i="40"/>
  <c r="M38" i="40"/>
  <c r="N38" i="40"/>
  <c r="O38" i="40"/>
  <c r="P38" i="40"/>
  <c r="E39" i="40"/>
  <c r="F39" i="40"/>
  <c r="G39" i="40"/>
  <c r="H39" i="40"/>
  <c r="I39" i="40"/>
  <c r="K39" i="40"/>
  <c r="L39" i="40"/>
  <c r="M39" i="40"/>
  <c r="N39" i="40"/>
  <c r="O39" i="40"/>
  <c r="P39" i="40"/>
  <c r="E40" i="40"/>
  <c r="F40" i="40"/>
  <c r="G40" i="40"/>
  <c r="H40" i="40"/>
  <c r="I40" i="40"/>
  <c r="K40" i="40"/>
  <c r="L40" i="40"/>
  <c r="M40" i="40"/>
  <c r="N40" i="40"/>
  <c r="O40" i="40"/>
  <c r="P40" i="40"/>
  <c r="E41" i="40"/>
  <c r="F41" i="40"/>
  <c r="G41" i="40"/>
  <c r="H41" i="40"/>
  <c r="I41" i="40"/>
  <c r="K41" i="40"/>
  <c r="L41" i="40"/>
  <c r="M41" i="40"/>
  <c r="N41" i="40"/>
  <c r="O41" i="40"/>
  <c r="P41" i="40"/>
  <c r="E42" i="40"/>
  <c r="F42" i="40"/>
  <c r="G42" i="40"/>
  <c r="H42" i="40"/>
  <c r="I42" i="40"/>
  <c r="K42" i="40"/>
  <c r="L42" i="40"/>
  <c r="M42" i="40"/>
  <c r="N42" i="40"/>
  <c r="O42" i="40"/>
  <c r="P42" i="40"/>
  <c r="D29" i="40"/>
  <c r="D30" i="40"/>
  <c r="D31" i="40"/>
  <c r="D32" i="40"/>
  <c r="D33" i="40"/>
  <c r="D34" i="40"/>
  <c r="D35" i="40"/>
  <c r="D36" i="40"/>
  <c r="D37" i="40"/>
  <c r="D38" i="40"/>
  <c r="D39" i="40"/>
  <c r="D40" i="40"/>
  <c r="D41" i="40"/>
  <c r="D42" i="40"/>
  <c r="D28" i="40"/>
  <c r="I7" i="39" l="1"/>
  <c r="I8" i="39"/>
  <c r="I9" i="39"/>
  <c r="I10" i="39"/>
  <c r="I11" i="39"/>
  <c r="I12" i="39"/>
  <c r="I13" i="39"/>
  <c r="I14" i="39"/>
  <c r="I15" i="39"/>
  <c r="I16" i="39"/>
  <c r="I17" i="39"/>
  <c r="I6" i="39"/>
  <c r="H7" i="39"/>
  <c r="H8" i="39"/>
  <c r="H9" i="39"/>
  <c r="H10" i="39"/>
  <c r="H11" i="39"/>
  <c r="H6" i="39"/>
  <c r="E19" i="39"/>
  <c r="E18" i="39"/>
  <c r="D19" i="39"/>
  <c r="D18" i="39"/>
  <c r="C18" i="39"/>
  <c r="B18" i="39"/>
  <c r="H18" i="39" l="1"/>
  <c r="I19" i="39"/>
  <c r="I18" i="39"/>
  <c r="D20" i="39"/>
  <c r="D23" i="39" s="1"/>
  <c r="E20" i="39"/>
  <c r="E23" i="39" s="1"/>
  <c r="D22" i="39" l="1"/>
  <c r="E22" i="39"/>
  <c r="I20" i="39"/>
  <c r="J22" i="38"/>
  <c r="K22" i="38"/>
  <c r="L22" i="38"/>
  <c r="J24" i="38"/>
  <c r="K24" i="38"/>
  <c r="L24" i="38"/>
  <c r="G29" i="38" l="1"/>
  <c r="F29" i="38"/>
  <c r="C29" i="38"/>
  <c r="B29" i="38"/>
  <c r="H28" i="38"/>
  <c r="G28" i="38"/>
  <c r="F28" i="38"/>
  <c r="D28" i="38"/>
  <c r="C28" i="38"/>
  <c r="B28" i="38"/>
  <c r="L23" i="38"/>
  <c r="L28" i="38" s="1"/>
  <c r="K23" i="38"/>
  <c r="K28" i="38" s="1"/>
  <c r="J23" i="38"/>
  <c r="J28" i="38" s="1"/>
  <c r="L21" i="38"/>
  <c r="K21" i="38"/>
  <c r="J21" i="38"/>
  <c r="K20" i="38"/>
  <c r="J20" i="38"/>
  <c r="H20" i="38"/>
  <c r="L20" i="38" s="1"/>
  <c r="AA30" i="36" l="1"/>
  <c r="S30" i="36"/>
  <c r="K30" i="36"/>
  <c r="I30" i="36"/>
  <c r="F30" i="36"/>
  <c r="AC29" i="36"/>
  <c r="AB29" i="36"/>
  <c r="X29" i="36"/>
  <c r="W29" i="36"/>
  <c r="U29" i="36"/>
  <c r="T29" i="36"/>
  <c r="P29" i="36"/>
  <c r="O29" i="36"/>
  <c r="M29" i="36"/>
  <c r="L29" i="36"/>
  <c r="H29" i="36"/>
  <c r="G29" i="36"/>
  <c r="E29" i="36"/>
  <c r="D29" i="36"/>
  <c r="D27" i="36"/>
  <c r="E27" i="36"/>
  <c r="F27" i="36"/>
  <c r="G27" i="36"/>
  <c r="H27" i="36"/>
  <c r="I27" i="36"/>
  <c r="K27" i="36"/>
  <c r="L27" i="36"/>
  <c r="M27" i="36"/>
  <c r="N27" i="36"/>
  <c r="O27" i="36"/>
  <c r="P27" i="36"/>
  <c r="Q27" i="36"/>
  <c r="S27" i="36"/>
  <c r="T27" i="36"/>
  <c r="U27" i="36"/>
  <c r="V27" i="36"/>
  <c r="W27" i="36"/>
  <c r="X27" i="36"/>
  <c r="Y27" i="36"/>
  <c r="AA27" i="36"/>
  <c r="AB27" i="36"/>
  <c r="AC27" i="36"/>
  <c r="B27" i="36"/>
  <c r="I20" i="36"/>
  <c r="F20" i="36"/>
</calcChain>
</file>

<file path=xl/sharedStrings.xml><?xml version="1.0" encoding="utf-8"?>
<sst xmlns="http://schemas.openxmlformats.org/spreadsheetml/2006/main" count="2204" uniqueCount="963">
  <si>
    <t>Summary tables</t>
  </si>
  <si>
    <t>CORE provides information on new lettings of social housing in England by local authorities and private registered providers. Information about the tenancy, the tenants, and the property is recorded by social housing providers each time there is a new letting of a property.</t>
  </si>
  <si>
    <t>Contents</t>
  </si>
  <si>
    <t>Theme</t>
  </si>
  <si>
    <t>Table</t>
  </si>
  <si>
    <t>New social housing lettings and stock</t>
  </si>
  <si>
    <t>New social housing lettings characteristics</t>
  </si>
  <si>
    <t xml:space="preserve">Tenant characteristics of new social lettings </t>
  </si>
  <si>
    <t>Data quality</t>
  </si>
  <si>
    <t>Return to contents</t>
  </si>
  <si>
    <t>Please email feedback:</t>
  </si>
  <si>
    <t>This met my needs, please produce next year</t>
  </si>
  <si>
    <t>I need something slightly different (please specifiy)</t>
  </si>
  <si>
    <t>This isn't what I need at all (please specify)</t>
  </si>
  <si>
    <t>Total Lettings</t>
  </si>
  <si>
    <t>All General Needs</t>
  </si>
  <si>
    <t>All Supported Housing</t>
  </si>
  <si>
    <t>All  Social Rent Lettings</t>
  </si>
  <si>
    <t>General Needs Social Rent</t>
  </si>
  <si>
    <t>Supported Housing Social Rent</t>
  </si>
  <si>
    <t>General Needs Affordable Rent</t>
  </si>
  <si>
    <t>Supported Housing Affordable Rent</t>
  </si>
  <si>
    <t>All Rent to Buy lettings</t>
  </si>
  <si>
    <r>
      <t>Rent to Buy 
(GN &amp; SH)</t>
    </r>
    <r>
      <rPr>
        <b/>
        <vertAlign val="superscript"/>
        <sz val="9"/>
        <rFont val="Arial"/>
        <family val="2"/>
      </rPr>
      <t>4</t>
    </r>
  </si>
  <si>
    <t xml:space="preserve"> Year</t>
  </si>
  <si>
    <t>PRP</t>
  </si>
  <si>
    <t>LA</t>
  </si>
  <si>
    <t>Total</t>
  </si>
  <si>
    <r>
      <t>2004/05</t>
    </r>
    <r>
      <rPr>
        <vertAlign val="superscript"/>
        <sz val="9"/>
        <rFont val="Arial"/>
        <family val="2"/>
      </rPr>
      <t>2</t>
    </r>
  </si>
  <si>
    <t>..</t>
  </si>
  <si>
    <r>
      <t>2005/06</t>
    </r>
    <r>
      <rPr>
        <vertAlign val="superscript"/>
        <sz val="9"/>
        <rFont val="Arial"/>
        <family val="2"/>
      </rPr>
      <t>2</t>
    </r>
  </si>
  <si>
    <r>
      <t>2006/07</t>
    </r>
    <r>
      <rPr>
        <vertAlign val="superscript"/>
        <sz val="9"/>
        <rFont val="Arial"/>
        <family val="2"/>
      </rPr>
      <t>2</t>
    </r>
  </si>
  <si>
    <t>2007/08</t>
  </si>
  <si>
    <t>2008/09</t>
  </si>
  <si>
    <r>
      <t>2009/10</t>
    </r>
    <r>
      <rPr>
        <vertAlign val="superscript"/>
        <sz val="9"/>
        <rFont val="Arial"/>
        <family val="2"/>
      </rPr>
      <t>3</t>
    </r>
  </si>
  <si>
    <t>2010/11</t>
  </si>
  <si>
    <t>2011/12</t>
  </si>
  <si>
    <t>2012/13</t>
  </si>
  <si>
    <t>2013/14</t>
  </si>
  <si>
    <t>2014/15</t>
  </si>
  <si>
    <t>2015/16</t>
  </si>
  <si>
    <t>2016/17</t>
  </si>
  <si>
    <t>2017/18</t>
  </si>
  <si>
    <t>2018/19</t>
  </si>
  <si>
    <t>Notes:</t>
  </si>
  <si>
    <t xml:space="preserve">1. The first Affordable Rent programme was introduced in 2011/12. Housing providers have been able to provide Affordable Rent lettings from April 2012. </t>
  </si>
  <si>
    <t>4. Rent to Buy is a new rental type first collected in 2017/18. The numbers for now are small and are therefore excluded from the rest of the tables.</t>
  </si>
  <si>
    <t>.. Figures not provided due to the impact of increasing LA participation over time, or for Affordable Rent and Rent to Buy lettings because the programmes were not operating.</t>
  </si>
  <si>
    <t>Contact:   Rachel Worledge, Ministry of Housing, Communities &amp; Local Government</t>
  </si>
  <si>
    <t>Telephone: 0303 444 4186</t>
  </si>
  <si>
    <t xml:space="preserve">Email: CORE@communities.gov.uk  </t>
  </si>
  <si>
    <t xml:space="preserve">CORE website: https://core.communities.gov.uk </t>
  </si>
  <si>
    <t>Year</t>
  </si>
  <si>
    <t>LA Name</t>
  </si>
  <si>
    <r>
      <t>Total Lettings</t>
    </r>
    <r>
      <rPr>
        <b/>
        <vertAlign val="superscript"/>
        <sz val="9"/>
        <rFont val="Arial"/>
        <family val="2"/>
      </rPr>
      <t>1</t>
    </r>
  </si>
  <si>
    <t>General Needs Social Rent PRP</t>
  </si>
  <si>
    <t>Supported Housing Social Rent PRP</t>
  </si>
  <si>
    <t>General Needs Affordable Rent PRP</t>
  </si>
  <si>
    <t>Supported Housing Affordable Rent PRP</t>
  </si>
  <si>
    <t>General Needs Social Rent LA</t>
  </si>
  <si>
    <t>Supported Housing Social Rent LA</t>
  </si>
  <si>
    <t>General Needs Affordable Rent 
LA</t>
  </si>
  <si>
    <t>Supported Housing Affordable Rent 
LA</t>
  </si>
  <si>
    <t>E07000223</t>
  </si>
  <si>
    <t>Adur</t>
  </si>
  <si>
    <t>E07000026</t>
  </si>
  <si>
    <t>Allerdale</t>
  </si>
  <si>
    <t>E07000032</t>
  </si>
  <si>
    <t>Amber Valley</t>
  </si>
  <si>
    <t>E07000224</t>
  </si>
  <si>
    <t>Arun</t>
  </si>
  <si>
    <t>E07000170</t>
  </si>
  <si>
    <t>Ashfield</t>
  </si>
  <si>
    <t>E07000105</t>
  </si>
  <si>
    <t>Ashford</t>
  </si>
  <si>
    <t>E07000004</t>
  </si>
  <si>
    <t>E07000200</t>
  </si>
  <si>
    <t>Babergh</t>
  </si>
  <si>
    <t>E09000002</t>
  </si>
  <si>
    <t>Barking and Dagenham</t>
  </si>
  <si>
    <t>E09000003</t>
  </si>
  <si>
    <t>Barnet</t>
  </si>
  <si>
    <t>E08000016</t>
  </si>
  <si>
    <t>Barnsley</t>
  </si>
  <si>
    <t>E07000027</t>
  </si>
  <si>
    <t>Barrow-in-Furness</t>
  </si>
  <si>
    <t>E07000066</t>
  </si>
  <si>
    <t>Basildon</t>
  </si>
  <si>
    <t>E07000084</t>
  </si>
  <si>
    <t>Basingstoke and Deane</t>
  </si>
  <si>
    <t>E07000171</t>
  </si>
  <si>
    <t>Bassetlaw</t>
  </si>
  <si>
    <t>E06000022</t>
  </si>
  <si>
    <t>Bath and North East Somerset</t>
  </si>
  <si>
    <t>E06000055</t>
  </si>
  <si>
    <t>Bedford</t>
  </si>
  <si>
    <t>E09000004</t>
  </si>
  <si>
    <t>Bexley</t>
  </si>
  <si>
    <t>E08000025</t>
  </si>
  <si>
    <t>Birmingham</t>
  </si>
  <si>
    <t>E07000129</t>
  </si>
  <si>
    <t>Blaby</t>
  </si>
  <si>
    <t>E06000008</t>
  </si>
  <si>
    <t>Blackburn with Darwen</t>
  </si>
  <si>
    <t>E06000009</t>
  </si>
  <si>
    <t>Blackpool</t>
  </si>
  <si>
    <t>E07000033</t>
  </si>
  <si>
    <t>Bolsover</t>
  </si>
  <si>
    <t>E08000001</t>
  </si>
  <si>
    <t>Bolton</t>
  </si>
  <si>
    <t>E07000136</t>
  </si>
  <si>
    <t>Boston</t>
  </si>
  <si>
    <t>E06000036</t>
  </si>
  <si>
    <t>Bracknell Forest</t>
  </si>
  <si>
    <t>E08000032</t>
  </si>
  <si>
    <t>Bradford</t>
  </si>
  <si>
    <t>E07000067</t>
  </si>
  <si>
    <t>Braintree</t>
  </si>
  <si>
    <t>E07000143</t>
  </si>
  <si>
    <t>Breckland</t>
  </si>
  <si>
    <t>E09000005</t>
  </si>
  <si>
    <t>Brent</t>
  </si>
  <si>
    <t>E07000068</t>
  </si>
  <si>
    <t>Brentwood</t>
  </si>
  <si>
    <t>E06000043</t>
  </si>
  <si>
    <t>Brighton and Hove</t>
  </si>
  <si>
    <t>E06000023</t>
  </si>
  <si>
    <t>Bristol, City of</t>
  </si>
  <si>
    <t>E07000144</t>
  </si>
  <si>
    <t>Broadland</t>
  </si>
  <si>
    <t>E09000006</t>
  </si>
  <si>
    <t>Bromley</t>
  </si>
  <si>
    <t>E07000234</t>
  </si>
  <si>
    <t>Bromsgrove</t>
  </si>
  <si>
    <t>E07000095</t>
  </si>
  <si>
    <t>Broxbourne</t>
  </si>
  <si>
    <t>E07000172</t>
  </si>
  <si>
    <t>Broxtowe</t>
  </si>
  <si>
    <t>E07000117</t>
  </si>
  <si>
    <t>Burnley</t>
  </si>
  <si>
    <t>E08000002</t>
  </si>
  <si>
    <t>Bury</t>
  </si>
  <si>
    <t>E08000033</t>
  </si>
  <si>
    <t>Calderdale</t>
  </si>
  <si>
    <t>E07000008</t>
  </si>
  <si>
    <t>Cambridge</t>
  </si>
  <si>
    <t>E09000007</t>
  </si>
  <si>
    <t>Camden</t>
  </si>
  <si>
    <t>E07000192</t>
  </si>
  <si>
    <t>Cannock Chase</t>
  </si>
  <si>
    <t>E07000106</t>
  </si>
  <si>
    <t>Canterbury</t>
  </si>
  <si>
    <t>E07000028</t>
  </si>
  <si>
    <t>Carlisle</t>
  </si>
  <si>
    <t>E07000069</t>
  </si>
  <si>
    <t>Castle Point</t>
  </si>
  <si>
    <t>E06000056</t>
  </si>
  <si>
    <t>Central Bedfordshire</t>
  </si>
  <si>
    <t>E07000130</t>
  </si>
  <si>
    <t>Charnwood</t>
  </si>
  <si>
    <t>E07000070</t>
  </si>
  <si>
    <t>Chelmsford</t>
  </si>
  <si>
    <t>E07000078</t>
  </si>
  <si>
    <t>Cheltenham</t>
  </si>
  <si>
    <t>E07000177</t>
  </si>
  <si>
    <t>Cherwell</t>
  </si>
  <si>
    <t>E06000049</t>
  </si>
  <si>
    <t>Cheshire East UA</t>
  </si>
  <si>
    <t>E06000050</t>
  </si>
  <si>
    <t>Cheshire West and Chester</t>
  </si>
  <si>
    <t>E07000034</t>
  </si>
  <si>
    <t>Chesterfield</t>
  </si>
  <si>
    <t>E07000225</t>
  </si>
  <si>
    <t>Chichester</t>
  </si>
  <si>
    <t>E07000005</t>
  </si>
  <si>
    <t>E07000118</t>
  </si>
  <si>
    <t>Chorley</t>
  </si>
  <si>
    <t>E09000001</t>
  </si>
  <si>
    <t>City of London</t>
  </si>
  <si>
    <t>E07000071</t>
  </si>
  <si>
    <t>Colchester</t>
  </si>
  <si>
    <t>E07000029</t>
  </si>
  <si>
    <t>Copeland</t>
  </si>
  <si>
    <t>E07000150</t>
  </si>
  <si>
    <t>Corby</t>
  </si>
  <si>
    <t>E06000052</t>
  </si>
  <si>
    <t>Cornwall</t>
  </si>
  <si>
    <t>E07000079</t>
  </si>
  <si>
    <t>Cotswold</t>
  </si>
  <si>
    <t>E06000047</t>
  </si>
  <si>
    <t>County Durham</t>
  </si>
  <si>
    <t>E08000026</t>
  </si>
  <si>
    <t>Coventry</t>
  </si>
  <si>
    <t>E07000163</t>
  </si>
  <si>
    <t>Craven</t>
  </si>
  <si>
    <t>E07000226</t>
  </si>
  <si>
    <t>Crawley</t>
  </si>
  <si>
    <t>E09000008</t>
  </si>
  <si>
    <t>Croydon</t>
  </si>
  <si>
    <t>E07000096</t>
  </si>
  <si>
    <t>Dacorum</t>
  </si>
  <si>
    <t>E06000005</t>
  </si>
  <si>
    <t>Darlington</t>
  </si>
  <si>
    <t>E07000107</t>
  </si>
  <si>
    <t>Dartford</t>
  </si>
  <si>
    <t>E07000151</t>
  </si>
  <si>
    <t>Daventry</t>
  </si>
  <si>
    <t>E06000015</t>
  </si>
  <si>
    <t>Derby</t>
  </si>
  <si>
    <t>E07000035</t>
  </si>
  <si>
    <t>Derbyshire Dales</t>
  </si>
  <si>
    <t>E08000017</t>
  </si>
  <si>
    <t>Doncaster</t>
  </si>
  <si>
    <t>E07000108</t>
  </si>
  <si>
    <t>Dover</t>
  </si>
  <si>
    <t>E08000027</t>
  </si>
  <si>
    <t>Dudley</t>
  </si>
  <si>
    <t>E09000009</t>
  </si>
  <si>
    <t>Ealing</t>
  </si>
  <si>
    <t>E07000009</t>
  </si>
  <si>
    <t>East Cambridgeshire</t>
  </si>
  <si>
    <t>E07000040</t>
  </si>
  <si>
    <t>East Devon</t>
  </si>
  <si>
    <t>E07000085</t>
  </si>
  <si>
    <t>East Hampshire</t>
  </si>
  <si>
    <t>E07000242</t>
  </si>
  <si>
    <t>East Hertfordshire</t>
  </si>
  <si>
    <t>E07000137</t>
  </si>
  <si>
    <t>East Lindsey</t>
  </si>
  <si>
    <t>E07000152</t>
  </si>
  <si>
    <t>East Northamptonshire</t>
  </si>
  <si>
    <t>E06000011</t>
  </si>
  <si>
    <t>East Riding of Yorkshire</t>
  </si>
  <si>
    <t>E07000193</t>
  </si>
  <si>
    <t>East Staffordshire</t>
  </si>
  <si>
    <t>E07000061</t>
  </si>
  <si>
    <t>Eastbourne</t>
  </si>
  <si>
    <t>E07000086</t>
  </si>
  <si>
    <t>Eastleigh</t>
  </si>
  <si>
    <t>E07000030</t>
  </si>
  <si>
    <t>Eden</t>
  </si>
  <si>
    <t>E07000207</t>
  </si>
  <si>
    <t>Elmbridge</t>
  </si>
  <si>
    <t>E09000010</t>
  </si>
  <si>
    <t>Enfield</t>
  </si>
  <si>
    <t>E07000072</t>
  </si>
  <si>
    <t>Epping Forest</t>
  </si>
  <si>
    <t>E07000208</t>
  </si>
  <si>
    <t>Epsom and Ewell</t>
  </si>
  <si>
    <t>E07000036</t>
  </si>
  <si>
    <t>Erewash</t>
  </si>
  <si>
    <t>E07000041</t>
  </si>
  <si>
    <t>Exeter</t>
  </si>
  <si>
    <t>E07000087</t>
  </si>
  <si>
    <t>Fareham</t>
  </si>
  <si>
    <t>E07000010</t>
  </si>
  <si>
    <t>Fenland</t>
  </si>
  <si>
    <t>E07000080</t>
  </si>
  <si>
    <t>Forest of Dean</t>
  </si>
  <si>
    <t>E07000119</t>
  </si>
  <si>
    <t>Fylde</t>
  </si>
  <si>
    <t>E08000037</t>
  </si>
  <si>
    <t>Gateshead</t>
  </si>
  <si>
    <t>E07000173</t>
  </si>
  <si>
    <t>Gedling</t>
  </si>
  <si>
    <t>E07000081</t>
  </si>
  <si>
    <t>Gloucester</t>
  </si>
  <si>
    <t>E07000088</t>
  </si>
  <si>
    <t>Gosport</t>
  </si>
  <si>
    <t>E07000109</t>
  </si>
  <si>
    <t>Gravesham</t>
  </si>
  <si>
    <t>E07000145</t>
  </si>
  <si>
    <t>Great Yarmouth</t>
  </si>
  <si>
    <t>E09000011</t>
  </si>
  <si>
    <t>Greenwich</t>
  </si>
  <si>
    <t>E07000209</t>
  </si>
  <si>
    <t>Guildford</t>
  </si>
  <si>
    <t>E09000012</t>
  </si>
  <si>
    <t>Hackney</t>
  </si>
  <si>
    <t>E06000006</t>
  </si>
  <si>
    <t>Halton</t>
  </si>
  <si>
    <t>E07000164</t>
  </si>
  <si>
    <t>Hambleton</t>
  </si>
  <si>
    <t>E09000013</t>
  </si>
  <si>
    <t>Hammersmith and Fulham</t>
  </si>
  <si>
    <t>E07000131</t>
  </si>
  <si>
    <t>Harborough</t>
  </si>
  <si>
    <t>E09000014</t>
  </si>
  <si>
    <t>Haringey</t>
  </si>
  <si>
    <t>E07000073</t>
  </si>
  <si>
    <t>Harlow</t>
  </si>
  <si>
    <t>E07000165</t>
  </si>
  <si>
    <t>Harrogate</t>
  </si>
  <si>
    <t>E09000015</t>
  </si>
  <si>
    <t>Harrow</t>
  </si>
  <si>
    <t>E07000089</t>
  </si>
  <si>
    <t>Hart</t>
  </si>
  <si>
    <t>E06000001</t>
  </si>
  <si>
    <t>Hartlepool</t>
  </si>
  <si>
    <t>E07000062</t>
  </si>
  <si>
    <t>Hastings</t>
  </si>
  <si>
    <t>E07000090</t>
  </si>
  <si>
    <t>Havant</t>
  </si>
  <si>
    <t>E09000016</t>
  </si>
  <si>
    <t>Havering</t>
  </si>
  <si>
    <t>E06000019</t>
  </si>
  <si>
    <t>Herefordshire, County of</t>
  </si>
  <si>
    <t>E07000098</t>
  </si>
  <si>
    <t>Hertsmere</t>
  </si>
  <si>
    <t>E07000037</t>
  </si>
  <si>
    <t>High Peak</t>
  </si>
  <si>
    <t>E09000017</t>
  </si>
  <si>
    <t>Hillingdon</t>
  </si>
  <si>
    <t>E07000132</t>
  </si>
  <si>
    <t>Hinckley and Bosworth</t>
  </si>
  <si>
    <t>E07000227</t>
  </si>
  <si>
    <t>Horsham</t>
  </si>
  <si>
    <t>E09000018</t>
  </si>
  <si>
    <t>Hounslow</t>
  </si>
  <si>
    <t>E07000011</t>
  </si>
  <si>
    <t>Huntingdonshire</t>
  </si>
  <si>
    <t>E07000120</t>
  </si>
  <si>
    <t>Hyndburn</t>
  </si>
  <si>
    <t>E07000202</t>
  </si>
  <si>
    <t>Ipswich</t>
  </si>
  <si>
    <t>E06000046</t>
  </si>
  <si>
    <t>Isle of Wight</t>
  </si>
  <si>
    <t>E06000053</t>
  </si>
  <si>
    <t>Isles of Scilly</t>
  </si>
  <si>
    <t>E09000019</t>
  </si>
  <si>
    <t>Islington</t>
  </si>
  <si>
    <t>E09000020</t>
  </si>
  <si>
    <t>Kensington and Chelsea</t>
  </si>
  <si>
    <t>E07000153</t>
  </si>
  <si>
    <t>Kettering</t>
  </si>
  <si>
    <t>E07000146</t>
  </si>
  <si>
    <t>King’s Lynn and West Norfolk</t>
  </si>
  <si>
    <t>E06000010</t>
  </si>
  <si>
    <t>Kingston upon Hull, City of</t>
  </si>
  <si>
    <t>E09000021</t>
  </si>
  <si>
    <t>Kingston upon Thames</t>
  </si>
  <si>
    <t>E08000034</t>
  </si>
  <si>
    <t>Kirklees</t>
  </si>
  <si>
    <t>E08000011</t>
  </si>
  <si>
    <t>Knowsley</t>
  </si>
  <si>
    <t>E09000022</t>
  </si>
  <si>
    <t>Lambeth</t>
  </si>
  <si>
    <t>E07000121</t>
  </si>
  <si>
    <t>Lancaster</t>
  </si>
  <si>
    <t>E08000035</t>
  </si>
  <si>
    <t>Leeds</t>
  </si>
  <si>
    <t>E06000016</t>
  </si>
  <si>
    <t>Leicester</t>
  </si>
  <si>
    <t>E07000063</t>
  </si>
  <si>
    <t>Lewes</t>
  </si>
  <si>
    <t>E09000023</t>
  </si>
  <si>
    <t>Lewisham</t>
  </si>
  <si>
    <t>E07000194</t>
  </si>
  <si>
    <t>Lichfield</t>
  </si>
  <si>
    <t>E07000138</t>
  </si>
  <si>
    <t>Lincoln</t>
  </si>
  <si>
    <t>E08000012</t>
  </si>
  <si>
    <t>Liverpool</t>
  </si>
  <si>
    <t>E06000032</t>
  </si>
  <si>
    <t>Luton</t>
  </si>
  <si>
    <t>E07000110</t>
  </si>
  <si>
    <t>Maidstone</t>
  </si>
  <si>
    <t>E07000074</t>
  </si>
  <si>
    <t>Maldon</t>
  </si>
  <si>
    <t>E07000235</t>
  </si>
  <si>
    <t>Malvern Hills</t>
  </si>
  <si>
    <t>E08000003</t>
  </si>
  <si>
    <t>Manchester</t>
  </si>
  <si>
    <t>E07000174</t>
  </si>
  <si>
    <t>Mansfield</t>
  </si>
  <si>
    <t>E06000035</t>
  </si>
  <si>
    <t>Medway</t>
  </si>
  <si>
    <t>E07000133</t>
  </si>
  <si>
    <t>Melton</t>
  </si>
  <si>
    <t>E07000187</t>
  </si>
  <si>
    <t>Mendip</t>
  </si>
  <si>
    <t>E09000024</t>
  </si>
  <si>
    <t>Merton</t>
  </si>
  <si>
    <t>E07000042</t>
  </si>
  <si>
    <t>Mid Devon</t>
  </si>
  <si>
    <t>E07000203</t>
  </si>
  <si>
    <t>Mid Suffolk</t>
  </si>
  <si>
    <t>E07000228</t>
  </si>
  <si>
    <t>Mid Sussex</t>
  </si>
  <si>
    <t>E06000002</t>
  </si>
  <si>
    <t>Middlesbrough</t>
  </si>
  <si>
    <t>E06000042</t>
  </si>
  <si>
    <t>Milton Keynes</t>
  </si>
  <si>
    <t>E07000210</t>
  </si>
  <si>
    <t>Mole Valley</t>
  </si>
  <si>
    <t>E07000091</t>
  </si>
  <si>
    <t>New Forest</t>
  </si>
  <si>
    <t>E07000175</t>
  </si>
  <si>
    <t>Newark and Sherwood</t>
  </si>
  <si>
    <t>E08000021</t>
  </si>
  <si>
    <t>Newcastle upon Tyne</t>
  </si>
  <si>
    <t>E07000195</t>
  </si>
  <si>
    <t>Newcastle-under-Lyme</t>
  </si>
  <si>
    <t>E09000025</t>
  </si>
  <si>
    <t>Newham</t>
  </si>
  <si>
    <t>E07000043</t>
  </si>
  <si>
    <t>North Devon</t>
  </si>
  <si>
    <t>E07000038</t>
  </si>
  <si>
    <t>North East Derbyshire</t>
  </si>
  <si>
    <t>E06000012</t>
  </si>
  <si>
    <t>North East Lincolnshire</t>
  </si>
  <si>
    <t>E07000099</t>
  </si>
  <si>
    <t>North Hertfordshire</t>
  </si>
  <si>
    <t>E07000139</t>
  </si>
  <si>
    <t>North Kesteven</t>
  </si>
  <si>
    <t>E06000013</t>
  </si>
  <si>
    <t>North Lincolnshire</t>
  </si>
  <si>
    <t>E07000147</t>
  </si>
  <si>
    <t>North Norfolk</t>
  </si>
  <si>
    <t>E06000024</t>
  </si>
  <si>
    <t>North Somerset</t>
  </si>
  <si>
    <t>E08000022</t>
  </si>
  <si>
    <t>North Tyneside</t>
  </si>
  <si>
    <t>E07000218</t>
  </si>
  <si>
    <t>North Warwickshire</t>
  </si>
  <si>
    <t>E07000134</t>
  </si>
  <si>
    <t>North West Leicestershire</t>
  </si>
  <si>
    <t>E07000154</t>
  </si>
  <si>
    <t>Northampton</t>
  </si>
  <si>
    <t>E06000057</t>
  </si>
  <si>
    <t>Northumberland</t>
  </si>
  <si>
    <t>E07000148</t>
  </si>
  <si>
    <t>Norwich</t>
  </si>
  <si>
    <t>E06000018</t>
  </si>
  <si>
    <t>Nottingham</t>
  </si>
  <si>
    <t>E07000219</t>
  </si>
  <si>
    <t>Nuneaton and Bedworth</t>
  </si>
  <si>
    <t>E07000135</t>
  </si>
  <si>
    <t>Oadby and Wigston</t>
  </si>
  <si>
    <t>E08000004</t>
  </si>
  <si>
    <t>Oldham</t>
  </si>
  <si>
    <t>E07000178</t>
  </si>
  <si>
    <t>Oxford</t>
  </si>
  <si>
    <t>E07000122</t>
  </si>
  <si>
    <t>Pendle</t>
  </si>
  <si>
    <t>E06000031</t>
  </si>
  <si>
    <t>Peterborough</t>
  </si>
  <si>
    <t>E06000026</t>
  </si>
  <si>
    <t>Plymouth</t>
  </si>
  <si>
    <t>E06000044</t>
  </si>
  <si>
    <t>Portsmouth</t>
  </si>
  <si>
    <t>E07000123</t>
  </si>
  <si>
    <t>Preston</t>
  </si>
  <si>
    <t>E06000038</t>
  </si>
  <si>
    <t>Reading</t>
  </si>
  <si>
    <t>E09000026</t>
  </si>
  <si>
    <t>Redbridge</t>
  </si>
  <si>
    <t>E06000003</t>
  </si>
  <si>
    <t>Redcar and Cleveland</t>
  </si>
  <si>
    <t>E07000236</t>
  </si>
  <si>
    <t>Redditch</t>
  </si>
  <si>
    <t>E07000211</t>
  </si>
  <si>
    <t>Reigate and Banstead</t>
  </si>
  <si>
    <t>E07000124</t>
  </si>
  <si>
    <t>Ribble Valley</t>
  </si>
  <si>
    <t>E09000027</t>
  </si>
  <si>
    <t>Richmond upon Thames</t>
  </si>
  <si>
    <t>E07000166</t>
  </si>
  <si>
    <t>Richmondshire</t>
  </si>
  <si>
    <t>E08000005</t>
  </si>
  <si>
    <t>Rochdale</t>
  </si>
  <si>
    <t>E07000075</t>
  </si>
  <si>
    <t>Rochford</t>
  </si>
  <si>
    <t>E07000125</t>
  </si>
  <si>
    <t>Rossendale</t>
  </si>
  <si>
    <t>E07000064</t>
  </si>
  <si>
    <t>Rother</t>
  </si>
  <si>
    <t>E08000018</t>
  </si>
  <si>
    <t>Rotherham</t>
  </si>
  <si>
    <t>E07000220</t>
  </si>
  <si>
    <t>Rugby</t>
  </si>
  <si>
    <t>E07000212</t>
  </si>
  <si>
    <t>Runnymede</t>
  </si>
  <si>
    <t>E07000176</t>
  </si>
  <si>
    <t>Rushcliffe</t>
  </si>
  <si>
    <t>E07000092</t>
  </si>
  <si>
    <t>Rushmoor</t>
  </si>
  <si>
    <t>E06000017</t>
  </si>
  <si>
    <t>Rutland</t>
  </si>
  <si>
    <t>E07000167</t>
  </si>
  <si>
    <t>Ryedale</t>
  </si>
  <si>
    <t>E08000006</t>
  </si>
  <si>
    <t>Salford</t>
  </si>
  <si>
    <t>E08000028</t>
  </si>
  <si>
    <t>Sandwell</t>
  </si>
  <si>
    <t>E07000168</t>
  </si>
  <si>
    <t>Scarborough</t>
  </si>
  <si>
    <t>E07000188</t>
  </si>
  <si>
    <t>Sedgemoor</t>
  </si>
  <si>
    <t>E08000014</t>
  </si>
  <si>
    <t>Sefton</t>
  </si>
  <si>
    <t>E07000169</t>
  </si>
  <si>
    <t>Selby</t>
  </si>
  <si>
    <t>E07000111</t>
  </si>
  <si>
    <t>Sevenoaks</t>
  </si>
  <si>
    <t>E08000019</t>
  </si>
  <si>
    <t>Sheffield</t>
  </si>
  <si>
    <t>E07000112</t>
  </si>
  <si>
    <t>E06000051</t>
  </si>
  <si>
    <t>Shropshire</t>
  </si>
  <si>
    <t>E06000039</t>
  </si>
  <si>
    <t>Slough</t>
  </si>
  <si>
    <t>E08000029</t>
  </si>
  <si>
    <t>Solihull</t>
  </si>
  <si>
    <t>E07000006</t>
  </si>
  <si>
    <t>E07000012</t>
  </si>
  <si>
    <t>South Cambridgeshire</t>
  </si>
  <si>
    <t>E07000039</t>
  </si>
  <si>
    <t>South Derbyshire</t>
  </si>
  <si>
    <t>E06000025</t>
  </si>
  <si>
    <t>South Gloucestershire</t>
  </si>
  <si>
    <t>E07000044</t>
  </si>
  <si>
    <t>South Hampshire</t>
  </si>
  <si>
    <t>E07000140</t>
  </si>
  <si>
    <t>South Holland</t>
  </si>
  <si>
    <t>E07000141</t>
  </si>
  <si>
    <t>South Kesteven</t>
  </si>
  <si>
    <t>E07000031</t>
  </si>
  <si>
    <t>South Lakeland</t>
  </si>
  <si>
    <t>E07000149</t>
  </si>
  <si>
    <t>South Norfolk</t>
  </si>
  <si>
    <t>E07000155</t>
  </si>
  <si>
    <t>South Northamptonshire</t>
  </si>
  <si>
    <t>E07000179</t>
  </si>
  <si>
    <t>South Oxfordshire</t>
  </si>
  <si>
    <t>E07000126</t>
  </si>
  <si>
    <t>South Ribble</t>
  </si>
  <si>
    <t>E07000189</t>
  </si>
  <si>
    <t>South Somerset</t>
  </si>
  <si>
    <t>E07000196</t>
  </si>
  <si>
    <t>South Staffordshire</t>
  </si>
  <si>
    <t>E08000023</t>
  </si>
  <si>
    <t>South Tyneside</t>
  </si>
  <si>
    <t>E06000045</t>
  </si>
  <si>
    <t>Southampton</t>
  </si>
  <si>
    <t>E06000033</t>
  </si>
  <si>
    <t>Southend-on-Sea</t>
  </si>
  <si>
    <t>E09000028</t>
  </si>
  <si>
    <t>Southwark</t>
  </si>
  <si>
    <t>E07000213</t>
  </si>
  <si>
    <t>Spelthorne</t>
  </si>
  <si>
    <t>E07000240</t>
  </si>
  <si>
    <t>St Albans</t>
  </si>
  <si>
    <t>E08000013</t>
  </si>
  <si>
    <t>St. Helens</t>
  </si>
  <si>
    <t>E07000197</t>
  </si>
  <si>
    <t>Stafford</t>
  </si>
  <si>
    <t>E07000198</t>
  </si>
  <si>
    <t>Staffordshire Moorlands</t>
  </si>
  <si>
    <t>E07000243</t>
  </si>
  <si>
    <t>Stevenage</t>
  </si>
  <si>
    <t>E08000007</t>
  </si>
  <si>
    <t>Stockport</t>
  </si>
  <si>
    <t>E06000004</t>
  </si>
  <si>
    <t>Stockton-on-Tees</t>
  </si>
  <si>
    <t>E06000021</t>
  </si>
  <si>
    <t>Stoke-on-Trent</t>
  </si>
  <si>
    <t>E07000221</t>
  </si>
  <si>
    <t>Stratford-on-Avon</t>
  </si>
  <si>
    <t>E07000082</t>
  </si>
  <si>
    <t>Stroud</t>
  </si>
  <si>
    <t>E08000024</t>
  </si>
  <si>
    <t>Sunderland</t>
  </si>
  <si>
    <t>E07000214</t>
  </si>
  <si>
    <t>Surrey Heath</t>
  </si>
  <si>
    <t>E09000029</t>
  </si>
  <si>
    <t>Sutton</t>
  </si>
  <si>
    <t>E07000113</t>
  </si>
  <si>
    <t>Swale</t>
  </si>
  <si>
    <t>E06000030</t>
  </si>
  <si>
    <t>Swindon</t>
  </si>
  <si>
    <t>E08000008</t>
  </si>
  <si>
    <t>Tameside</t>
  </si>
  <si>
    <t>E07000199</t>
  </si>
  <si>
    <t>Tamworth</t>
  </si>
  <si>
    <t>E07000215</t>
  </si>
  <si>
    <t>Tandridge</t>
  </si>
  <si>
    <t>E07000045</t>
  </si>
  <si>
    <t>Teignbridge</t>
  </si>
  <si>
    <t>E06000020</t>
  </si>
  <si>
    <t>Telford and Wrekin</t>
  </si>
  <si>
    <t>E07000076</t>
  </si>
  <si>
    <t>Tendring</t>
  </si>
  <si>
    <t>E07000093</t>
  </si>
  <si>
    <t>Test Valley</t>
  </si>
  <si>
    <t>E07000083</t>
  </si>
  <si>
    <t>Tewkesbury</t>
  </si>
  <si>
    <t>E07000114</t>
  </si>
  <si>
    <t>Thanet</t>
  </si>
  <si>
    <t>E07000102</t>
  </si>
  <si>
    <t>Three Rivers</t>
  </si>
  <si>
    <t>E06000034</t>
  </si>
  <si>
    <t>Thurrock</t>
  </si>
  <si>
    <t>E07000115</t>
  </si>
  <si>
    <t>Tonbridge and Malling</t>
  </si>
  <si>
    <t>E06000027</t>
  </si>
  <si>
    <t>Torbay</t>
  </si>
  <si>
    <t>E07000046</t>
  </si>
  <si>
    <t>Torridge</t>
  </si>
  <si>
    <t>E09000030</t>
  </si>
  <si>
    <t>Tower Hamlets</t>
  </si>
  <si>
    <t>E08000009</t>
  </si>
  <si>
    <t>Trafford</t>
  </si>
  <si>
    <t>E07000116</t>
  </si>
  <si>
    <t>Tunbridge Wells</t>
  </si>
  <si>
    <t>E07000077</t>
  </si>
  <si>
    <t>Uttlesford</t>
  </si>
  <si>
    <t>E07000180</t>
  </si>
  <si>
    <t>Vale of White Horse</t>
  </si>
  <si>
    <t>E08000036</t>
  </si>
  <si>
    <t>Wakefield</t>
  </si>
  <si>
    <t>E08000030</t>
  </si>
  <si>
    <t>Walsall</t>
  </si>
  <si>
    <t>E09000031</t>
  </si>
  <si>
    <t>Waltham Forest</t>
  </si>
  <si>
    <t>E09000032</t>
  </si>
  <si>
    <t>Wandsworth</t>
  </si>
  <si>
    <t>E06000007</t>
  </si>
  <si>
    <t>Warrington</t>
  </si>
  <si>
    <t>E07000222</t>
  </si>
  <si>
    <t>Warwick</t>
  </si>
  <si>
    <t>E07000103</t>
  </si>
  <si>
    <t>Watford</t>
  </si>
  <si>
    <t>E07000216</t>
  </si>
  <si>
    <t>Waverley</t>
  </si>
  <si>
    <t>E07000065</t>
  </si>
  <si>
    <t>Wealden</t>
  </si>
  <si>
    <t>E07000156</t>
  </si>
  <si>
    <t>Wellingborough</t>
  </si>
  <si>
    <t>E07000241</t>
  </si>
  <si>
    <t>Welwyn Hatfield</t>
  </si>
  <si>
    <t>E06000037</t>
  </si>
  <si>
    <t>West Berkshire</t>
  </si>
  <si>
    <t>E07000047</t>
  </si>
  <si>
    <t>West Devon</t>
  </si>
  <si>
    <t>E07000127</t>
  </si>
  <si>
    <t>West Lancashire</t>
  </si>
  <si>
    <t>E07000142</t>
  </si>
  <si>
    <t>West Lindsey</t>
  </si>
  <si>
    <t>E07000181</t>
  </si>
  <si>
    <t>West Oxfordshire</t>
  </si>
  <si>
    <t>E09000033</t>
  </si>
  <si>
    <t>Westminster</t>
  </si>
  <si>
    <t>E08000010</t>
  </si>
  <si>
    <t>Wigan</t>
  </si>
  <si>
    <t>E06000054</t>
  </si>
  <si>
    <t>Wiltshire</t>
  </si>
  <si>
    <t>E07000094</t>
  </si>
  <si>
    <t>Winchester</t>
  </si>
  <si>
    <t>E06000040</t>
  </si>
  <si>
    <t>Windsor and Maidenhead</t>
  </si>
  <si>
    <t>E08000015</t>
  </si>
  <si>
    <t>Wirral</t>
  </si>
  <si>
    <t>E07000217</t>
  </si>
  <si>
    <t>Woking</t>
  </si>
  <si>
    <t>E06000041</t>
  </si>
  <si>
    <t>Wokingham</t>
  </si>
  <si>
    <t>E08000031</t>
  </si>
  <si>
    <t>Wolverhampton</t>
  </si>
  <si>
    <t>E07000237</t>
  </si>
  <si>
    <t>Worcester</t>
  </si>
  <si>
    <t>E07000229</t>
  </si>
  <si>
    <t>Worthing</t>
  </si>
  <si>
    <t>E07000238</t>
  </si>
  <si>
    <t>Wychavon</t>
  </si>
  <si>
    <t>E07000007</t>
  </si>
  <si>
    <t>E07000128</t>
  </si>
  <si>
    <t>Wyre</t>
  </si>
  <si>
    <t>E07000239</t>
  </si>
  <si>
    <t>Wyre Forest</t>
  </si>
  <si>
    <t>E06000014</t>
  </si>
  <si>
    <t>York</t>
  </si>
  <si>
    <t>Dorset</t>
  </si>
  <si>
    <t>Needs Type</t>
  </si>
  <si>
    <t>Rent Type</t>
  </si>
  <si>
    <t>Provider Type</t>
  </si>
  <si>
    <t>General Needs</t>
  </si>
  <si>
    <t>Supported Housing</t>
  </si>
  <si>
    <t>Social Rent</t>
  </si>
  <si>
    <t>Affordable Rent</t>
  </si>
  <si>
    <t>Local Authority</t>
  </si>
  <si>
    <t>Private Registered Provider (PRP)</t>
  </si>
  <si>
    <t>Less than 1 year</t>
  </si>
  <si>
    <t>1 year but under 2 years</t>
  </si>
  <si>
    <t>2 years but under 3 years</t>
  </si>
  <si>
    <t>3 years but under 4 years</t>
  </si>
  <si>
    <t>4 years but under 5 years</t>
  </si>
  <si>
    <t>5 years or more</t>
  </si>
  <si>
    <t>Known total</t>
  </si>
  <si>
    <t>Don't know</t>
  </si>
  <si>
    <t>Supported Housing  Affordable Rent</t>
  </si>
  <si>
    <r>
      <t>Main Tenancy Type</t>
    </r>
    <r>
      <rPr>
        <sz val="9"/>
        <rFont val="Arial"/>
        <family val="2"/>
      </rPr>
      <t> </t>
    </r>
  </si>
  <si>
    <t>%</t>
  </si>
  <si>
    <r>
      <t>Secure</t>
    </r>
    <r>
      <rPr>
        <vertAlign val="superscript"/>
        <sz val="9"/>
        <rFont val="Arial"/>
        <family val="2"/>
      </rPr>
      <t>1</t>
    </r>
  </si>
  <si>
    <r>
      <t>Secure Flexible</t>
    </r>
    <r>
      <rPr>
        <vertAlign val="superscript"/>
        <sz val="9"/>
        <rFont val="Arial"/>
        <family val="2"/>
      </rPr>
      <t>1</t>
    </r>
  </si>
  <si>
    <r>
      <t>Assured</t>
    </r>
    <r>
      <rPr>
        <vertAlign val="superscript"/>
        <sz val="9"/>
        <rFont val="Arial"/>
        <family val="2"/>
      </rPr>
      <t>2</t>
    </r>
  </si>
  <si>
    <r>
      <t>Assured Shorthold</t>
    </r>
    <r>
      <rPr>
        <vertAlign val="superscript"/>
        <sz val="9"/>
        <rFont val="Arial"/>
        <family val="2"/>
      </rPr>
      <t>3</t>
    </r>
  </si>
  <si>
    <r>
      <t>Licence Agreement</t>
    </r>
    <r>
      <rPr>
        <vertAlign val="superscript"/>
        <sz val="9"/>
        <rFont val="Arial"/>
        <family val="2"/>
      </rPr>
      <t>4</t>
    </r>
  </si>
  <si>
    <t>Other</t>
  </si>
  <si>
    <r>
      <t>% offered on starter/ introductory period</t>
    </r>
    <r>
      <rPr>
        <vertAlign val="superscript"/>
        <sz val="9"/>
        <rFont val="Arial"/>
        <family val="2"/>
      </rPr>
      <t>5</t>
    </r>
  </si>
  <si>
    <t>1. In a secure tenancy, the tenant has the right to remain in the property unless the landlord has a legal reason and a court order for eviction. Flexible, or fixed-term tenancies, are tenancies for a fixed time period. For private registered providers, secure tenancies are commonly known as “fair rent - secure tenancies”.</t>
  </si>
  <si>
    <t>2. Where the tenant has the right to remain in the property unless the landlord can prove they have grounds for possession. The landlord does not have an automatic right to repossess the property when the tenancy comes to an end.</t>
  </si>
  <si>
    <t>3. Where the tenant has the right to live in the accommodation for a period of time. The period of time may be fixed, or might be on a rolling (periodic) basis.</t>
  </si>
  <si>
    <t>4. Licence agreements tend be bespoke and can be for short time periods.</t>
  </si>
  <si>
    <t>5. Starter/introductory % is separately identified to verify if a tenancy type offered for each property is initially a starter/Introductory offer.</t>
  </si>
  <si>
    <t>Count</t>
  </si>
  <si>
    <t>Average number of days property was vacant</t>
  </si>
  <si>
    <t>% of lettings</t>
  </si>
  <si>
    <r>
      <t>LA</t>
    </r>
    <r>
      <rPr>
        <b/>
        <vertAlign val="superscript"/>
        <sz val="9"/>
        <rFont val="Arial"/>
        <family val="2"/>
      </rPr>
      <t>2</t>
    </r>
  </si>
  <si>
    <r>
      <t>First let of a property</t>
    </r>
    <r>
      <rPr>
        <vertAlign val="superscript"/>
        <sz val="9"/>
        <rFont val="Arial"/>
        <family val="2"/>
      </rPr>
      <t>1</t>
    </r>
  </si>
  <si>
    <r>
      <t>Relet - internal transfer (no renewal of fixed term tenancy)</t>
    </r>
    <r>
      <rPr>
        <vertAlign val="superscript"/>
        <sz val="9"/>
        <rFont val="Arial"/>
        <family val="2"/>
      </rPr>
      <t>5</t>
    </r>
  </si>
  <si>
    <t>Relet - Renewal of fixed term tenancy</t>
  </si>
  <si>
    <t>Relet - previous tenant moved to other social landlord</t>
  </si>
  <si>
    <t>Relet - previous tenant died</t>
  </si>
  <si>
    <t>Relet - property abandoned by previous tenant</t>
  </si>
  <si>
    <t>Relet - previous tenant evicted</t>
  </si>
  <si>
    <t>Relet - previous tenant moved to private sector or other accommodation</t>
  </si>
  <si>
    <r>
      <t>First Let of Property</t>
    </r>
    <r>
      <rPr>
        <vertAlign val="superscript"/>
        <sz val="9"/>
        <rFont val="Arial"/>
        <family val="2"/>
      </rPr>
      <t>1</t>
    </r>
  </si>
  <si>
    <t>Relet - tenant occupied same property as temporary accommodation</t>
  </si>
  <si>
    <t>Relet</t>
  </si>
  <si>
    <t>1.The property or supported housing unit/bedspace was newly built, converted, rehabilitated or newly acquired.</t>
  </si>
  <si>
    <t>2. Local authority social rent data is weighted.  Differences in totals may occur due to rounding.</t>
  </si>
  <si>
    <t>3. Detailed information on reason for re-let of supported housing units is not collected</t>
  </si>
  <si>
    <t>All Lettings</t>
  </si>
  <si>
    <t>Single female</t>
  </si>
  <si>
    <t>Single female with child(ren)</t>
  </si>
  <si>
    <t>Single male</t>
  </si>
  <si>
    <t>Single male with child(ren)</t>
  </si>
  <si>
    <r>
      <t>Couple</t>
    </r>
    <r>
      <rPr>
        <vertAlign val="superscript"/>
        <sz val="9"/>
        <rFont val="Arial"/>
        <family val="2"/>
      </rPr>
      <t>3</t>
    </r>
  </si>
  <si>
    <r>
      <t>Couple with child(ren)</t>
    </r>
    <r>
      <rPr>
        <vertAlign val="superscript"/>
        <sz val="9"/>
        <rFont val="Arial"/>
        <family val="2"/>
      </rPr>
      <t>3</t>
    </r>
  </si>
  <si>
    <r>
      <t>Single elder</t>
    </r>
    <r>
      <rPr>
        <vertAlign val="superscript"/>
        <sz val="9"/>
        <rFont val="Arial"/>
        <family val="2"/>
      </rPr>
      <t>1</t>
    </r>
  </si>
  <si>
    <r>
      <t>Elder couple</t>
    </r>
    <r>
      <rPr>
        <vertAlign val="superscript"/>
        <sz val="9"/>
        <rFont val="Arial"/>
        <family val="2"/>
      </rPr>
      <t>1</t>
    </r>
  </si>
  <si>
    <r>
      <t>Other</t>
    </r>
    <r>
      <rPr>
        <vertAlign val="superscript"/>
        <sz val="9"/>
        <rFont val="Arial"/>
        <family val="2"/>
      </rPr>
      <t>5</t>
    </r>
  </si>
  <si>
    <r>
      <t>Refused</t>
    </r>
    <r>
      <rPr>
        <i/>
        <vertAlign val="superscript"/>
        <sz val="9"/>
        <rFont val="Arial"/>
        <family val="2"/>
      </rPr>
      <t>4</t>
    </r>
  </si>
  <si>
    <t xml:space="preserve">1. Older people are defined as any household where either the main occupier or their partner is aged 60 years or over. </t>
  </si>
  <si>
    <r>
      <t>2. Local authority social rent data is weighted</t>
    </r>
    <r>
      <rPr>
        <sz val="9"/>
        <rFont val="Helvetica"/>
      </rPr>
      <t>.</t>
    </r>
    <r>
      <rPr>
        <sz val="9"/>
        <rFont val="Helvetica"/>
        <family val="2"/>
      </rPr>
      <t xml:space="preserve"> Differences in totals may occur due to rounding.</t>
    </r>
  </si>
  <si>
    <t>3. Couple defined as two adults that are married, civil partners or co-habiting.</t>
  </si>
  <si>
    <t>4. Refused represents where lettings refused to disclose the age or sex of the main tenant, or their relationship to other tenants.</t>
  </si>
  <si>
    <t>5. 'Other' category may contain some children not captured in the other household types.</t>
  </si>
  <si>
    <t>B. Break in time series. Prior to 2014/15, tenants could select "Interview refused" if they wished to refuse answering some or all of the household demographic questions. From 2014/15, the "Interview Refused" option for the household demographic information questions was removed from the CORE lettings log. Tenants are still able to refuse to give their household demographic information if they wish, but they have to individually refuse each of the questions.</t>
  </si>
  <si>
    <t>GN SR PRP</t>
  </si>
  <si>
    <t>GN SR LA</t>
  </si>
  <si>
    <t>All GN SR</t>
  </si>
  <si>
    <t>SH SR PRP</t>
  </si>
  <si>
    <t>SH SR LA</t>
  </si>
  <si>
    <t>All SH SR</t>
  </si>
  <si>
    <t>GN AR PRP</t>
  </si>
  <si>
    <t>GN AR LA</t>
  </si>
  <si>
    <t>All GN AR</t>
  </si>
  <si>
    <t>SH AR PRP</t>
  </si>
  <si>
    <t>SH AR LA</t>
  </si>
  <si>
    <t>All SH AR</t>
  </si>
  <si>
    <t>Full time worker</t>
  </si>
  <si>
    <r>
      <t>Part time worker</t>
    </r>
    <r>
      <rPr>
        <vertAlign val="superscript"/>
        <sz val="9"/>
        <rFont val="Arial"/>
        <family val="2"/>
      </rPr>
      <t>1</t>
    </r>
  </si>
  <si>
    <t>Unemployed (Jobseeker)</t>
  </si>
  <si>
    <t>Retired</t>
  </si>
  <si>
    <t>Not seeking work</t>
  </si>
  <si>
    <t>Unable to work due to sickness</t>
  </si>
  <si>
    <r>
      <t>Other</t>
    </r>
    <r>
      <rPr>
        <vertAlign val="superscript"/>
        <sz val="9"/>
        <rFont val="Arial"/>
        <family val="2"/>
      </rPr>
      <t>2</t>
    </r>
  </si>
  <si>
    <t>1. Defined as working less then 30 hours per week.</t>
  </si>
  <si>
    <t>2. Other includes: Government training/New deal, full time student, child under 16 and other adult.</t>
  </si>
  <si>
    <t>General Needs social tenancy</t>
  </si>
  <si>
    <t>Supported housing</t>
  </si>
  <si>
    <t>Owner occupation (private or shared ownership)</t>
  </si>
  <si>
    <t>Private sector tenancy</t>
  </si>
  <si>
    <t>Living with family / friends</t>
  </si>
  <si>
    <r>
      <t>Temporary accommodation</t>
    </r>
    <r>
      <rPr>
        <vertAlign val="superscript"/>
        <sz val="9"/>
        <rFont val="Arial"/>
        <family val="2"/>
      </rPr>
      <t>1</t>
    </r>
  </si>
  <si>
    <t>1. Approved Hostel, direct access hostel, hospital, prison, B&amp;B, other temporary accommodation</t>
  </si>
  <si>
    <t>% of lettings with characteristic</t>
  </si>
  <si>
    <r>
      <t>Statutorily homeless</t>
    </r>
    <r>
      <rPr>
        <vertAlign val="superscript"/>
        <sz val="9"/>
        <rFont val="Arial"/>
        <family val="2"/>
      </rPr>
      <t>1</t>
    </r>
  </si>
  <si>
    <r>
      <t>New to social housing</t>
    </r>
    <r>
      <rPr>
        <vertAlign val="superscript"/>
        <sz val="9"/>
        <rFont val="Arial"/>
        <family val="2"/>
      </rPr>
      <t>2</t>
    </r>
  </si>
  <si>
    <r>
      <t>Household left last settled home because of overcrowding</t>
    </r>
    <r>
      <rPr>
        <vertAlign val="superscript"/>
        <sz val="9"/>
        <rFont val="Arial"/>
        <family val="2"/>
      </rPr>
      <t>3</t>
    </r>
  </si>
  <si>
    <r>
      <t>Household left last settled home because of underoccupation</t>
    </r>
    <r>
      <rPr>
        <vertAlign val="superscript"/>
        <sz val="9"/>
        <rFont val="Arial"/>
        <family val="2"/>
      </rPr>
      <t>4</t>
    </r>
  </si>
  <si>
    <t>2 Tenants whose tenure immediately before this letting was not social housing.</t>
  </si>
  <si>
    <t>3.Defined as the tenants’ last settled home being unsuitable because of overcrowding, in their view. This is a different definition to that used by the Department for Work and Pensions when calculating whether a property is overcrowded.</t>
  </si>
  <si>
    <t xml:space="preserve">4.Defined as tenants’ last settled home being unsuitable due to underoccupation, in their view. This is a different definition to that used by the Department for Work and Pensions when calculating whether a property is under-occupied. </t>
  </si>
  <si>
    <t>Permanently decanted from another property owned by this landlord</t>
  </si>
  <si>
    <t>Left home country as refugee</t>
  </si>
  <si>
    <t>Discharged from prison/longstay hospital/other institution</t>
  </si>
  <si>
    <t>Loss of tied accommodation</t>
  </si>
  <si>
    <t>Domestic abuse</t>
  </si>
  <si>
    <t>(Non-violent) relationship breakdown with partner</t>
  </si>
  <si>
    <t>Asked to leave by family or friends</t>
  </si>
  <si>
    <t>Racial harassment</t>
  </si>
  <si>
    <t>Other problems with neighbours</t>
  </si>
  <si>
    <t>Property unsuitable because of overcrowding</t>
  </si>
  <si>
    <t>Property unsuitable because of ill health/disability</t>
  </si>
  <si>
    <t>Property unsuitable because of poor condition</t>
  </si>
  <si>
    <t>To move nearer to family/friends/school</t>
  </si>
  <si>
    <t>To move nearer work</t>
  </si>
  <si>
    <t>To move to accommodation with support</t>
  </si>
  <si>
    <t>To move to independent accommodation</t>
  </si>
  <si>
    <t>Under occupation - offered incentive to downsize</t>
  </si>
  <si>
    <t>Under occupation - no incentive</t>
  </si>
  <si>
    <t>Hate crime</t>
  </si>
  <si>
    <t>End of Assured shorthold tenancy or Fixed term tenancy - on a no fault basis</t>
  </si>
  <si>
    <t>End of Assured shorthold tenancy or Fixed term tenancy -eviction;tenant at fault</t>
  </si>
  <si>
    <t>Repossession</t>
  </si>
  <si>
    <t>End of Assured shorthold tenancy -  on a ‘no fault’ basis</t>
  </si>
  <si>
    <t>End of Assured shorthold tenancy - eviction; tenant at fault</t>
  </si>
  <si>
    <t>End of Fixed Term tenancy -  on a ‘no fault’ basis</t>
  </si>
  <si>
    <t>End of Fixed Term tenancy - eviction; tenant at fault</t>
  </si>
  <si>
    <t>% change 07/08 to 19/20</t>
  </si>
  <si>
    <t>Bournemouth, Christchurch and Poole</t>
  </si>
  <si>
    <t>E06000058</t>
  </si>
  <si>
    <t>E07000244</t>
  </si>
  <si>
    <t>East Suffolk</t>
  </si>
  <si>
    <t>E07000246</t>
  </si>
  <si>
    <t>West Suffolk</t>
  </si>
  <si>
    <t>Somerset West and Taunton</t>
  </si>
  <si>
    <t>E06000059</t>
  </si>
  <si>
    <t>Percentage (%)</t>
  </si>
  <si>
    <t>Couldn't afford fees attached to renewing the tenancy</t>
  </si>
  <si>
    <t>Couldn't afford the increase in rent</t>
  </si>
  <si>
    <t>Couldn't afford rent or mortgage -welfare reforms</t>
  </si>
  <si>
    <t>Couldn't afford rent or mortgage-employment</t>
  </si>
  <si>
    <t>Couldn't afford rent or mortgage-other</t>
  </si>
  <si>
    <t>Folkestone and Hythe</t>
  </si>
  <si>
    <t>2. Tied housing, housing for older people, residential care, refuge, mobile home, asylum support, children's home, rough sleeping, short life housing, foyer, other.</t>
  </si>
  <si>
    <t>Death of household member in last settled home</t>
  </si>
  <si>
    <t>2019/20 - full year</t>
  </si>
  <si>
    <t>% change 19/20 first 6 months to 20/21 first 6 months</t>
  </si>
  <si>
    <t>% lets by provider type 20/21 (Apr to Sept)</t>
  </si>
  <si>
    <t>2019/20 - Apr to Sept</t>
  </si>
  <si>
    <t>2020/21 - Apr to Sept</t>
  </si>
  <si>
    <t>2019/20 April to September</t>
  </si>
  <si>
    <t>2020/21 April to September</t>
  </si>
  <si>
    <t>2019/20 Apr to Sep - Mean</t>
  </si>
  <si>
    <t>2019/20 Apr to Sep - Median</t>
  </si>
  <si>
    <t>2020/21 Apr to Sep - Mean</t>
  </si>
  <si>
    <t>2020/21 Apr to Sep - Median</t>
  </si>
  <si>
    <t>Table 3a: Household composition by type of letting, for new social housing lettings, 2019/20 to 2020/21 April to September</t>
  </si>
  <si>
    <t>Table 2e: Average re-let time for new lettings, 2019/20 to 2020/21 April to September</t>
  </si>
  <si>
    <t>Table 2a: New social housing lettings by tenancy type, 2019/20 to 2020/21 April to September</t>
  </si>
  <si>
    <t>Table 1a: New social housing lettings by housing type and provider, 2004/05 to 2020/21 April to September</t>
  </si>
  <si>
    <t>Missing</t>
  </si>
  <si>
    <t>Table 1d: Reported new social housing lettings by local authority area location of property, 2019/20 to 2020/21 April to September</t>
  </si>
  <si>
    <t>E06000060</t>
  </si>
  <si>
    <r>
      <t>Aylesbury Vale</t>
    </r>
    <r>
      <rPr>
        <vertAlign val="superscript"/>
        <sz val="9"/>
        <rFont val="Arial"/>
        <family val="2"/>
      </rPr>
      <t>1</t>
    </r>
  </si>
  <si>
    <r>
      <t>Chiltern</t>
    </r>
    <r>
      <rPr>
        <vertAlign val="superscript"/>
        <sz val="9"/>
        <rFont val="Arial"/>
        <family val="2"/>
      </rPr>
      <t>1</t>
    </r>
  </si>
  <si>
    <r>
      <t>South Buckinghamshire</t>
    </r>
    <r>
      <rPr>
        <vertAlign val="superscript"/>
        <sz val="9"/>
        <rFont val="Arial"/>
        <family val="2"/>
      </rPr>
      <t>1</t>
    </r>
  </si>
  <si>
    <r>
      <t>Wycombe</t>
    </r>
    <r>
      <rPr>
        <vertAlign val="superscript"/>
        <sz val="9"/>
        <rFont val="Arial"/>
        <family val="2"/>
      </rPr>
      <t>1</t>
    </r>
  </si>
  <si>
    <r>
      <t>Buckinghamshire</t>
    </r>
    <r>
      <rPr>
        <vertAlign val="superscript"/>
        <sz val="9"/>
        <rFont val="Arial"/>
        <family val="2"/>
      </rPr>
      <t>1</t>
    </r>
  </si>
  <si>
    <t>Publication date: 31st March 2021</t>
  </si>
  <si>
    <t>1. Aylesbury, Chiltern, South Buckinghamshire, Wycombe and Wyvern merged into a new local authority, Buckinghamshire, on 1 April 2020.</t>
  </si>
  <si>
    <t>3. The named tenant where the letting is made on a single tenancy basis. In the case of joint tenancies, the economically active or working person or if both tenants are working, or both are not working, the oldest person.</t>
  </si>
  <si>
    <t>5. Where the household lived in a different LA immediately before the letting (including in temporary accommodation).</t>
  </si>
  <si>
    <t>6. Where the household was given priority for housing under the local authority's allocation scheme through the application of the statutory reasonable preference criteria.</t>
  </si>
  <si>
    <t>7. Don't Know represents cases where the question was responded to with 'Don't Know'. Percentages exclude this data.</t>
  </si>
  <si>
    <r>
      <t>New to Local Authority</t>
    </r>
    <r>
      <rPr>
        <vertAlign val="superscript"/>
        <sz val="9"/>
        <rFont val="Arial"/>
        <family val="2"/>
      </rPr>
      <t>5</t>
    </r>
  </si>
  <si>
    <r>
      <t>Given Reasonable Preference</t>
    </r>
    <r>
      <rPr>
        <vertAlign val="superscript"/>
        <sz val="9"/>
        <rFont val="Arial"/>
        <family val="2"/>
      </rPr>
      <t>6</t>
    </r>
  </si>
  <si>
    <r>
      <t>Don't Know</t>
    </r>
    <r>
      <rPr>
        <i/>
        <vertAlign val="superscript"/>
        <sz val="8"/>
        <rFont val="Arial"/>
        <family val="2"/>
      </rPr>
      <t xml:space="preserve">7 </t>
    </r>
    <r>
      <rPr>
        <i/>
        <sz val="8"/>
        <rFont val="Arial"/>
        <family val="2"/>
      </rPr>
      <t>- Household’s reason for leaving last settled home</t>
    </r>
  </si>
  <si>
    <r>
      <t>Don't Know</t>
    </r>
    <r>
      <rPr>
        <i/>
        <vertAlign val="superscript"/>
        <sz val="8"/>
        <rFont val="Arial"/>
        <family val="2"/>
      </rPr>
      <t>7</t>
    </r>
    <r>
      <rPr>
        <i/>
        <sz val="8"/>
        <rFont val="Arial"/>
        <family val="2"/>
      </rPr>
      <t xml:space="preserve"> - Reasonable Preference</t>
    </r>
  </si>
  <si>
    <t>1. For 2019/20 onwards 'statutorily homeless' is defined as those assessed as homeless (or threatened with homelessness within the next 56 days) by a local authority and owed a prevention, relief or main homeless duty. This reflects the changes introduced by the Homelessness Reduction Act 2018.</t>
  </si>
  <si>
    <t>3. 2009/10 data are estimated to reflect 90% of PRP lettings. Collection was likely to have been affected by a change in contractors collecting the data. Local authority data for full year rows is weighted, for part years no weighting has been applied.</t>
  </si>
  <si>
    <r>
      <t>All  Affordable Rent Lettings</t>
    </r>
    <r>
      <rPr>
        <b/>
        <vertAlign val="superscript"/>
        <sz val="9"/>
        <rFont val="Arial"/>
        <family val="2"/>
      </rPr>
      <t>1</t>
    </r>
  </si>
  <si>
    <r>
      <t>General Needs Affordable Rent</t>
    </r>
    <r>
      <rPr>
        <b/>
        <vertAlign val="superscript"/>
        <sz val="9"/>
        <rFont val="Arial"/>
        <family val="2"/>
      </rPr>
      <t>1</t>
    </r>
  </si>
  <si>
    <r>
      <t>Supported Housing Affordable Rent</t>
    </r>
    <r>
      <rPr>
        <b/>
        <vertAlign val="superscript"/>
        <sz val="9"/>
        <rFont val="Arial"/>
        <family val="2"/>
      </rPr>
      <t>1</t>
    </r>
  </si>
  <si>
    <t>% of total new lettings 20/21 (Apr to Sept)</t>
  </si>
  <si>
    <t>2. Data for 2004/05 to 2006/07 are as reported for local authorities and therefore will be underestimates of the total number of LA lettings. Weighting has not been carried out in these years due to the low level of LA responses to CORE. Local authority social rent data has been weighted from 2007/08.</t>
  </si>
  <si>
    <r>
      <t>Missing / Don't know</t>
    </r>
    <r>
      <rPr>
        <i/>
        <vertAlign val="superscript"/>
        <sz val="9"/>
        <rFont val="Arial"/>
        <family val="2"/>
      </rPr>
      <t>1</t>
    </r>
  </si>
  <si>
    <t>1. Missing / Don't know represents the combined total of records where this question was not answered, or was answered 'Don't Know'. Percentages exclude this data.</t>
  </si>
  <si>
    <t>All workers</t>
  </si>
  <si>
    <r>
      <t>All workers</t>
    </r>
    <r>
      <rPr>
        <b/>
        <vertAlign val="superscript"/>
        <sz val="9"/>
        <rFont val="Arial"/>
        <family val="2"/>
      </rPr>
      <t>4</t>
    </r>
  </si>
  <si>
    <t>4. Subtotals may not sum to totals due to rounding.</t>
  </si>
  <si>
    <t>Refused</t>
  </si>
  <si>
    <t>LA Code 
(ONS eCode)</t>
  </si>
  <si>
    <t>Social Rent and Affordable Rent lettings</t>
  </si>
  <si>
    <t>Number of providers</t>
  </si>
  <si>
    <t>Average lettings per provider</t>
  </si>
  <si>
    <r>
      <t>2004/05</t>
    </r>
    <r>
      <rPr>
        <vertAlign val="superscript"/>
        <sz val="9"/>
        <rFont val="Arial"/>
        <family val="2"/>
      </rPr>
      <t>1</t>
    </r>
  </si>
  <si>
    <r>
      <t>2005/06</t>
    </r>
    <r>
      <rPr>
        <vertAlign val="superscript"/>
        <sz val="9"/>
        <rFont val="Arial"/>
        <family val="2"/>
      </rPr>
      <t>1</t>
    </r>
  </si>
  <si>
    <r>
      <t>2006/07</t>
    </r>
    <r>
      <rPr>
        <vertAlign val="superscript"/>
        <sz val="9"/>
        <rFont val="Arial"/>
        <family val="2"/>
      </rPr>
      <t>1</t>
    </r>
  </si>
  <si>
    <r>
      <t>2009/10</t>
    </r>
    <r>
      <rPr>
        <vertAlign val="superscript"/>
        <sz val="9"/>
        <rFont val="Arial"/>
        <family val="2"/>
      </rPr>
      <t>2</t>
    </r>
  </si>
  <si>
    <t>3. Estimates include reported Affordable Rent Lettings from 2011/12</t>
  </si>
  <si>
    <t>.. Figures not provided due to the impact of increasing LA participation over time</t>
  </si>
  <si>
    <t>1. Data for 2004/05 to 2006/07 are as reported for local authorities and therefore will be underestimates of the total number of LA lettings. Weighting has not been carried out in these years due to the low level of LA responses to CORE. Local authority social rent data has been weighted from 2007/08.</t>
  </si>
  <si>
    <t>2. 2009/10 data are estimated to reflect 90% of PRP lettings. Collection was likely to have been affected by a change in contractors collecting the data. Local authority data for full year rows is weighted, for part years no weighting has been applied.</t>
  </si>
  <si>
    <t>% lets by provider type 20/21 
(Apr to Sept)</t>
  </si>
  <si>
    <r>
      <t>Year</t>
    </r>
    <r>
      <rPr>
        <b/>
        <vertAlign val="superscript"/>
        <sz val="9"/>
        <rFont val="Arial"/>
        <family val="2"/>
      </rPr>
      <t>3</t>
    </r>
  </si>
  <si>
    <t>April</t>
  </si>
  <si>
    <t>May</t>
  </si>
  <si>
    <t>June</t>
  </si>
  <si>
    <t xml:space="preserve">July </t>
  </si>
  <si>
    <t>August</t>
  </si>
  <si>
    <t>September</t>
  </si>
  <si>
    <t>October</t>
  </si>
  <si>
    <t>November</t>
  </si>
  <si>
    <t>December</t>
  </si>
  <si>
    <t>January</t>
  </si>
  <si>
    <t>February</t>
  </si>
  <si>
    <t>March</t>
  </si>
  <si>
    <t>April to September</t>
  </si>
  <si>
    <t>October to March</t>
  </si>
  <si>
    <t>Full year - April to March</t>
  </si>
  <si>
    <r>
      <t xml:space="preserve">Month
</t>
    </r>
    <r>
      <rPr>
        <sz val="9"/>
        <rFont val="Arial"/>
        <family val="2"/>
      </rPr>
      <t>(Count of new lettings)</t>
    </r>
  </si>
  <si>
    <r>
      <t xml:space="preserve">Month
</t>
    </r>
    <r>
      <rPr>
        <i/>
        <sz val="9"/>
        <rFont val="Arial"/>
        <family val="2"/>
      </rPr>
      <t>(% change)</t>
    </r>
  </si>
  <si>
    <t>2019/20 to 2020/21 
(submitted by 8 Feb)</t>
  </si>
  <si>
    <t>2018/19 to 2019/20 (submitted by year end)</t>
  </si>
  <si>
    <r>
      <t xml:space="preserve">Source: </t>
    </r>
    <r>
      <rPr>
        <i/>
        <sz val="9"/>
        <rFont val="Arial"/>
        <family val="2"/>
      </rPr>
      <t>Social Housing Lettings in England, April 2020 to September 2020</t>
    </r>
  </si>
  <si>
    <t>% of new lets starting in first 6 months</t>
  </si>
  <si>
    <t>% of new lets starting in second 6 months</t>
  </si>
  <si>
    <r>
      <t>2020/21
(submitted by 8 Feb)</t>
    </r>
    <r>
      <rPr>
        <b/>
        <vertAlign val="superscript"/>
        <sz val="10"/>
        <rFont val="Arial"/>
        <family val="2"/>
      </rPr>
      <t>1</t>
    </r>
  </si>
  <si>
    <r>
      <t>2019/20
(submitted by 8 Feb)</t>
    </r>
    <r>
      <rPr>
        <b/>
        <vertAlign val="superscript"/>
        <sz val="10"/>
        <rFont val="Arial"/>
        <family val="2"/>
      </rPr>
      <t>1</t>
    </r>
  </si>
  <si>
    <r>
      <t>2019/20
(submitted by year end)</t>
    </r>
    <r>
      <rPr>
        <b/>
        <vertAlign val="superscript"/>
        <sz val="10"/>
        <rFont val="Arial"/>
        <family val="2"/>
      </rPr>
      <t>2</t>
    </r>
  </si>
  <si>
    <r>
      <t>2018/19
(submitted by year end)</t>
    </r>
    <r>
      <rPr>
        <b/>
        <vertAlign val="superscript"/>
        <sz val="10"/>
        <rFont val="Arial"/>
        <family val="2"/>
      </rPr>
      <t>2</t>
    </r>
  </si>
  <si>
    <t>1. An arbitrary cut-off of 8 February was chosen for this interim report to allow as long as possible for data submission whilst still meeting publication timescales.</t>
  </si>
  <si>
    <t>2. Full-year data includes logs for tenancies beginning in the first 6 months that were not submitted to CORE until the second six months. Full-year data has also been weighted to take account for local authority non-response. This was not possible for the interim data as the statistical process would not have been robust for partial data.</t>
  </si>
  <si>
    <t>Social housing lettings in England, April to September 2020: Continuous Recording (CORE) data</t>
  </si>
  <si>
    <t>These tables are published alongside an interim half-year statistical release:</t>
  </si>
  <si>
    <t>Data relates to the 2020/21 reporting year, for lettings with a start date between 1 April 2020 and 30 September 2020.</t>
  </si>
  <si>
    <t>Table 1b: New social housing lettings by month of start date, 2018/19 to 2020/21 April to September</t>
  </si>
  <si>
    <t>Table 1c: Social housing providers and their new lettings from 2004/05 to 2020/21 April to September</t>
  </si>
  <si>
    <t>Table 1e: Length of time new social housing households were on the waiting list in the local authority area of their new letting, England, 2019/20 to 2020/21 April to September</t>
  </si>
  <si>
    <t>Table 2b: Average re-let time for new lettings, 2019/20 to 2020/21 April to September</t>
  </si>
  <si>
    <t>Table 2ci: Average (mean) re-let time for new lettings by month of start date, 2018/19 to 2020/21 April to September</t>
  </si>
  <si>
    <t>Table 2cii: Average (median) re-let time for new lettings by month of start date, 2018/19 to 2020/21 April to September</t>
  </si>
  <si>
    <t>Table 2d: Reason the property was vacant prior to the new letting, 2019/20 to 2020/21 April to September</t>
  </si>
  <si>
    <t>Table 3b: Economic status of lead tenant by type of letting, for new social housing lettings, 2019/20 to 2020/21 April to September</t>
  </si>
  <si>
    <t>Table 3c: Previous housing situation of lead tenant, for new social housing lettings, 2019/20 to 2020/21 April to September</t>
  </si>
  <si>
    <t>Table 3d: Other household characteristics of new social housing lettings, 2019/20 to 2020/21 April to September</t>
  </si>
  <si>
    <t>Table 3e: Reason the household left their last settled home, for new social housing lettings, 2019/20 to 2020/21 April to September</t>
  </si>
  <si>
    <r>
      <t>Table 3b: Economic status of lead tenant</t>
    </r>
    <r>
      <rPr>
        <b/>
        <vertAlign val="superscript"/>
        <sz val="12"/>
        <rFont val="Arial"/>
        <family val="2"/>
      </rPr>
      <t xml:space="preserve">3 </t>
    </r>
    <r>
      <rPr>
        <b/>
        <sz val="12"/>
        <rFont val="Arial"/>
        <family val="2"/>
      </rPr>
      <t>by type of letting, for new social housing lettings, 2019/20 to 2020/21 April to September</t>
    </r>
  </si>
  <si>
    <r>
      <t>Table 3c: Previous housing situation of lead tenant</t>
    </r>
    <r>
      <rPr>
        <b/>
        <vertAlign val="superscript"/>
        <sz val="12"/>
        <rFont val="Arial"/>
        <family val="2"/>
      </rPr>
      <t>3</t>
    </r>
    <r>
      <rPr>
        <b/>
        <sz val="12"/>
        <rFont val="Arial"/>
        <family val="2"/>
      </rPr>
      <t>, for new social housing lettings, 2019/20 to 2020/21 April to September</t>
    </r>
  </si>
  <si>
    <r>
      <t>2020/21 (submitted by 8 Feb)</t>
    </r>
    <r>
      <rPr>
        <b/>
        <vertAlign val="superscript"/>
        <sz val="12"/>
        <rFont val="Arial"/>
        <family val="2"/>
      </rPr>
      <t>1</t>
    </r>
  </si>
  <si>
    <r>
      <t>2019/20 to 2020/21 (submitted by 8 Feb)</t>
    </r>
    <r>
      <rPr>
        <b/>
        <vertAlign val="superscript"/>
        <sz val="12"/>
        <rFont val="Arial"/>
        <family val="2"/>
      </rPr>
      <t>1</t>
    </r>
  </si>
  <si>
    <r>
      <t>2019/20 (submitted by 8 Feb)</t>
    </r>
    <r>
      <rPr>
        <b/>
        <vertAlign val="superscript"/>
        <sz val="12"/>
        <rFont val="Arial"/>
        <family val="2"/>
      </rPr>
      <t>1</t>
    </r>
  </si>
  <si>
    <r>
      <t>2018/19 to 2019/20 (submitted by year end)</t>
    </r>
    <r>
      <rPr>
        <b/>
        <vertAlign val="superscript"/>
        <sz val="12"/>
        <rFont val="Arial"/>
        <family val="2"/>
      </rPr>
      <t>2</t>
    </r>
  </si>
  <si>
    <r>
      <t>2019/20 (submitted by year end)</t>
    </r>
    <r>
      <rPr>
        <b/>
        <vertAlign val="superscript"/>
        <sz val="12"/>
        <rFont val="Arial"/>
        <family val="2"/>
      </rPr>
      <t>2</t>
    </r>
  </si>
  <si>
    <r>
      <t>2018/19 (submitted by year end)</t>
    </r>
    <r>
      <rPr>
        <b/>
        <vertAlign val="superscript"/>
        <sz val="12"/>
        <rFont val="Arial"/>
        <family val="2"/>
      </rPr>
      <t>2</t>
    </r>
  </si>
  <si>
    <r>
      <t>LA</t>
    </r>
    <r>
      <rPr>
        <b/>
        <vertAlign val="superscript"/>
        <sz val="9"/>
        <rFont val="Arial"/>
        <family val="2"/>
      </rPr>
      <t>3</t>
    </r>
  </si>
  <si>
    <t>3. No lettings of this type were made during April and May. Very few lettings were made in June (3), July (15), August (17) and September (12), whilst there were between 100 and 11,000 lettings of all other letting types. The much smaller volume of lettings means the average vacant days for AR SH LA lettings will be more affected by extreme outliers.</t>
  </si>
  <si>
    <t>19/20 submitted by year end (weighted)</t>
  </si>
  <si>
    <t>Submitted by 8 Feb as % of submitted by year end</t>
  </si>
  <si>
    <t>Submitted by 8 Feb as % of weighted final total</t>
  </si>
  <si>
    <t>July</t>
  </si>
  <si>
    <t>% of final total accounted 
for by weighting</t>
  </si>
  <si>
    <t>19/20 submitted by 
year end (unweighted)</t>
  </si>
  <si>
    <t>19/20 submitted by 8 Feb 2020</t>
  </si>
  <si>
    <t>Table 4a: Analysis of 2019/20 dataset submission rates to indicate data quality of 2020/21 dataset</t>
  </si>
  <si>
    <t>2019/20 submitted by 8 Feb</t>
  </si>
  <si>
    <t>2019/20 submitted by year end</t>
  </si>
  <si>
    <t>2018/19 submitted by year end</t>
  </si>
  <si>
    <t>Age of lead tenant</t>
  </si>
  <si>
    <t>Gender of lead tenant</t>
  </si>
  <si>
    <t>Economic status of lead tenant</t>
  </si>
  <si>
    <t>Nationality of lead tenant</t>
  </si>
  <si>
    <t>Ethnicity of lead tenant</t>
  </si>
  <si>
    <t>Household income</t>
  </si>
  <si>
    <t>2020/21 submitted by 8 Feb</t>
  </si>
  <si>
    <t>Table 4b: Proportion of new lettings where demographic questions refused</t>
  </si>
  <si>
    <t>https://www.gov.uk/government/statistics/social-housing-lettings-in-england-april-to-september-2020</t>
  </si>
  <si>
    <t>Total Lettings</t>
    <phoneticPr fontId="6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</si>
</sst>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 #,##0.00_);_(* \(#,##0.00\);_(* &quot;-&quot;??_);_(@_)"/>
    <numFmt numFmtId="177" formatCode="_(* #,##0_);_(* \(#,##0\);_(* &quot;-&quot;??_);_(@_)"/>
    <numFmt numFmtId="178" formatCode="0.0%"/>
    <numFmt numFmtId="179" formatCode="####.0"/>
    <numFmt numFmtId="180" formatCode="###0"/>
    <numFmt numFmtId="181" formatCode="_-* #,##0_-;\-* #,##0_-;_-* &quot;-&quot;??_-;_-@_-"/>
    <numFmt numFmtId="182" formatCode="0.0"/>
    <numFmt numFmtId="183" formatCode="###0.0%"/>
    <numFmt numFmtId="184" formatCode="0.000000000000000%"/>
    <numFmt numFmtId="185" formatCode="0000"/>
  </numFmts>
  <fonts count="66">
    <font>
      <sz val="10"/>
      <color theme="1"/>
      <name val="Verdana"/>
      <family val="2"/>
    </font>
    <font>
      <sz val="11"/>
      <color theme="1"/>
      <name val="等线"/>
      <family val="2"/>
      <scheme val="minor"/>
    </font>
    <font>
      <sz val="10"/>
      <color theme="1"/>
      <name val="Verdana"/>
      <family val="2"/>
    </font>
    <font>
      <u/>
      <sz val="10"/>
      <color theme="10"/>
      <name val="Verdana"/>
      <family val="2"/>
    </font>
    <font>
      <sz val="14"/>
      <name val="Arial"/>
      <family val="2"/>
    </font>
    <font>
      <sz val="12"/>
      <name val="Arial"/>
      <family val="2"/>
    </font>
    <font>
      <b/>
      <sz val="12"/>
      <name val="Arial"/>
      <family val="2"/>
    </font>
    <font>
      <b/>
      <sz val="10"/>
      <name val="Arial"/>
      <family val="2"/>
    </font>
    <font>
      <sz val="11"/>
      <name val="Arial"/>
      <family val="2"/>
    </font>
    <font>
      <sz val="12"/>
      <name val="Verdana"/>
      <family val="2"/>
    </font>
    <font>
      <sz val="12"/>
      <color theme="1"/>
      <name val="Arial"/>
      <family val="2"/>
    </font>
    <font>
      <sz val="10"/>
      <name val="Arial"/>
      <family val="2"/>
    </font>
    <font>
      <sz val="12"/>
      <color rgb="FF9C0006"/>
      <name val="Arial"/>
      <family val="2"/>
    </font>
    <font>
      <b/>
      <sz val="9"/>
      <name val="Arial"/>
      <family val="2"/>
    </font>
    <font>
      <sz val="10"/>
      <color indexed="8"/>
      <name val="Verdana"/>
      <family val="2"/>
    </font>
    <font>
      <sz val="9"/>
      <name val="Arial"/>
      <family val="2"/>
    </font>
    <font>
      <sz val="9"/>
      <name val="Verdana"/>
      <family val="2"/>
    </font>
    <font>
      <b/>
      <vertAlign val="superscript"/>
      <sz val="9"/>
      <name val="Arial"/>
      <family val="2"/>
    </font>
    <font>
      <vertAlign val="superscript"/>
      <sz val="9"/>
      <name val="Arial"/>
      <family val="2"/>
    </font>
    <font>
      <sz val="8"/>
      <name val="Arial"/>
      <family val="2"/>
    </font>
    <font>
      <i/>
      <sz val="9"/>
      <name val="Arial"/>
      <family val="2"/>
    </font>
    <font>
      <b/>
      <sz val="9"/>
      <name val="Arial Bold"/>
    </font>
    <font>
      <sz val="10"/>
      <name val="Verdana"/>
      <family val="2"/>
    </font>
    <font>
      <b/>
      <sz val="9"/>
      <name val="Verdana"/>
      <family val="2"/>
    </font>
    <font>
      <i/>
      <sz val="9"/>
      <name val="Verdana"/>
      <family val="2"/>
    </font>
    <font>
      <i/>
      <vertAlign val="superscript"/>
      <sz val="9"/>
      <name val="Arial"/>
      <family val="2"/>
    </font>
    <font>
      <b/>
      <sz val="12"/>
      <name val="Verdana"/>
      <family val="2"/>
    </font>
    <font>
      <sz val="9"/>
      <name val="Helvetica"/>
      <family val="2"/>
    </font>
    <font>
      <b/>
      <vertAlign val="superscript"/>
      <sz val="12"/>
      <name val="Arial"/>
      <family val="2"/>
    </font>
    <font>
      <sz val="11"/>
      <name val="等线"/>
      <family val="2"/>
      <scheme val="minor"/>
    </font>
    <font>
      <sz val="11"/>
      <name val="MS Sans Serif"/>
      <family val="2"/>
    </font>
    <font>
      <i/>
      <sz val="10"/>
      <name val="Arial"/>
      <family val="2"/>
    </font>
    <font>
      <i/>
      <sz val="8"/>
      <name val="Arial"/>
      <family val="2"/>
    </font>
    <font>
      <i/>
      <vertAlign val="superscript"/>
      <sz val="8"/>
      <name val="Arial"/>
      <family val="2"/>
    </font>
    <font>
      <sz val="9"/>
      <name val="Helvetica"/>
    </font>
    <font>
      <sz val="10"/>
      <color theme="1"/>
      <name val="Arial"/>
      <family val="2"/>
    </font>
    <font>
      <sz val="11"/>
      <color theme="1"/>
      <name val="Verdana"/>
      <family val="2"/>
    </font>
    <font>
      <sz val="10"/>
      <color rgb="FFFF0000"/>
      <name val="Verdana"/>
      <family val="2"/>
    </font>
    <font>
      <b/>
      <sz val="10"/>
      <color rgb="FFFF0000"/>
      <name val="Arial"/>
      <family val="2"/>
    </font>
    <font>
      <sz val="9"/>
      <color rgb="FFFF0000"/>
      <name val="Arial"/>
      <family val="2"/>
    </font>
    <font>
      <b/>
      <sz val="14"/>
      <name val="Arial"/>
      <family val="2"/>
    </font>
    <font>
      <b/>
      <sz val="10"/>
      <name val="Arial"/>
      <family val="2"/>
    </font>
    <font>
      <u/>
      <sz val="10"/>
      <color theme="10"/>
      <name val="Arial"/>
      <family val="2"/>
    </font>
    <font>
      <u/>
      <sz val="9"/>
      <color theme="10"/>
      <name val="Arial"/>
      <family val="2"/>
    </font>
    <font>
      <u/>
      <sz val="9"/>
      <name val="Arial"/>
      <family val="2"/>
    </font>
    <font>
      <sz val="9"/>
      <color theme="1"/>
      <name val="Arial"/>
      <family val="2"/>
    </font>
    <font>
      <i/>
      <sz val="10"/>
      <color theme="1"/>
      <name val="Arial"/>
      <family val="2"/>
    </font>
    <font>
      <sz val="10"/>
      <name val="Arial"/>
      <family val="2"/>
    </font>
    <font>
      <u/>
      <sz val="10"/>
      <color indexed="12"/>
      <name val="Arial"/>
      <family val="2"/>
    </font>
    <font>
      <sz val="10"/>
      <color rgb="FFFF0000"/>
      <name val="Arial"/>
      <family val="2"/>
    </font>
    <font>
      <sz val="12"/>
      <color rgb="FFFF0000"/>
      <name val="Verdana"/>
      <family val="2"/>
    </font>
    <font>
      <sz val="12"/>
      <color rgb="FFFF0000"/>
      <name val="Arial"/>
      <family val="2"/>
    </font>
    <font>
      <b/>
      <sz val="9"/>
      <color rgb="FFFF0000"/>
      <name val="Arial"/>
      <family val="2"/>
    </font>
    <font>
      <sz val="8"/>
      <color rgb="FFFF0000"/>
      <name val="Arial"/>
      <family val="2"/>
    </font>
    <font>
      <i/>
      <sz val="9"/>
      <color indexed="8"/>
      <name val="Arial"/>
      <family val="2"/>
    </font>
    <font>
      <sz val="8"/>
      <name val="Verdana"/>
      <family val="2"/>
    </font>
    <font>
      <b/>
      <vertAlign val="superscript"/>
      <sz val="10"/>
      <name val="Arial"/>
      <family val="2"/>
    </font>
    <font>
      <b/>
      <sz val="8"/>
      <name val="Arial"/>
      <family val="2"/>
    </font>
    <font>
      <b/>
      <u/>
      <sz val="9"/>
      <color theme="10"/>
      <name val="Arial"/>
      <family val="2"/>
    </font>
    <font>
      <b/>
      <u/>
      <sz val="10"/>
      <color theme="10"/>
      <name val="Arial"/>
      <family val="2"/>
    </font>
    <font>
      <b/>
      <i/>
      <sz val="9"/>
      <name val="Arial"/>
      <family val="2"/>
    </font>
    <font>
      <sz val="9"/>
      <color theme="1"/>
      <name val="Ariel"/>
    </font>
    <font>
      <sz val="9"/>
      <name val="Ariel"/>
    </font>
    <font>
      <b/>
      <sz val="9"/>
      <name val="Ariel"/>
    </font>
    <font>
      <b/>
      <sz val="9"/>
      <color theme="1"/>
      <name val="Ariel"/>
    </font>
    <font>
      <sz val="9"/>
      <name val="宋体"/>
      <family val="3"/>
      <charset val="134"/>
    </font>
  </fonts>
  <fills count="11">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FFFF"/>
        <bgColor indexed="64"/>
      </patternFill>
    </fill>
    <fill>
      <patternFill patternType="solid">
        <fgColor indexed="9"/>
        <bgColor indexed="64"/>
      </patternFill>
    </fill>
    <fill>
      <patternFill patternType="solid">
        <fgColor rgb="FFFFFF00"/>
        <bgColor indexed="64"/>
      </patternFill>
    </fill>
  </fills>
  <borders count="2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Dashed">
        <color indexed="64"/>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auto="1"/>
      </right>
      <top/>
      <bottom style="medium">
        <color auto="1"/>
      </bottom>
      <diagonal/>
    </border>
    <border>
      <left/>
      <right/>
      <top/>
      <bottom style="medium">
        <color auto="1"/>
      </bottom>
      <diagonal/>
    </border>
    <border>
      <left/>
      <right style="thin">
        <color auto="1"/>
      </right>
      <top/>
      <bottom/>
      <diagonal/>
    </border>
    <border>
      <left/>
      <right/>
      <top/>
      <bottom style="thin">
        <color indexed="64"/>
      </bottom>
      <diagonal/>
    </border>
    <border>
      <left/>
      <right/>
      <top/>
      <bottom style="double">
        <color indexed="64"/>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right style="thin">
        <color auto="1"/>
      </right>
      <top/>
      <bottom style="thin">
        <color indexed="64"/>
      </bottom>
      <diagonal/>
    </border>
    <border>
      <left/>
      <right/>
      <top style="medium">
        <color auto="1"/>
      </top>
      <bottom/>
      <diagonal/>
    </border>
  </borders>
  <cellStyleXfs count="51">
    <xf numFmtId="0" fontId="0" fillId="0" borderId="0"/>
    <xf numFmtId="176" fontId="14" fillId="0" borderId="0" applyFont="0" applyFill="0" applyBorder="0" applyAlignment="0" applyProtection="0"/>
    <xf numFmtId="0" fontId="12" fillId="2" borderId="0" applyNumberFormat="0" applyBorder="0" applyAlignment="0" applyProtection="0"/>
    <xf numFmtId="0" fontId="3" fillId="0" borderId="0" applyNumberFormat="0" applyFill="0" applyBorder="0" applyAlignment="0" applyProtection="0">
      <alignment vertical="top"/>
      <protection locked="0"/>
    </xf>
    <xf numFmtId="0" fontId="10" fillId="0" borderId="0"/>
    <xf numFmtId="9" fontId="14" fillId="0" borderId="0" applyFont="0" applyFill="0" applyBorder="0" applyAlignment="0" applyProtection="0"/>
    <xf numFmtId="176" fontId="14" fillId="0" borderId="0" applyFont="0" applyFill="0" applyBorder="0" applyAlignment="0" applyProtection="0"/>
    <xf numFmtId="0" fontId="11" fillId="0" borderId="0"/>
    <xf numFmtId="0" fontId="11" fillId="0" borderId="0"/>
    <xf numFmtId="9" fontId="10" fillId="0" borderId="0" applyFont="0" applyFill="0" applyBorder="0" applyAlignment="0" applyProtection="0"/>
    <xf numFmtId="9" fontId="10" fillId="0" borderId="0" applyFont="0" applyFill="0" applyBorder="0" applyAlignment="0" applyProtection="0"/>
    <xf numFmtId="0" fontId="11" fillId="0" borderId="0"/>
    <xf numFmtId="9" fontId="10" fillId="0" borderId="0" applyFont="0" applyFill="0" applyBorder="0" applyAlignment="0" applyProtection="0"/>
    <xf numFmtId="0" fontId="11" fillId="0" borderId="0"/>
    <xf numFmtId="0" fontId="2" fillId="0" borderId="0"/>
    <xf numFmtId="0" fontId="14" fillId="0" borderId="0"/>
    <xf numFmtId="0" fontId="11" fillId="0" borderId="0"/>
    <xf numFmtId="0" fontId="1" fillId="0" borderId="0"/>
    <xf numFmtId="176" fontId="1" fillId="0" borderId="0" applyFont="0" applyFill="0" applyBorder="0" applyAlignment="0" applyProtection="0"/>
    <xf numFmtId="9" fontId="1" fillId="0" borderId="0" applyFont="0" applyFill="0" applyBorder="0" applyAlignment="0" applyProtection="0"/>
    <xf numFmtId="0" fontId="11" fillId="0" borderId="0"/>
    <xf numFmtId="0" fontId="30" fillId="0" borderId="0"/>
    <xf numFmtId="0" fontId="11" fillId="0" borderId="0"/>
    <xf numFmtId="9" fontId="14" fillId="0" borderId="0" applyFont="0" applyFill="0" applyBorder="0" applyAlignment="0" applyProtection="0"/>
    <xf numFmtId="0" fontId="2" fillId="0" borderId="0"/>
    <xf numFmtId="0" fontId="11" fillId="0" borderId="0"/>
    <xf numFmtId="0" fontId="11" fillId="0" borderId="0"/>
    <xf numFmtId="9" fontId="14"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9" fontId="10" fillId="0" borderId="0" applyFont="0" applyFill="0" applyBorder="0" applyAlignment="0" applyProtection="0"/>
    <xf numFmtId="0" fontId="10" fillId="0" borderId="0"/>
    <xf numFmtId="9" fontId="2" fillId="0" borderId="0" applyFont="0" applyFill="0" applyBorder="0" applyAlignment="0" applyProtection="0"/>
    <xf numFmtId="0" fontId="47" fillId="9" borderId="0"/>
    <xf numFmtId="9" fontId="47" fillId="0" borderId="0" applyFont="0" applyFill="0" applyBorder="0" applyAlignment="0" applyProtection="0"/>
    <xf numFmtId="0" fontId="48" fillId="0" borderId="0" applyNumberFormat="0" applyFill="0" applyBorder="0" applyAlignment="0" applyProtection="0">
      <alignment vertical="top"/>
      <protection locked="0"/>
    </xf>
    <xf numFmtId="185" fontId="7" fillId="9" borderId="19" applyNumberFormat="0">
      <alignment horizontal="right" vertical="top"/>
    </xf>
    <xf numFmtId="0" fontId="7" fillId="9" borderId="19">
      <alignment horizontal="left" indent="1"/>
    </xf>
    <xf numFmtId="0" fontId="7" fillId="9" borderId="19">
      <alignment horizontal="right" vertical="top"/>
    </xf>
    <xf numFmtId="0" fontId="7" fillId="9" borderId="19">
      <alignment horizontal="left" indent="2"/>
    </xf>
    <xf numFmtId="185" fontId="11" fillId="9" borderId="19" applyNumberFormat="0">
      <alignment horizontal="right" vertical="top"/>
    </xf>
    <xf numFmtId="0" fontId="11" fillId="9" borderId="19">
      <alignment horizontal="left" indent="3"/>
    </xf>
    <xf numFmtId="185" fontId="11" fillId="9" borderId="19" applyNumberFormat="0">
      <alignment horizontal="right" vertical="top"/>
    </xf>
    <xf numFmtId="0" fontId="11" fillId="9" borderId="19">
      <alignment horizontal="left" indent="3"/>
    </xf>
    <xf numFmtId="185" fontId="11" fillId="9" borderId="20">
      <alignment horizontal="right" vertical="top"/>
    </xf>
    <xf numFmtId="0" fontId="11" fillId="9" borderId="20">
      <alignment horizontal="left" indent="5"/>
    </xf>
    <xf numFmtId="0" fontId="11" fillId="0" borderId="0"/>
    <xf numFmtId="0" fontId="11" fillId="0" borderId="0"/>
  </cellStyleXfs>
  <cellXfs count="568">
    <xf numFmtId="0" fontId="0" fillId="0" borderId="0" xfId="0"/>
    <xf numFmtId="0" fontId="4" fillId="3" borderId="0" xfId="0" applyFont="1" applyFill="1"/>
    <xf numFmtId="0" fontId="0" fillId="3" borderId="0" xfId="0" applyFill="1"/>
    <xf numFmtId="0" fontId="5" fillId="3" borderId="0" xfId="0" applyFont="1" applyFill="1"/>
    <xf numFmtId="0" fontId="6" fillId="3" borderId="0" xfId="0" applyFont="1" applyFill="1"/>
    <xf numFmtId="0" fontId="3" fillId="3" borderId="0" xfId="3" applyFill="1" applyAlignment="1" applyProtection="1"/>
    <xf numFmtId="0" fontId="8" fillId="3" borderId="0" xfId="0" applyFont="1" applyFill="1" applyAlignment="1">
      <alignment vertical="center"/>
    </xf>
    <xf numFmtId="0" fontId="9" fillId="3" borderId="0" xfId="0" applyFont="1" applyFill="1" applyAlignment="1">
      <alignment vertical="center" wrapText="1"/>
    </xf>
    <xf numFmtId="0" fontId="5" fillId="3" borderId="0" xfId="0" applyFont="1" applyFill="1" applyAlignment="1">
      <alignment vertical="center"/>
    </xf>
    <xf numFmtId="0" fontId="6" fillId="3" borderId="0" xfId="4" applyFont="1" applyFill="1" applyAlignment="1">
      <alignment horizontal="left" vertical="center" wrapText="1"/>
    </xf>
    <xf numFmtId="0" fontId="9" fillId="3" borderId="0" xfId="4" applyFont="1" applyFill="1" applyAlignment="1">
      <alignment vertical="center" wrapText="1"/>
    </xf>
    <xf numFmtId="0" fontId="11" fillId="3" borderId="0" xfId="0" applyFont="1" applyFill="1" applyAlignment="1">
      <alignment vertical="center"/>
    </xf>
    <xf numFmtId="0" fontId="11" fillId="3" borderId="0" xfId="4" applyFont="1" applyFill="1" applyAlignment="1">
      <alignment vertical="center"/>
    </xf>
    <xf numFmtId="9" fontId="15" fillId="3" borderId="0" xfId="5" applyFont="1" applyFill="1" applyBorder="1" applyAlignment="1">
      <alignment vertical="center"/>
    </xf>
    <xf numFmtId="177" fontId="11" fillId="3" borderId="0" xfId="1" applyNumberFormat="1" applyFont="1" applyFill="1" applyBorder="1" applyAlignment="1">
      <alignment horizontal="center" vertical="center"/>
    </xf>
    <xf numFmtId="177" fontId="15" fillId="3" borderId="0" xfId="1" applyNumberFormat="1" applyFont="1" applyFill="1" applyBorder="1" applyAlignment="1">
      <alignment horizontal="center" vertical="center"/>
    </xf>
    <xf numFmtId="177" fontId="15" fillId="3" borderId="0" xfId="1" applyNumberFormat="1" applyFont="1" applyFill="1" applyBorder="1" applyAlignment="1">
      <alignment horizontal="right" vertical="center"/>
    </xf>
    <xf numFmtId="177" fontId="15" fillId="3" borderId="0" xfId="6" applyNumberFormat="1" applyFont="1" applyFill="1" applyBorder="1" applyAlignment="1">
      <alignment horizontal="center" vertical="center"/>
    </xf>
    <xf numFmtId="0" fontId="15" fillId="3" borderId="0" xfId="0" applyFont="1" applyFill="1" applyAlignment="1">
      <alignment vertical="center"/>
    </xf>
    <xf numFmtId="177" fontId="11" fillId="3" borderId="0" xfId="1" applyNumberFormat="1" applyFont="1" applyFill="1" applyBorder="1" applyAlignment="1">
      <alignment horizontal="right" vertical="center"/>
    </xf>
    <xf numFmtId="177" fontId="15" fillId="3" borderId="0" xfId="1" applyNumberFormat="1" applyFont="1" applyFill="1" applyBorder="1" applyAlignment="1">
      <alignment vertical="center"/>
    </xf>
    <xf numFmtId="177" fontId="7" fillId="3" borderId="0" xfId="1" applyNumberFormat="1" applyFont="1" applyFill="1" applyBorder="1" applyAlignment="1">
      <alignment horizontal="right" vertical="center"/>
    </xf>
    <xf numFmtId="177" fontId="15" fillId="3" borderId="0" xfId="6" applyNumberFormat="1" applyFont="1" applyFill="1" applyBorder="1" applyAlignment="1">
      <alignment horizontal="right" vertical="center"/>
    </xf>
    <xf numFmtId="3" fontId="15" fillId="3" borderId="0" xfId="0" applyNumberFormat="1" applyFont="1" applyFill="1" applyAlignment="1">
      <alignment vertical="center"/>
    </xf>
    <xf numFmtId="0" fontId="15" fillId="3" borderId="0" xfId="1" applyNumberFormat="1" applyFont="1" applyFill="1" applyBorder="1" applyAlignment="1">
      <alignment vertical="center"/>
    </xf>
    <xf numFmtId="9" fontId="15" fillId="3" borderId="0" xfId="0" applyNumberFormat="1" applyFont="1" applyFill="1" applyAlignment="1">
      <alignment vertical="center"/>
    </xf>
    <xf numFmtId="177" fontId="13" fillId="3" borderId="0" xfId="1" applyNumberFormat="1" applyFont="1" applyFill="1" applyBorder="1" applyAlignment="1">
      <alignment horizontal="right" vertical="center"/>
    </xf>
    <xf numFmtId="0" fontId="13" fillId="3" borderId="0" xfId="0" applyFont="1" applyFill="1" applyAlignment="1">
      <alignment vertical="center"/>
    </xf>
    <xf numFmtId="177" fontId="13" fillId="3" borderId="0" xfId="1" applyNumberFormat="1" applyFont="1" applyFill="1" applyBorder="1" applyAlignment="1">
      <alignment vertical="center"/>
    </xf>
    <xf numFmtId="178" fontId="15" fillId="3" borderId="0" xfId="5" applyNumberFormat="1" applyFont="1" applyFill="1" applyBorder="1" applyAlignment="1">
      <alignment vertical="center"/>
    </xf>
    <xf numFmtId="9" fontId="15" fillId="3" borderId="0" xfId="5" applyFont="1" applyFill="1" applyBorder="1" applyAlignment="1">
      <alignment horizontal="center" vertical="center"/>
    </xf>
    <xf numFmtId="178" fontId="15" fillId="3" borderId="0" xfId="5" applyNumberFormat="1" applyFont="1" applyFill="1" applyBorder="1" applyAlignment="1">
      <alignment horizontal="right" vertical="center"/>
    </xf>
    <xf numFmtId="178" fontId="7" fillId="3" borderId="0" xfId="0" applyNumberFormat="1" applyFont="1" applyFill="1" applyAlignment="1">
      <alignment vertical="center"/>
    </xf>
    <xf numFmtId="0" fontId="7" fillId="3" borderId="0" xfId="0" applyFont="1" applyFill="1" applyAlignment="1">
      <alignment vertical="center"/>
    </xf>
    <xf numFmtId="176" fontId="11" fillId="3" borderId="0" xfId="0" applyNumberFormat="1" applyFont="1" applyFill="1" applyAlignment="1">
      <alignment vertical="center"/>
    </xf>
    <xf numFmtId="3" fontId="11" fillId="3" borderId="0" xfId="0" applyNumberFormat="1" applyFont="1" applyFill="1" applyAlignment="1">
      <alignment vertical="center"/>
    </xf>
    <xf numFmtId="0" fontId="15" fillId="3" borderId="0" xfId="4" applyFont="1" applyFill="1" applyAlignment="1">
      <alignment vertical="center"/>
    </xf>
    <xf numFmtId="0" fontId="19" fillId="3" borderId="0" xfId="0" applyFont="1" applyFill="1" applyAlignment="1">
      <alignment vertical="center"/>
    </xf>
    <xf numFmtId="0" fontId="15" fillId="3" borderId="0" xfId="4" applyFont="1" applyFill="1" applyAlignment="1">
      <alignment horizontal="left" vertical="center" wrapText="1"/>
    </xf>
    <xf numFmtId="0" fontId="15" fillId="3" borderId="0" xfId="0" applyFont="1" applyFill="1" applyAlignment="1">
      <alignment horizontal="left" vertical="center"/>
    </xf>
    <xf numFmtId="178" fontId="19" fillId="3" borderId="0" xfId="5" applyNumberFormat="1" applyFont="1" applyFill="1" applyBorder="1" applyAlignment="1">
      <alignment vertical="center"/>
    </xf>
    <xf numFmtId="9" fontId="19" fillId="3" borderId="0" xfId="5" applyFont="1" applyFill="1" applyBorder="1" applyAlignment="1">
      <alignment vertical="center"/>
    </xf>
    <xf numFmtId="0" fontId="19" fillId="3" borderId="0" xfId="4" applyFont="1" applyFill="1" applyAlignment="1">
      <alignment vertical="center"/>
    </xf>
    <xf numFmtId="0" fontId="20" fillId="3" borderId="0" xfId="0" applyFont="1" applyFill="1" applyAlignment="1">
      <alignment horizontal="left" vertical="center"/>
    </xf>
    <xf numFmtId="0" fontId="20" fillId="3" borderId="0" xfId="4" applyFont="1" applyFill="1" applyAlignment="1">
      <alignment horizontal="left" vertical="center"/>
    </xf>
    <xf numFmtId="0" fontId="20" fillId="3" borderId="0" xfId="0" applyFont="1" applyFill="1" applyAlignment="1">
      <alignment horizontal="left" vertical="center" wrapText="1"/>
    </xf>
    <xf numFmtId="0" fontId="20" fillId="3" borderId="0" xfId="4" applyFont="1" applyFill="1" applyAlignment="1">
      <alignment horizontal="left" vertical="center" wrapText="1"/>
    </xf>
    <xf numFmtId="0" fontId="15" fillId="3" borderId="0" xfId="7" applyFont="1" applyFill="1" applyAlignment="1">
      <alignment horizontal="left" vertical="center"/>
    </xf>
    <xf numFmtId="0" fontId="6" fillId="3" borderId="0" xfId="0" applyFont="1" applyFill="1" applyAlignment="1">
      <alignment vertical="center"/>
    </xf>
    <xf numFmtId="0" fontId="16" fillId="3" borderId="0" xfId="0" applyFont="1" applyFill="1" applyAlignment="1">
      <alignment vertical="center"/>
    </xf>
    <xf numFmtId="10" fontId="15" fillId="3" borderId="0" xfId="0" applyNumberFormat="1" applyFont="1" applyFill="1" applyAlignment="1">
      <alignment vertical="center"/>
    </xf>
    <xf numFmtId="9" fontId="15" fillId="3" borderId="0" xfId="5" applyFont="1" applyFill="1" applyBorder="1" applyAlignment="1">
      <alignment horizontal="right" vertical="center"/>
    </xf>
    <xf numFmtId="0" fontId="22" fillId="3" borderId="0" xfId="0" applyFont="1" applyFill="1" applyAlignment="1">
      <alignment vertical="center"/>
    </xf>
    <xf numFmtId="178" fontId="16" fillId="3" borderId="0" xfId="5" applyNumberFormat="1" applyFont="1" applyFill="1" applyBorder="1" applyAlignment="1">
      <alignment vertical="center"/>
    </xf>
    <xf numFmtId="178" fontId="13" fillId="3" borderId="0" xfId="5" applyNumberFormat="1" applyFont="1" applyFill="1" applyBorder="1" applyAlignment="1">
      <alignment vertical="center"/>
    </xf>
    <xf numFmtId="3" fontId="16" fillId="3" borderId="0" xfId="0" applyNumberFormat="1" applyFont="1" applyFill="1" applyAlignment="1">
      <alignment vertical="center"/>
    </xf>
    <xf numFmtId="0" fontId="20" fillId="3" borderId="0" xfId="0" applyFont="1" applyFill="1" applyAlignment="1">
      <alignment vertical="center"/>
    </xf>
    <xf numFmtId="0" fontId="23" fillId="3" borderId="0" xfId="0" applyFont="1" applyFill="1" applyAlignment="1">
      <alignment vertical="center"/>
    </xf>
    <xf numFmtId="181" fontId="13" fillId="3" borderId="0" xfId="1" applyNumberFormat="1" applyFont="1" applyFill="1" applyBorder="1" applyAlignment="1">
      <alignment horizontal="right" vertical="center"/>
    </xf>
    <xf numFmtId="181" fontId="15" fillId="3" borderId="0" xfId="1" applyNumberFormat="1" applyFont="1" applyFill="1" applyBorder="1" applyAlignment="1">
      <alignment horizontal="right" vertical="center"/>
    </xf>
    <xf numFmtId="0" fontId="15" fillId="3" borderId="0" xfId="8" applyFont="1" applyFill="1" applyAlignment="1">
      <alignment horizontal="left" vertical="center" wrapText="1"/>
    </xf>
    <xf numFmtId="9" fontId="16" fillId="3" borderId="0" xfId="5" applyFont="1" applyFill="1" applyBorder="1" applyAlignment="1">
      <alignment vertical="center"/>
    </xf>
    <xf numFmtId="0" fontId="26" fillId="3" borderId="0" xfId="0" applyFont="1" applyFill="1" applyAlignment="1">
      <alignment vertical="center"/>
    </xf>
    <xf numFmtId="9" fontId="15" fillId="3" borderId="0" xfId="5" applyFont="1" applyFill="1" applyBorder="1" applyAlignment="1">
      <alignment horizontal="left" vertical="center" wrapText="1"/>
    </xf>
    <xf numFmtId="178" fontId="20" fillId="3" borderId="0" xfId="5" applyNumberFormat="1" applyFont="1" applyFill="1" applyBorder="1" applyAlignment="1">
      <alignment horizontal="right" vertical="center"/>
    </xf>
    <xf numFmtId="178" fontId="15" fillId="3" borderId="0" xfId="0" applyNumberFormat="1" applyFont="1" applyFill="1" applyAlignment="1">
      <alignment vertical="center"/>
    </xf>
    <xf numFmtId="3" fontId="15" fillId="3" borderId="0" xfId="0" applyNumberFormat="1" applyFont="1" applyFill="1" applyAlignment="1">
      <alignment horizontal="right" vertical="center"/>
    </xf>
    <xf numFmtId="178" fontId="15" fillId="3" borderId="0" xfId="9" applyNumberFormat="1" applyFont="1" applyFill="1" applyBorder="1" applyAlignment="1">
      <alignment horizontal="right" vertical="center"/>
    </xf>
    <xf numFmtId="178" fontId="15" fillId="3" borderId="0" xfId="10" applyNumberFormat="1" applyFont="1" applyFill="1" applyBorder="1" applyAlignment="1">
      <alignment horizontal="right" vertical="center"/>
    </xf>
    <xf numFmtId="2" fontId="15" fillId="3" borderId="0" xfId="5" applyNumberFormat="1" applyFont="1" applyFill="1" applyBorder="1" applyAlignment="1">
      <alignment vertical="center"/>
    </xf>
    <xf numFmtId="0" fontId="15" fillId="3" borderId="0" xfId="0" applyFont="1" applyFill="1" applyAlignment="1">
      <alignment horizontal="right" vertical="center"/>
    </xf>
    <xf numFmtId="180" fontId="15" fillId="3" borderId="0" xfId="0" applyNumberFormat="1" applyFont="1" applyFill="1" applyAlignment="1">
      <alignment horizontal="right" vertical="center"/>
    </xf>
    <xf numFmtId="1" fontId="15" fillId="3" borderId="0" xfId="0" applyNumberFormat="1" applyFont="1" applyFill="1" applyAlignment="1">
      <alignment horizontal="right" vertical="center"/>
    </xf>
    <xf numFmtId="3" fontId="13" fillId="3" borderId="0" xfId="0" applyNumberFormat="1" applyFont="1" applyFill="1" applyAlignment="1">
      <alignment horizontal="right" vertical="center"/>
    </xf>
    <xf numFmtId="9" fontId="13" fillId="3" borderId="0" xfId="5" applyFont="1" applyFill="1" applyBorder="1" applyAlignment="1">
      <alignment horizontal="right" vertical="center"/>
    </xf>
    <xf numFmtId="9" fontId="15" fillId="3" borderId="9" xfId="5" applyFont="1" applyFill="1" applyBorder="1" applyAlignment="1">
      <alignment horizontal="left" vertical="center" wrapText="1"/>
    </xf>
    <xf numFmtId="178" fontId="20" fillId="3" borderId="9" xfId="5" applyNumberFormat="1" applyFont="1" applyFill="1" applyBorder="1" applyAlignment="1">
      <alignment horizontal="right" vertical="center"/>
    </xf>
    <xf numFmtId="178" fontId="15" fillId="3" borderId="9" xfId="0" applyNumberFormat="1" applyFont="1" applyFill="1" applyBorder="1" applyAlignment="1">
      <alignment vertical="center"/>
    </xf>
    <xf numFmtId="178" fontId="15" fillId="3" borderId="9" xfId="5" applyNumberFormat="1" applyFont="1" applyFill="1" applyBorder="1" applyAlignment="1">
      <alignment vertical="center"/>
    </xf>
    <xf numFmtId="0" fontId="15" fillId="3" borderId="9" xfId="0" applyFont="1" applyFill="1" applyBorder="1" applyAlignment="1">
      <alignment vertical="center"/>
    </xf>
    <xf numFmtId="9" fontId="16" fillId="3" borderId="0" xfId="0" applyNumberFormat="1" applyFont="1" applyFill="1" applyAlignment="1">
      <alignment vertical="center"/>
    </xf>
    <xf numFmtId="10" fontId="15" fillId="3" borderId="0" xfId="5" applyNumberFormat="1" applyFont="1" applyFill="1" applyBorder="1" applyAlignment="1">
      <alignment vertical="center"/>
    </xf>
    <xf numFmtId="2" fontId="5" fillId="3" borderId="0" xfId="2" applyNumberFormat="1" applyFont="1" applyFill="1" applyBorder="1" applyAlignment="1">
      <alignment vertical="center"/>
    </xf>
    <xf numFmtId="0" fontId="15" fillId="3" borderId="0" xfId="0" applyFont="1" applyFill="1"/>
    <xf numFmtId="0" fontId="27" fillId="3" borderId="0" xfId="0" applyFont="1" applyFill="1" applyAlignment="1">
      <alignment horizontal="left" vertical="center"/>
    </xf>
    <xf numFmtId="0" fontId="16" fillId="3" borderId="0" xfId="0" applyFont="1" applyFill="1" applyAlignment="1">
      <alignment horizontal="left" vertical="center"/>
    </xf>
    <xf numFmtId="178" fontId="16" fillId="3" borderId="0" xfId="0" applyNumberFormat="1" applyFont="1" applyFill="1" applyAlignment="1">
      <alignment vertical="center"/>
    </xf>
    <xf numFmtId="0" fontId="13" fillId="3" borderId="0" xfId="0" applyFont="1" applyFill="1" applyAlignment="1">
      <alignment vertical="center" wrapText="1"/>
    </xf>
    <xf numFmtId="0" fontId="13" fillId="3" borderId="0" xfId="0" applyFont="1" applyFill="1" applyAlignment="1">
      <alignment horizontal="left" vertical="center" wrapText="1"/>
    </xf>
    <xf numFmtId="1" fontId="15" fillId="3" borderId="0" xfId="0" applyNumberFormat="1" applyFont="1" applyFill="1" applyAlignment="1">
      <alignment horizontal="center" vertical="center"/>
    </xf>
    <xf numFmtId="1" fontId="13" fillId="3" borderId="0" xfId="0" applyNumberFormat="1" applyFont="1" applyFill="1" applyAlignment="1">
      <alignment horizontal="right" vertical="center"/>
    </xf>
    <xf numFmtId="178" fontId="20" fillId="3" borderId="0" xfId="5" applyNumberFormat="1" applyFont="1" applyFill="1" applyBorder="1" applyAlignment="1">
      <alignment vertical="center"/>
    </xf>
    <xf numFmtId="0" fontId="15" fillId="3" borderId="0" xfId="11" applyFont="1" applyFill="1" applyAlignment="1">
      <alignment horizontal="left" vertical="center" wrapText="1"/>
    </xf>
    <xf numFmtId="178" fontId="15" fillId="3" borderId="0" xfId="12" applyNumberFormat="1" applyFont="1" applyFill="1" applyBorder="1" applyAlignment="1">
      <alignment horizontal="right" vertical="center"/>
    </xf>
    <xf numFmtId="0" fontId="15" fillId="3" borderId="9" xfId="11" applyFont="1" applyFill="1" applyBorder="1" applyAlignment="1">
      <alignment horizontal="left" vertical="center" wrapText="1"/>
    </xf>
    <xf numFmtId="9" fontId="15" fillId="3" borderId="9" xfId="0" applyNumberFormat="1" applyFont="1" applyFill="1" applyBorder="1" applyAlignment="1">
      <alignment vertical="center"/>
    </xf>
    <xf numFmtId="9" fontId="15" fillId="3" borderId="9" xfId="5" applyFont="1" applyFill="1" applyBorder="1" applyAlignment="1">
      <alignment horizontal="right" vertical="center"/>
    </xf>
    <xf numFmtId="0" fontId="6" fillId="3" borderId="0" xfId="14" applyFont="1" applyFill="1" applyAlignment="1">
      <alignment vertical="center"/>
    </xf>
    <xf numFmtId="0" fontId="13" fillId="3" borderId="0" xfId="14" applyFont="1" applyFill="1" applyAlignment="1">
      <alignment vertical="center"/>
    </xf>
    <xf numFmtId="0" fontId="15" fillId="3" borderId="0" xfId="14" applyFont="1" applyFill="1" applyAlignment="1">
      <alignment vertical="center"/>
    </xf>
    <xf numFmtId="0" fontId="20" fillId="3" borderId="0" xfId="14" applyFont="1" applyFill="1" applyAlignment="1">
      <alignment horizontal="right" vertical="center"/>
    </xf>
    <xf numFmtId="0" fontId="15" fillId="3" borderId="9" xfId="14" applyFont="1" applyFill="1" applyBorder="1" applyAlignment="1">
      <alignment vertical="center"/>
    </xf>
    <xf numFmtId="9" fontId="15" fillId="3" borderId="0" xfId="14" applyNumberFormat="1" applyFont="1" applyFill="1" applyAlignment="1">
      <alignment vertical="center"/>
    </xf>
    <xf numFmtId="0" fontId="15" fillId="3" borderId="0" xfId="20" applyFont="1" applyFill="1" applyAlignment="1">
      <alignment vertical="center"/>
    </xf>
    <xf numFmtId="0" fontId="15" fillId="3" borderId="0" xfId="20" applyFont="1" applyFill="1" applyAlignment="1">
      <alignment horizontal="left" vertical="center"/>
    </xf>
    <xf numFmtId="180" fontId="15" fillId="3" borderId="0" xfId="20" applyNumberFormat="1" applyFont="1" applyFill="1" applyAlignment="1">
      <alignment horizontal="right" vertical="center"/>
    </xf>
    <xf numFmtId="179" fontId="15" fillId="3" borderId="0" xfId="20" applyNumberFormat="1" applyFont="1" applyFill="1" applyAlignment="1">
      <alignment horizontal="right" vertical="center"/>
    </xf>
    <xf numFmtId="0" fontId="16" fillId="3" borderId="0" xfId="14" applyFont="1" applyFill="1" applyAlignment="1">
      <alignment vertical="center"/>
    </xf>
    <xf numFmtId="0" fontId="15" fillId="3" borderId="0" xfId="21" applyFont="1" applyFill="1" applyAlignment="1">
      <alignment horizontal="left" vertical="center"/>
    </xf>
    <xf numFmtId="0" fontId="13" fillId="3" borderId="0" xfId="14" applyFont="1" applyFill="1" applyAlignment="1">
      <alignment horizontal="center" vertical="center"/>
    </xf>
    <xf numFmtId="178" fontId="13" fillId="3" borderId="0" xfId="14" applyNumberFormat="1" applyFont="1" applyFill="1" applyAlignment="1">
      <alignment horizontal="center" vertical="center"/>
    </xf>
    <xf numFmtId="182" fontId="15" fillId="3" borderId="0" xfId="14" applyNumberFormat="1" applyFont="1" applyFill="1" applyAlignment="1">
      <alignment vertical="center"/>
    </xf>
    <xf numFmtId="0" fontId="20" fillId="3" borderId="0" xfId="14" applyFont="1" applyFill="1" applyAlignment="1">
      <alignment vertical="center"/>
    </xf>
    <xf numFmtId="0" fontId="27" fillId="3" borderId="0" xfId="14" applyFont="1" applyFill="1" applyAlignment="1">
      <alignment vertical="center"/>
    </xf>
    <xf numFmtId="0" fontId="11" fillId="3" borderId="0" xfId="14" applyFont="1" applyFill="1" applyAlignment="1">
      <alignment vertical="center"/>
    </xf>
    <xf numFmtId="0" fontId="15" fillId="3" borderId="0" xfId="17" applyFont="1" applyFill="1" applyAlignment="1">
      <alignment vertical="center" wrapText="1"/>
    </xf>
    <xf numFmtId="0" fontId="15" fillId="3" borderId="0" xfId="22" applyFont="1" applyFill="1" applyAlignment="1">
      <alignment horizontal="left" vertical="center"/>
    </xf>
    <xf numFmtId="178" fontId="15" fillId="3" borderId="10" xfId="5" applyNumberFormat="1" applyFont="1" applyFill="1" applyBorder="1" applyAlignment="1">
      <alignment vertical="center"/>
    </xf>
    <xf numFmtId="0" fontId="16" fillId="3" borderId="9" xfId="0" applyFont="1" applyFill="1" applyBorder="1" applyAlignment="1">
      <alignment vertical="center"/>
    </xf>
    <xf numFmtId="0" fontId="29" fillId="3" borderId="0" xfId="17" applyFont="1" applyFill="1" applyAlignment="1">
      <alignment vertical="center"/>
    </xf>
    <xf numFmtId="177" fontId="13" fillId="3" borderId="0" xfId="6" applyNumberFormat="1" applyFont="1" applyFill="1" applyBorder="1" applyAlignment="1">
      <alignment horizontal="right" vertical="center"/>
    </xf>
    <xf numFmtId="0" fontId="15" fillId="3" borderId="0" xfId="0" applyFont="1" applyFill="1" applyAlignment="1">
      <alignment horizontal="justify" vertical="center" wrapText="1"/>
    </xf>
    <xf numFmtId="3" fontId="13" fillId="3" borderId="0" xfId="0" applyNumberFormat="1" applyFont="1" applyFill="1" applyAlignment="1">
      <alignment vertical="center"/>
    </xf>
    <xf numFmtId="0" fontId="20" fillId="3" borderId="0" xfId="0" applyFont="1" applyFill="1" applyAlignment="1">
      <alignment horizontal="right" vertical="center"/>
    </xf>
    <xf numFmtId="0" fontId="15" fillId="3" borderId="0" xfId="28" applyFont="1" applyFill="1" applyAlignment="1">
      <alignment vertical="center"/>
    </xf>
    <xf numFmtId="0" fontId="15" fillId="3" borderId="0" xfId="0" applyFont="1" applyFill="1" applyAlignment="1">
      <alignment horizontal="justify" vertical="center"/>
    </xf>
    <xf numFmtId="0" fontId="15" fillId="3" borderId="0" xfId="0" applyFont="1" applyFill="1" applyAlignment="1">
      <alignment horizontal="right" vertical="center" wrapText="1"/>
    </xf>
    <xf numFmtId="0" fontId="21" fillId="3" borderId="0" xfId="29" applyFont="1" applyFill="1" applyAlignment="1">
      <alignment vertical="center" wrapText="1"/>
    </xf>
    <xf numFmtId="0" fontId="15" fillId="3" borderId="0" xfId="29" applyFont="1" applyFill="1" applyAlignment="1">
      <alignment vertical="center" wrapText="1"/>
    </xf>
    <xf numFmtId="0" fontId="13" fillId="3" borderId="0" xfId="0" applyFont="1" applyFill="1" applyAlignment="1">
      <alignment horizontal="justify" vertical="center"/>
    </xf>
    <xf numFmtId="178" fontId="15" fillId="3" borderId="0" xfId="5" applyNumberFormat="1" applyFont="1" applyFill="1" applyBorder="1" applyAlignment="1">
      <alignment vertical="center" wrapText="1"/>
    </xf>
    <xf numFmtId="182" fontId="15" fillId="3" borderId="0" xfId="30" applyNumberFormat="1" applyFont="1" applyFill="1" applyAlignment="1">
      <alignment vertical="center"/>
    </xf>
    <xf numFmtId="178" fontId="15" fillId="3" borderId="7" xfId="5" applyNumberFormat="1" applyFont="1" applyFill="1" applyBorder="1" applyAlignment="1">
      <alignment vertical="center"/>
    </xf>
    <xf numFmtId="10" fontId="20" fillId="3" borderId="0" xfId="0" applyNumberFormat="1" applyFont="1" applyFill="1" applyAlignment="1">
      <alignment vertical="center"/>
    </xf>
    <xf numFmtId="0" fontId="32" fillId="3" borderId="0" xfId="0" applyFont="1" applyFill="1" applyAlignment="1">
      <alignment vertical="center"/>
    </xf>
    <xf numFmtId="178" fontId="32" fillId="3" borderId="0" xfId="0" applyNumberFormat="1" applyFont="1" applyFill="1" applyAlignment="1">
      <alignment vertical="center"/>
    </xf>
    <xf numFmtId="178" fontId="32" fillId="3" borderId="0" xfId="5" applyNumberFormat="1" applyFont="1" applyFill="1" applyBorder="1" applyAlignment="1">
      <alignment vertical="center"/>
    </xf>
    <xf numFmtId="10" fontId="19" fillId="3" borderId="0" xfId="0" applyNumberFormat="1" applyFont="1" applyFill="1" applyAlignment="1">
      <alignment vertical="center"/>
    </xf>
    <xf numFmtId="0" fontId="20" fillId="3" borderId="9" xfId="0" applyFont="1" applyFill="1" applyBorder="1" applyAlignment="1">
      <alignment vertical="center"/>
    </xf>
    <xf numFmtId="178" fontId="20" fillId="3" borderId="9" xfId="5" applyNumberFormat="1" applyFont="1" applyFill="1" applyBorder="1" applyAlignment="1">
      <alignment vertical="center"/>
    </xf>
    <xf numFmtId="176" fontId="20" fillId="3" borderId="0" xfId="1" applyFont="1" applyFill="1" applyBorder="1" applyAlignment="1">
      <alignment vertical="center"/>
    </xf>
    <xf numFmtId="181" fontId="11" fillId="3" borderId="0" xfId="0" applyNumberFormat="1" applyFont="1" applyFill="1" applyAlignment="1">
      <alignment vertical="center"/>
    </xf>
    <xf numFmtId="178" fontId="15" fillId="3" borderId="0" xfId="33" applyNumberFormat="1" applyFont="1" applyFill="1" applyBorder="1" applyAlignment="1">
      <alignment horizontal="right" vertical="center"/>
    </xf>
    <xf numFmtId="178" fontId="20" fillId="3" borderId="0" xfId="33" applyNumberFormat="1" applyFont="1" applyFill="1" applyBorder="1" applyAlignment="1">
      <alignment horizontal="right" vertical="center"/>
    </xf>
    <xf numFmtId="9" fontId="24" fillId="3" borderId="0" xfId="5" applyFont="1" applyFill="1" applyBorder="1" applyAlignment="1">
      <alignment vertical="center"/>
    </xf>
    <xf numFmtId="9" fontId="20" fillId="3" borderId="0" xfId="13" applyNumberFormat="1" applyFont="1" applyFill="1" applyAlignment="1">
      <alignment horizontal="left" vertical="center" wrapText="1"/>
    </xf>
    <xf numFmtId="0" fontId="31" fillId="3" borderId="0" xfId="32" applyFont="1" applyFill="1" applyAlignment="1">
      <alignment vertical="center"/>
    </xf>
    <xf numFmtId="0" fontId="6" fillId="3" borderId="9" xfId="0" applyFont="1" applyFill="1" applyBorder="1" applyAlignment="1">
      <alignment vertical="center"/>
    </xf>
    <xf numFmtId="178" fontId="7" fillId="3" borderId="9" xfId="0" applyNumberFormat="1" applyFont="1" applyFill="1" applyBorder="1" applyAlignment="1">
      <alignment vertical="center"/>
    </xf>
    <xf numFmtId="0" fontId="7" fillId="3" borderId="9" xfId="0" applyFont="1" applyFill="1" applyBorder="1" applyAlignment="1">
      <alignment vertical="center"/>
    </xf>
    <xf numFmtId="184" fontId="16" fillId="3" borderId="0" xfId="0" applyNumberFormat="1" applyFont="1" applyFill="1" applyAlignment="1">
      <alignment vertical="center"/>
    </xf>
    <xf numFmtId="0" fontId="8" fillId="3" borderId="0" xfId="2" applyFont="1" applyFill="1" applyBorder="1" applyAlignment="1">
      <alignment vertical="center"/>
    </xf>
    <xf numFmtId="0" fontId="5" fillId="3" borderId="0" xfId="2" applyFont="1" applyFill="1" applyBorder="1" applyAlignment="1">
      <alignment vertical="center"/>
    </xf>
    <xf numFmtId="0" fontId="8" fillId="3" borderId="0" xfId="0" applyFont="1" applyFill="1"/>
    <xf numFmtId="0" fontId="11" fillId="3" borderId="0" xfId="0" applyFont="1" applyFill="1"/>
    <xf numFmtId="0" fontId="11" fillId="3" borderId="0" xfId="4" applyFont="1" applyFill="1"/>
    <xf numFmtId="3" fontId="15" fillId="3" borderId="0" xfId="17" applyNumberFormat="1" applyFont="1" applyFill="1" applyAlignment="1">
      <alignment horizontal="right" vertical="center"/>
    </xf>
    <xf numFmtId="3" fontId="13" fillId="3" borderId="0" xfId="17" applyNumberFormat="1" applyFont="1" applyFill="1" applyAlignment="1">
      <alignment horizontal="right" vertical="center"/>
    </xf>
    <xf numFmtId="177" fontId="20" fillId="3" borderId="0" xfId="18" applyNumberFormat="1" applyFont="1" applyFill="1" applyBorder="1" applyAlignment="1">
      <alignment vertical="center"/>
    </xf>
    <xf numFmtId="0" fontId="20" fillId="3" borderId="0" xfId="16" applyFont="1" applyFill="1" applyAlignment="1">
      <alignment horizontal="left" vertical="center"/>
    </xf>
    <xf numFmtId="178" fontId="15" fillId="3" borderId="0" xfId="19" applyNumberFormat="1" applyFont="1" applyFill="1" applyBorder="1" applyAlignment="1">
      <alignment horizontal="right" vertical="center"/>
    </xf>
    <xf numFmtId="178" fontId="13" fillId="3" borderId="0" xfId="19" applyNumberFormat="1" applyFont="1" applyFill="1" applyBorder="1" applyAlignment="1">
      <alignment horizontal="right" vertical="center"/>
    </xf>
    <xf numFmtId="0" fontId="11" fillId="3" borderId="0" xfId="20" applyFont="1" applyFill="1" applyAlignment="1">
      <alignment vertical="center"/>
    </xf>
    <xf numFmtId="0" fontId="11" fillId="3" borderId="0" xfId="29" applyFont="1" applyFill="1" applyAlignment="1">
      <alignment vertical="center"/>
    </xf>
    <xf numFmtId="0" fontId="11" fillId="3" borderId="0" xfId="29" applyFont="1" applyFill="1" applyAlignment="1">
      <alignment vertical="center" wrapText="1"/>
    </xf>
    <xf numFmtId="0" fontId="11" fillId="3" borderId="0" xfId="31" applyFont="1" applyFill="1" applyAlignment="1">
      <alignment vertical="center"/>
    </xf>
    <xf numFmtId="0" fontId="11" fillId="3" borderId="0" xfId="32" applyFont="1" applyFill="1" applyAlignment="1">
      <alignment vertical="center"/>
    </xf>
    <xf numFmtId="0" fontId="13" fillId="3" borderId="13" xfId="0" applyFont="1" applyFill="1" applyBorder="1" applyAlignment="1">
      <alignment vertical="center"/>
    </xf>
    <xf numFmtId="0" fontId="13" fillId="3" borderId="14" xfId="0" applyFont="1" applyFill="1" applyBorder="1" applyAlignment="1">
      <alignment horizontal="center" vertical="center"/>
    </xf>
    <xf numFmtId="0" fontId="15" fillId="3" borderId="15" xfId="0" applyFont="1" applyFill="1" applyBorder="1" applyAlignment="1">
      <alignment vertical="center"/>
    </xf>
    <xf numFmtId="0" fontId="11" fillId="3" borderId="0" xfId="0" applyFont="1" applyFill="1" applyBorder="1"/>
    <xf numFmtId="0" fontId="35" fillId="3" borderId="0" xfId="0" applyFont="1" applyFill="1"/>
    <xf numFmtId="0" fontId="11" fillId="3" borderId="0" xfId="8" applyFont="1" applyFill="1" applyBorder="1" applyAlignment="1">
      <alignment wrapText="1"/>
    </xf>
    <xf numFmtId="3" fontId="11" fillId="3" borderId="0" xfId="8" applyNumberFormat="1" applyFont="1" applyFill="1" applyBorder="1" applyAlignment="1">
      <alignment horizontal="right" vertical="top"/>
    </xf>
    <xf numFmtId="0" fontId="7" fillId="3" borderId="0" xfId="8" applyFont="1" applyFill="1" applyBorder="1" applyAlignment="1"/>
    <xf numFmtId="0" fontId="11" fillId="3" borderId="0" xfId="8" applyFont="1" applyFill="1" applyBorder="1" applyAlignment="1">
      <alignment horizontal="left" vertical="top"/>
    </xf>
    <xf numFmtId="0" fontId="7" fillId="3" borderId="16" xfId="8" applyFont="1" applyFill="1" applyBorder="1" applyAlignment="1">
      <alignment horizontal="left" vertical="top"/>
    </xf>
    <xf numFmtId="0" fontId="7" fillId="3" borderId="0" xfId="8" applyFont="1" applyFill="1" applyBorder="1" applyAlignment="1">
      <alignment horizontal="right"/>
    </xf>
    <xf numFmtId="3" fontId="7" fillId="3" borderId="16" xfId="0" applyNumberFormat="1" applyFont="1" applyFill="1" applyBorder="1" applyAlignment="1">
      <alignment horizontal="right"/>
    </xf>
    <xf numFmtId="0" fontId="36" fillId="3" borderId="0" xfId="0" applyFont="1" applyFill="1"/>
    <xf numFmtId="0" fontId="37" fillId="3" borderId="0" xfId="0" applyFont="1" applyFill="1"/>
    <xf numFmtId="177" fontId="13" fillId="3" borderId="0" xfId="1" applyNumberFormat="1" applyFont="1" applyFill="1" applyBorder="1" applyAlignment="1">
      <alignment horizontal="center" vertical="center"/>
    </xf>
    <xf numFmtId="0" fontId="38" fillId="3" borderId="0" xfId="0" applyFont="1" applyFill="1" applyAlignment="1">
      <alignment vertical="center"/>
    </xf>
    <xf numFmtId="0" fontId="7" fillId="4" borderId="1" xfId="0" applyFont="1" applyFill="1" applyBorder="1" applyAlignment="1">
      <alignment vertical="center"/>
    </xf>
    <xf numFmtId="0" fontId="3" fillId="4" borderId="2" xfId="3" applyFill="1" applyBorder="1" applyAlignment="1" applyProtection="1">
      <alignment vertical="center"/>
    </xf>
    <xf numFmtId="0" fontId="4" fillId="4" borderId="3" xfId="0" applyFont="1" applyFill="1" applyBorder="1" applyAlignment="1">
      <alignment vertical="center"/>
    </xf>
    <xf numFmtId="0" fontId="3" fillId="4" borderId="4" xfId="3" applyFill="1" applyBorder="1" applyAlignment="1" applyProtection="1">
      <alignment vertical="center"/>
    </xf>
    <xf numFmtId="0" fontId="7" fillId="5" borderId="3" xfId="0" applyFont="1" applyFill="1" applyBorder="1" applyAlignment="1">
      <alignment vertical="center"/>
    </xf>
    <xf numFmtId="0" fontId="3" fillId="5" borderId="4" xfId="3" applyFill="1" applyBorder="1" applyAlignment="1" applyProtection="1">
      <alignment vertical="center"/>
    </xf>
    <xf numFmtId="0" fontId="4" fillId="5" borderId="3" xfId="0" applyFont="1" applyFill="1" applyBorder="1" applyAlignment="1">
      <alignment vertical="center"/>
    </xf>
    <xf numFmtId="0" fontId="7" fillId="6" borderId="3" xfId="0" applyFont="1" applyFill="1" applyBorder="1" applyAlignment="1">
      <alignment vertical="center"/>
    </xf>
    <xf numFmtId="0" fontId="3" fillId="6" borderId="4" xfId="3" applyFill="1" applyBorder="1" applyAlignment="1" applyProtection="1">
      <alignment vertical="center"/>
    </xf>
    <xf numFmtId="0" fontId="4" fillId="6" borderId="3" xfId="0" applyFont="1" applyFill="1" applyBorder="1" applyAlignment="1">
      <alignment vertical="center"/>
    </xf>
    <xf numFmtId="0" fontId="3" fillId="7" borderId="6" xfId="3" applyFill="1" applyBorder="1" applyAlignment="1" applyProtection="1">
      <alignment vertical="center"/>
    </xf>
    <xf numFmtId="0" fontId="40" fillId="3" borderId="0" xfId="0" applyFont="1" applyFill="1"/>
    <xf numFmtId="9" fontId="16" fillId="3" borderId="0" xfId="35" applyFont="1" applyFill="1" applyAlignment="1">
      <alignmen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15" fillId="3" borderId="0" xfId="0" applyFont="1" applyFill="1" applyAlignment="1">
      <alignment vertical="center" wrapText="1"/>
    </xf>
    <xf numFmtId="0" fontId="15" fillId="3" borderId="0" xfId="0" applyFont="1" applyFill="1" applyAlignment="1">
      <alignment horizontal="left" vertical="center" wrapText="1"/>
    </xf>
    <xf numFmtId="0" fontId="13" fillId="3" borderId="0" xfId="8" applyFont="1" applyFill="1" applyAlignment="1">
      <alignment horizontal="center" vertical="center" wrapText="1"/>
    </xf>
    <xf numFmtId="0" fontId="15" fillId="3" borderId="0" xfId="0" applyFont="1" applyFill="1" applyAlignment="1">
      <alignment horizontal="center" vertical="center" wrapText="1"/>
    </xf>
    <xf numFmtId="0" fontId="13" fillId="3" borderId="0" xfId="14" applyFont="1" applyFill="1" applyAlignment="1">
      <alignment horizontal="center" vertical="center" wrapText="1"/>
    </xf>
    <xf numFmtId="0" fontId="13" fillId="3" borderId="0" xfId="0" applyFont="1" applyFill="1" applyAlignment="1">
      <alignment horizontal="justify" vertical="center" wrapText="1"/>
    </xf>
    <xf numFmtId="0" fontId="16" fillId="3" borderId="0" xfId="0" applyFont="1" applyFill="1" applyAlignment="1">
      <alignment vertical="center" wrapText="1"/>
    </xf>
    <xf numFmtId="0" fontId="23" fillId="3" borderId="0" xfId="0" applyFont="1" applyFill="1" applyAlignment="1">
      <alignment horizontal="center" vertical="center" wrapText="1"/>
    </xf>
    <xf numFmtId="0" fontId="42" fillId="3" borderId="0" xfId="3" applyFont="1" applyFill="1" applyBorder="1" applyAlignment="1" applyProtection="1">
      <alignment vertical="center"/>
    </xf>
    <xf numFmtId="0" fontId="0" fillId="3" borderId="0" xfId="0" applyFill="1" applyBorder="1"/>
    <xf numFmtId="0" fontId="15" fillId="3" borderId="0" xfId="0" applyFont="1" applyFill="1" applyBorder="1" applyAlignment="1">
      <alignment vertical="center"/>
    </xf>
    <xf numFmtId="0" fontId="13" fillId="3" borderId="0" xfId="0" applyFont="1" applyFill="1" applyBorder="1" applyAlignment="1">
      <alignment vertical="center"/>
    </xf>
    <xf numFmtId="0" fontId="45" fillId="3" borderId="0" xfId="0" applyFont="1" applyFill="1"/>
    <xf numFmtId="0" fontId="31" fillId="3" borderId="0" xfId="8" applyFont="1" applyFill="1" applyBorder="1" applyAlignment="1">
      <alignment horizontal="left" vertical="top"/>
    </xf>
    <xf numFmtId="3" fontId="46" fillId="3" borderId="0" xfId="0" applyNumberFormat="1" applyFont="1" applyFill="1" applyAlignment="1"/>
    <xf numFmtId="0" fontId="46" fillId="3" borderId="0" xfId="0" applyFont="1" applyFill="1"/>
    <xf numFmtId="0" fontId="43" fillId="3" borderId="0" xfId="3" applyFont="1" applyFill="1" applyAlignment="1" applyProtection="1">
      <alignment horizontal="left" vertical="center"/>
    </xf>
    <xf numFmtId="0" fontId="43" fillId="3" borderId="0" xfId="3" applyFont="1" applyFill="1" applyAlignment="1" applyProtection="1">
      <alignment vertical="center"/>
    </xf>
    <xf numFmtId="0" fontId="13" fillId="3" borderId="15" xfId="0" applyFont="1" applyFill="1" applyBorder="1" applyAlignment="1">
      <alignment horizontal="center" vertical="center"/>
    </xf>
    <xf numFmtId="0" fontId="13" fillId="3" borderId="13" xfId="0" applyFont="1" applyFill="1" applyBorder="1" applyAlignment="1">
      <alignment horizontal="left" vertical="center"/>
    </xf>
    <xf numFmtId="0" fontId="13" fillId="3" borderId="14" xfId="0" applyFont="1" applyFill="1" applyBorder="1" applyAlignment="1">
      <alignment horizontal="center" vertical="center" wrapText="1"/>
    </xf>
    <xf numFmtId="0" fontId="13" fillId="3" borderId="14" xfId="4" applyFont="1" applyFill="1" applyBorder="1" applyAlignment="1">
      <alignment horizontal="center" vertical="center" wrapText="1"/>
    </xf>
    <xf numFmtId="0" fontId="15" fillId="3" borderId="13" xfId="0" applyFont="1" applyFill="1" applyBorder="1" applyAlignment="1">
      <alignment vertical="center"/>
    </xf>
    <xf numFmtId="177" fontId="11" fillId="3" borderId="14" xfId="1" applyNumberFormat="1" applyFont="1" applyFill="1" applyBorder="1" applyAlignment="1">
      <alignment horizontal="right" vertical="center"/>
    </xf>
    <xf numFmtId="177" fontId="15" fillId="3" borderId="14" xfId="1" applyNumberFormat="1" applyFont="1" applyFill="1" applyBorder="1" applyAlignment="1">
      <alignment vertical="center"/>
    </xf>
    <xf numFmtId="177" fontId="15" fillId="3" borderId="14" xfId="1" applyNumberFormat="1" applyFont="1" applyFill="1" applyBorder="1" applyAlignment="1">
      <alignment horizontal="right" vertical="center"/>
    </xf>
    <xf numFmtId="177" fontId="15" fillId="3" borderId="14" xfId="6" applyNumberFormat="1" applyFont="1" applyFill="1" applyBorder="1" applyAlignment="1">
      <alignment horizontal="right" vertical="center"/>
    </xf>
    <xf numFmtId="177" fontId="15" fillId="3" borderId="14" xfId="1" applyNumberFormat="1" applyFont="1" applyFill="1" applyBorder="1" applyAlignment="1">
      <alignment horizontal="center" vertical="center"/>
    </xf>
    <xf numFmtId="0" fontId="13" fillId="3" borderId="15" xfId="0" applyFont="1" applyFill="1" applyBorder="1" applyAlignment="1">
      <alignment vertical="center"/>
    </xf>
    <xf numFmtId="178" fontId="15" fillId="3" borderId="14" xfId="5" applyNumberFormat="1" applyFont="1" applyFill="1" applyBorder="1" applyAlignment="1">
      <alignment horizontal="right" vertical="center"/>
    </xf>
    <xf numFmtId="178" fontId="15" fillId="3" borderId="14" xfId="5" applyNumberFormat="1" applyFont="1" applyFill="1" applyBorder="1" applyAlignment="1">
      <alignment vertical="center"/>
    </xf>
    <xf numFmtId="0" fontId="13" fillId="3" borderId="14" xfId="8" applyFont="1" applyFill="1" applyBorder="1" applyAlignment="1">
      <alignment horizontal="center" vertical="center" wrapText="1"/>
    </xf>
    <xf numFmtId="0" fontId="15" fillId="3" borderId="14" xfId="8" applyFont="1" applyFill="1" applyBorder="1" applyAlignment="1">
      <alignment horizontal="center" vertical="center" wrapText="1"/>
    </xf>
    <xf numFmtId="0" fontId="15" fillId="3" borderId="14" xfId="0" applyFont="1" applyFill="1" applyBorder="1" applyAlignment="1">
      <alignment horizontal="center" vertical="center" wrapText="1"/>
    </xf>
    <xf numFmtId="180" fontId="15" fillId="3" borderId="15" xfId="8" applyNumberFormat="1" applyFont="1" applyFill="1" applyBorder="1" applyAlignment="1">
      <alignment horizontal="left" vertical="center"/>
    </xf>
    <xf numFmtId="0" fontId="15" fillId="3" borderId="14" xfId="0" applyFont="1" applyFill="1" applyBorder="1" applyAlignment="1">
      <alignment vertical="center"/>
    </xf>
    <xf numFmtId="180" fontId="15" fillId="3" borderId="13" xfId="8" applyNumberFormat="1" applyFont="1" applyFill="1" applyBorder="1" applyAlignment="1">
      <alignment horizontal="left" vertical="center"/>
    </xf>
    <xf numFmtId="181" fontId="13" fillId="3" borderId="14" xfId="1" applyNumberFormat="1" applyFont="1" applyFill="1" applyBorder="1" applyAlignment="1">
      <alignment horizontal="right" vertical="center"/>
    </xf>
    <xf numFmtId="181" fontId="15" fillId="3" borderId="14" xfId="1" applyNumberFormat="1" applyFont="1" applyFill="1" applyBorder="1" applyAlignment="1">
      <alignment horizontal="right" vertical="center"/>
    </xf>
    <xf numFmtId="0" fontId="13" fillId="3" borderId="15" xfId="0" applyFont="1" applyFill="1" applyBorder="1" applyAlignment="1">
      <alignment horizontal="left" vertical="center" wrapText="1"/>
    </xf>
    <xf numFmtId="0" fontId="15" fillId="3" borderId="15" xfId="0" applyFont="1" applyFill="1" applyBorder="1" applyAlignment="1">
      <alignment horizontal="left" vertical="center" wrapText="1"/>
    </xf>
    <xf numFmtId="0" fontId="15" fillId="3" borderId="13" xfId="0" applyFont="1" applyFill="1" applyBorder="1" applyAlignment="1">
      <alignment horizontal="left" vertical="center" wrapText="1"/>
    </xf>
    <xf numFmtId="3" fontId="15" fillId="3" borderId="14" xfId="0" applyNumberFormat="1" applyFont="1" applyFill="1" applyBorder="1" applyAlignment="1">
      <alignment horizontal="right" vertical="center"/>
    </xf>
    <xf numFmtId="1" fontId="15" fillId="3" borderId="14" xfId="0" applyNumberFormat="1" applyFont="1" applyFill="1" applyBorder="1" applyAlignment="1">
      <alignment horizontal="right" vertical="center"/>
    </xf>
    <xf numFmtId="178" fontId="15" fillId="3" borderId="14" xfId="9" applyNumberFormat="1" applyFont="1" applyFill="1" applyBorder="1" applyAlignment="1">
      <alignment horizontal="right" vertical="center"/>
    </xf>
    <xf numFmtId="178" fontId="15" fillId="3" borderId="14" xfId="10" applyNumberFormat="1" applyFont="1" applyFill="1" applyBorder="1" applyAlignment="1">
      <alignment horizontal="right" vertical="center"/>
    </xf>
    <xf numFmtId="9" fontId="15" fillId="3" borderId="15" xfId="5" applyFont="1" applyFill="1" applyBorder="1" applyAlignment="1">
      <alignment horizontal="left" vertical="center" wrapText="1"/>
    </xf>
    <xf numFmtId="0" fontId="15" fillId="3" borderId="15" xfId="0" applyFont="1" applyFill="1" applyBorder="1" applyAlignment="1">
      <alignment horizontal="justify" vertical="center" wrapText="1"/>
    </xf>
    <xf numFmtId="0" fontId="13" fillId="3" borderId="13" xfId="0" applyFont="1" applyFill="1" applyBorder="1" applyAlignment="1">
      <alignment horizontal="justify" vertical="center"/>
    </xf>
    <xf numFmtId="0" fontId="13" fillId="3" borderId="15" xfId="0" applyFont="1" applyFill="1" applyBorder="1" applyAlignment="1">
      <alignment horizontal="left" vertical="center"/>
    </xf>
    <xf numFmtId="0" fontId="20" fillId="3" borderId="13" xfId="0" applyFont="1" applyFill="1" applyBorder="1" applyAlignment="1">
      <alignment horizontal="left" vertical="center"/>
    </xf>
    <xf numFmtId="0" fontId="15" fillId="3" borderId="15" xfId="11" applyFont="1" applyFill="1" applyBorder="1" applyAlignment="1">
      <alignment horizontal="left" vertical="center" wrapText="1"/>
    </xf>
    <xf numFmtId="0" fontId="15" fillId="3" borderId="13" xfId="11" applyFont="1" applyFill="1" applyBorder="1" applyAlignment="1">
      <alignment horizontal="left" vertical="center" wrapText="1"/>
    </xf>
    <xf numFmtId="0" fontId="13" fillId="3" borderId="14" xfId="14" applyFont="1" applyFill="1" applyBorder="1" applyAlignment="1">
      <alignment horizontal="center" vertical="center" wrapText="1"/>
    </xf>
    <xf numFmtId="0" fontId="13" fillId="3" borderId="14" xfId="14" applyFont="1" applyFill="1" applyBorder="1" applyAlignment="1">
      <alignment horizontal="center" vertical="center"/>
    </xf>
    <xf numFmtId="0" fontId="15" fillId="3" borderId="15" xfId="16" applyFont="1" applyFill="1" applyBorder="1" applyAlignment="1">
      <alignment horizontal="left" vertical="center"/>
    </xf>
    <xf numFmtId="0" fontId="15" fillId="3" borderId="13" xfId="16" applyFont="1" applyFill="1" applyBorder="1" applyAlignment="1">
      <alignment horizontal="left" vertical="center"/>
    </xf>
    <xf numFmtId="3" fontId="15" fillId="3" borderId="14" xfId="17" applyNumberFormat="1" applyFont="1" applyFill="1" applyBorder="1" applyAlignment="1">
      <alignment horizontal="right" vertical="center"/>
    </xf>
    <xf numFmtId="0" fontId="13" fillId="3" borderId="15" xfId="16" applyFont="1" applyFill="1" applyBorder="1" applyAlignment="1">
      <alignment horizontal="left" vertical="center"/>
    </xf>
    <xf numFmtId="0" fontId="20" fillId="3" borderId="15" xfId="16" applyFont="1" applyFill="1" applyBorder="1" applyAlignment="1">
      <alignment horizontal="left" vertical="center"/>
    </xf>
    <xf numFmtId="0" fontId="20" fillId="3" borderId="13" xfId="14" applyFont="1" applyFill="1" applyBorder="1" applyAlignment="1">
      <alignment horizontal="left" vertical="center"/>
    </xf>
    <xf numFmtId="178" fontId="15" fillId="3" borderId="14" xfId="19" applyNumberFormat="1" applyFont="1" applyFill="1" applyBorder="1" applyAlignment="1">
      <alignment horizontal="right" vertical="center"/>
    </xf>
    <xf numFmtId="3" fontId="15" fillId="3" borderId="14" xfId="0" applyNumberFormat="1" applyFont="1" applyFill="1" applyBorder="1" applyAlignment="1">
      <alignment vertical="center"/>
    </xf>
    <xf numFmtId="0" fontId="15" fillId="3" borderId="15" xfId="0" applyFont="1" applyFill="1" applyBorder="1" applyAlignment="1">
      <alignment horizontal="justify" vertical="center"/>
    </xf>
    <xf numFmtId="0" fontId="15" fillId="3" borderId="15" xfId="0" applyFont="1" applyFill="1" applyBorder="1" applyAlignment="1">
      <alignment horizontal="left" vertical="center"/>
    </xf>
    <xf numFmtId="0" fontId="15" fillId="3" borderId="13" xfId="0" applyFont="1" applyFill="1" applyBorder="1" applyAlignment="1">
      <alignment horizontal="justify" vertical="center"/>
    </xf>
    <xf numFmtId="0" fontId="13" fillId="3" borderId="15" xfId="0" applyFont="1" applyFill="1" applyBorder="1" applyAlignment="1">
      <alignment horizontal="justify" vertical="center"/>
    </xf>
    <xf numFmtId="0" fontId="20" fillId="3" borderId="13" xfId="0" applyFont="1" applyFill="1" applyBorder="1" applyAlignment="1">
      <alignment horizontal="left" vertical="center" wrapText="1"/>
    </xf>
    <xf numFmtId="0" fontId="15" fillId="3" borderId="15" xfId="32" applyFont="1" applyFill="1" applyBorder="1" applyAlignment="1">
      <alignment horizontal="left" vertical="center" wrapText="1"/>
    </xf>
    <xf numFmtId="178" fontId="15" fillId="3" borderId="14" xfId="33" applyNumberFormat="1" applyFont="1" applyFill="1" applyBorder="1" applyAlignment="1">
      <alignment horizontal="right" vertical="center"/>
    </xf>
    <xf numFmtId="0" fontId="20" fillId="3" borderId="15" xfId="0" applyFont="1" applyFill="1" applyBorder="1" applyAlignment="1">
      <alignment horizontal="lef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0" xfId="8" applyFont="1" applyFill="1" applyAlignment="1">
      <alignment horizontal="center" vertical="center" wrapText="1"/>
    </xf>
    <xf numFmtId="0" fontId="7" fillId="3" borderId="0" xfId="8" applyFont="1" applyFill="1" applyBorder="1" applyAlignment="1">
      <alignment horizontal="center"/>
    </xf>
    <xf numFmtId="0" fontId="13" fillId="3" borderId="13" xfId="0" applyFont="1" applyFill="1" applyBorder="1" applyAlignment="1">
      <alignment horizontal="left" vertical="center"/>
    </xf>
    <xf numFmtId="0" fontId="15" fillId="3" borderId="0" xfId="0" applyFont="1" applyFill="1" applyAlignment="1">
      <alignment horizontal="center" vertical="center" wrapText="1"/>
    </xf>
    <xf numFmtId="0" fontId="23" fillId="3" borderId="0" xfId="0" applyFont="1" applyFill="1" applyAlignment="1">
      <alignment horizontal="center" vertical="center" wrapText="1"/>
    </xf>
    <xf numFmtId="0" fontId="3" fillId="0" borderId="0" xfId="3" applyFill="1" applyAlignment="1" applyProtection="1">
      <alignment horizontal="left"/>
    </xf>
    <xf numFmtId="0" fontId="11" fillId="3" borderId="17" xfId="8" applyFont="1" applyFill="1" applyBorder="1" applyAlignment="1">
      <alignment horizontal="right"/>
    </xf>
    <xf numFmtId="0" fontId="11" fillId="3" borderId="0" xfId="8" applyFont="1" applyFill="1" applyBorder="1" applyAlignment="1"/>
    <xf numFmtId="0" fontId="11" fillId="3" borderId="0" xfId="8" applyFont="1" applyFill="1" applyBorder="1" applyAlignment="1">
      <alignment horizontal="right"/>
    </xf>
    <xf numFmtId="0" fontId="11" fillId="3" borderId="17" xfId="8" applyFont="1" applyFill="1" applyBorder="1" applyAlignment="1">
      <alignment horizontal="right" wrapText="1"/>
    </xf>
    <xf numFmtId="0" fontId="11" fillId="3" borderId="0" xfId="8" applyFont="1" applyFill="1" applyBorder="1" applyAlignment="1">
      <alignment horizontal="right" wrapText="1"/>
    </xf>
    <xf numFmtId="3" fontId="7" fillId="3" borderId="0" xfId="0" applyNumberFormat="1" applyFont="1" applyFill="1" applyBorder="1" applyAlignment="1">
      <alignment horizontal="right"/>
    </xf>
    <xf numFmtId="3" fontId="46" fillId="3" borderId="0" xfId="0" applyNumberFormat="1" applyFont="1" applyFill="1" applyBorder="1" applyAlignment="1"/>
    <xf numFmtId="0" fontId="35" fillId="3" borderId="0" xfId="0" applyFont="1" applyFill="1" applyBorder="1"/>
    <xf numFmtId="177" fontId="11" fillId="3" borderId="0" xfId="1" applyNumberFormat="1" applyFont="1" applyFill="1" applyBorder="1" applyAlignment="1">
      <alignment horizontal="right" vertical="top"/>
    </xf>
    <xf numFmtId="9" fontId="11" fillId="3" borderId="0" xfId="35" applyFont="1" applyFill="1" applyBorder="1" applyAlignment="1">
      <alignment horizontal="right" vertical="top"/>
    </xf>
    <xf numFmtId="177" fontId="7" fillId="3" borderId="16" xfId="1" applyNumberFormat="1" applyFont="1" applyFill="1" applyBorder="1" applyAlignment="1">
      <alignment horizontal="right" vertical="top"/>
    </xf>
    <xf numFmtId="9" fontId="7" fillId="3" borderId="16" xfId="35" applyFont="1" applyFill="1" applyBorder="1" applyAlignment="1">
      <alignment horizontal="right" vertical="top"/>
    </xf>
    <xf numFmtId="177" fontId="31" fillId="3" borderId="0" xfId="1" applyNumberFormat="1" applyFont="1" applyFill="1" applyBorder="1" applyAlignment="1">
      <alignment horizontal="right" vertical="top"/>
    </xf>
    <xf numFmtId="0" fontId="31" fillId="3" borderId="0" xfId="8" applyFont="1" applyFill="1" applyBorder="1" applyAlignment="1">
      <alignment horizontal="right" vertical="top"/>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0" xfId="0" applyFont="1" applyFill="1" applyAlignment="1">
      <alignment horizontal="center" vertical="center"/>
    </xf>
    <xf numFmtId="0" fontId="13" fillId="3" borderId="15" xfId="0" applyFont="1" applyFill="1" applyBorder="1" applyAlignment="1">
      <alignment horizontal="left" vertical="center"/>
    </xf>
    <xf numFmtId="1" fontId="15" fillId="3" borderId="0" xfId="0" applyNumberFormat="1" applyFont="1" applyFill="1" applyBorder="1" applyAlignment="1">
      <alignment horizontal="right" vertical="center"/>
    </xf>
    <xf numFmtId="177" fontId="20" fillId="0" borderId="0" xfId="6" applyNumberFormat="1" applyFont="1" applyFill="1" applyBorder="1" applyAlignment="1">
      <alignment horizontal="right" vertical="center"/>
    </xf>
    <xf numFmtId="0" fontId="42" fillId="0" borderId="0" xfId="3" applyFont="1" applyFill="1" applyBorder="1" applyAlignment="1" applyProtection="1">
      <alignment vertical="center"/>
    </xf>
    <xf numFmtId="0" fontId="8" fillId="0" borderId="0" xfId="0" applyFont="1" applyFill="1"/>
    <xf numFmtId="0" fontId="11" fillId="0" borderId="0" xfId="0" applyFont="1" applyFill="1"/>
    <xf numFmtId="0" fontId="11" fillId="0" borderId="0" xfId="4" applyFont="1" applyFill="1"/>
    <xf numFmtId="0" fontId="13" fillId="0" borderId="0" xfId="0" applyFont="1" applyFill="1" applyAlignment="1">
      <alignment vertical="center"/>
    </xf>
    <xf numFmtId="0" fontId="22" fillId="0" borderId="0" xfId="0" applyFont="1" applyFill="1" applyAlignment="1">
      <alignment vertical="center"/>
    </xf>
    <xf numFmtId="0" fontId="20" fillId="0" borderId="0" xfId="15" applyFont="1" applyFill="1" applyAlignment="1">
      <alignment vertical="center"/>
    </xf>
    <xf numFmtId="0" fontId="16" fillId="0" borderId="0" xfId="0" applyFont="1" applyFill="1" applyAlignment="1">
      <alignment vertical="center"/>
    </xf>
    <xf numFmtId="0" fontId="13" fillId="0" borderId="14" xfId="0" applyFont="1" applyFill="1" applyBorder="1" applyAlignment="1">
      <alignment horizontal="center" vertical="center" wrapText="1"/>
    </xf>
    <xf numFmtId="0" fontId="13" fillId="0" borderId="14" xfId="15" applyFont="1" applyFill="1" applyBorder="1" applyAlignment="1">
      <alignment horizontal="center" vertical="center" wrapText="1"/>
    </xf>
    <xf numFmtId="0" fontId="13" fillId="0" borderId="14" xfId="0" applyFont="1" applyFill="1" applyBorder="1" applyAlignment="1">
      <alignment horizontal="center" vertical="center"/>
    </xf>
    <xf numFmtId="0" fontId="15" fillId="0" borderId="15" xfId="0" applyFont="1" applyFill="1" applyBorder="1" applyAlignment="1">
      <alignment horizontal="justify" vertical="center" wrapText="1"/>
    </xf>
    <xf numFmtId="177" fontId="15" fillId="0" borderId="0" xfId="6" applyNumberFormat="1" applyFont="1" applyFill="1" applyBorder="1" applyAlignment="1">
      <alignment horizontal="right" vertical="center"/>
    </xf>
    <xf numFmtId="9" fontId="5" fillId="0" borderId="0" xfId="2" applyNumberFormat="1" applyFont="1" applyFill="1" applyBorder="1" applyAlignment="1">
      <alignment vertical="center"/>
    </xf>
    <xf numFmtId="9" fontId="16" fillId="0" borderId="0" xfId="5" applyFont="1" applyFill="1" applyBorder="1" applyAlignment="1">
      <alignment vertical="center"/>
    </xf>
    <xf numFmtId="0" fontId="13" fillId="0" borderId="11" xfId="0" applyFont="1" applyFill="1" applyBorder="1" applyAlignment="1">
      <alignment horizontal="justify" vertical="center" wrapText="1"/>
    </xf>
    <xf numFmtId="177" fontId="13" fillId="0" borderId="12" xfId="6" applyNumberFormat="1" applyFont="1" applyFill="1" applyBorder="1" applyAlignment="1">
      <alignment horizontal="right" vertical="center"/>
    </xf>
    <xf numFmtId="0" fontId="15" fillId="0" borderId="13" xfId="21" applyFont="1" applyFill="1" applyBorder="1" applyAlignment="1">
      <alignment horizontal="left" vertical="center"/>
    </xf>
    <xf numFmtId="177" fontId="15" fillId="0" borderId="14" xfId="6" applyNumberFormat="1" applyFont="1" applyFill="1" applyBorder="1" applyAlignment="1">
      <alignment horizontal="right" vertical="center"/>
    </xf>
    <xf numFmtId="0" fontId="13" fillId="0" borderId="15" xfId="21" applyFont="1" applyFill="1" applyBorder="1" applyAlignment="1">
      <alignment horizontal="left" vertical="center"/>
    </xf>
    <xf numFmtId="177" fontId="13" fillId="0" borderId="0" xfId="6" applyNumberFormat="1" applyFont="1" applyFill="1" applyBorder="1" applyAlignment="1">
      <alignment horizontal="right" vertical="center"/>
    </xf>
    <xf numFmtId="0" fontId="23" fillId="0" borderId="0" xfId="0" applyFont="1" applyFill="1" applyAlignment="1">
      <alignment vertical="center"/>
    </xf>
    <xf numFmtId="9" fontId="23" fillId="0" borderId="0" xfId="5" applyFont="1" applyFill="1" applyBorder="1" applyAlignment="1">
      <alignment vertical="center"/>
    </xf>
    <xf numFmtId="0" fontId="20" fillId="0" borderId="15" xfId="0" applyFont="1" applyFill="1" applyBorder="1" applyAlignment="1">
      <alignment horizontal="justify" vertical="center" wrapText="1"/>
    </xf>
    <xf numFmtId="0" fontId="24" fillId="0" borderId="0" xfId="0" applyFont="1" applyFill="1" applyAlignment="1">
      <alignment vertical="center"/>
    </xf>
    <xf numFmtId="0" fontId="20" fillId="0" borderId="0" xfId="21" applyFont="1" applyFill="1" applyAlignment="1">
      <alignment horizontal="left" vertical="center"/>
    </xf>
    <xf numFmtId="9" fontId="20" fillId="0" borderId="0" xfId="5" applyFont="1" applyFill="1" applyBorder="1" applyAlignment="1">
      <alignment vertical="center"/>
    </xf>
    <xf numFmtId="183" fontId="15" fillId="0" borderId="0" xfId="25" applyNumberFormat="1" applyFont="1" applyFill="1" applyAlignment="1">
      <alignment horizontal="right" vertical="center"/>
    </xf>
    <xf numFmtId="9" fontId="16" fillId="0" borderId="0" xfId="0" applyNumberFormat="1" applyFont="1" applyFill="1" applyAlignment="1">
      <alignment vertical="center"/>
    </xf>
    <xf numFmtId="183" fontId="13" fillId="0" borderId="12" xfId="25" applyNumberFormat="1" applyFont="1" applyFill="1" applyBorder="1" applyAlignment="1">
      <alignment horizontal="right" vertical="center"/>
    </xf>
    <xf numFmtId="9" fontId="23" fillId="0" borderId="0" xfId="0" applyNumberFormat="1" applyFont="1" applyFill="1" applyAlignment="1">
      <alignment vertical="center"/>
    </xf>
    <xf numFmtId="183" fontId="15" fillId="0" borderId="14" xfId="25" applyNumberFormat="1" applyFont="1" applyFill="1" applyBorder="1" applyAlignment="1">
      <alignment horizontal="right" vertical="center"/>
    </xf>
    <xf numFmtId="0" fontId="13" fillId="0" borderId="15" xfId="0" applyFont="1" applyFill="1" applyBorder="1" applyAlignment="1">
      <alignment vertical="center"/>
    </xf>
    <xf numFmtId="183" fontId="13" fillId="0" borderId="0" xfId="25" applyNumberFormat="1" applyFont="1" applyFill="1" applyAlignment="1">
      <alignment horizontal="right" vertical="center"/>
    </xf>
    <xf numFmtId="0" fontId="15" fillId="0" borderId="0" xfId="0" applyFont="1" applyFill="1" applyAlignment="1">
      <alignment vertical="center"/>
    </xf>
    <xf numFmtId="178" fontId="15" fillId="0" borderId="0" xfId="5" applyNumberFormat="1" applyFont="1" applyFill="1" applyBorder="1" applyAlignment="1">
      <alignment vertical="center"/>
    </xf>
    <xf numFmtId="0" fontId="15" fillId="0" borderId="9" xfId="0" applyFont="1" applyFill="1" applyBorder="1" applyAlignment="1">
      <alignment vertical="center"/>
    </xf>
    <xf numFmtId="9" fontId="15" fillId="0" borderId="9" xfId="0" applyNumberFormat="1" applyFont="1" applyFill="1" applyBorder="1" applyAlignment="1">
      <alignment vertical="center"/>
    </xf>
    <xf numFmtId="0" fontId="16" fillId="0" borderId="9" xfId="0" applyFont="1" applyFill="1" applyBorder="1" applyAlignment="1">
      <alignment vertical="center"/>
    </xf>
    <xf numFmtId="0" fontId="15" fillId="0" borderId="0" xfId="0" applyFont="1" applyFill="1" applyBorder="1" applyAlignment="1">
      <alignment vertical="center"/>
    </xf>
    <xf numFmtId="9" fontId="15" fillId="0" borderId="0" xfId="0" applyNumberFormat="1" applyFont="1" applyFill="1" applyBorder="1" applyAlignment="1">
      <alignment vertical="center"/>
    </xf>
    <xf numFmtId="0" fontId="16" fillId="0" borderId="0" xfId="0" applyFont="1" applyFill="1" applyBorder="1" applyAlignment="1">
      <alignment vertical="center"/>
    </xf>
    <xf numFmtId="0" fontId="11" fillId="0" borderId="0" xfId="26" applyFont="1" applyFill="1" applyAlignment="1">
      <alignment vertical="center"/>
    </xf>
    <xf numFmtId="0" fontId="15" fillId="0" borderId="0" xfId="26" applyFont="1" applyFill="1" applyAlignment="1">
      <alignment horizontal="center" vertical="center"/>
    </xf>
    <xf numFmtId="0" fontId="16" fillId="0" borderId="0" xfId="0" applyFont="1" applyFill="1" applyAlignment="1">
      <alignment vertical="center" wrapText="1"/>
    </xf>
    <xf numFmtId="0" fontId="15" fillId="0" borderId="0" xfId="21" applyFont="1" applyFill="1" applyAlignment="1">
      <alignment horizontal="right" vertical="center"/>
    </xf>
    <xf numFmtId="0" fontId="13" fillId="0" borderId="0" xfId="21" applyFont="1" applyFill="1" applyAlignment="1">
      <alignment horizontal="right" vertical="center"/>
    </xf>
    <xf numFmtId="178" fontId="15" fillId="0" borderId="0" xfId="21" applyNumberFormat="1" applyFont="1" applyFill="1" applyAlignment="1">
      <alignment horizontal="right" vertical="center"/>
    </xf>
    <xf numFmtId="0" fontId="15" fillId="0" borderId="0" xfId="0" applyFont="1" applyFill="1" applyAlignment="1">
      <alignment horizontal="justify" vertical="center" wrapText="1"/>
    </xf>
    <xf numFmtId="1" fontId="15" fillId="0" borderId="0" xfId="0" applyNumberFormat="1" applyFont="1" applyFill="1" applyAlignment="1">
      <alignment horizontal="center" vertical="center"/>
    </xf>
    <xf numFmtId="9" fontId="15" fillId="0" borderId="0" xfId="5" applyFont="1" applyFill="1" applyBorder="1" applyAlignment="1">
      <alignment horizontal="center" vertical="center"/>
    </xf>
    <xf numFmtId="0" fontId="20" fillId="0" borderId="0" xfId="0" applyFont="1" applyFill="1" applyAlignment="1">
      <alignment horizontal="left" vertical="center"/>
    </xf>
    <xf numFmtId="0" fontId="15" fillId="0" borderId="0" xfId="0" applyFont="1" applyFill="1" applyAlignment="1">
      <alignment horizontal="left" vertical="center"/>
    </xf>
    <xf numFmtId="0" fontId="16" fillId="0" borderId="0" xfId="15" applyFont="1" applyFill="1" applyAlignment="1">
      <alignment vertical="center"/>
    </xf>
    <xf numFmtId="178" fontId="15" fillId="3" borderId="0" xfId="35" applyNumberFormat="1" applyFont="1" applyFill="1" applyAlignment="1">
      <alignment horizontal="right" vertical="center" wrapText="1"/>
    </xf>
    <xf numFmtId="178" fontId="15" fillId="3" borderId="0" xfId="35" applyNumberFormat="1" applyFont="1" applyFill="1" applyAlignment="1">
      <alignment horizontal="right" vertical="center"/>
    </xf>
    <xf numFmtId="178" fontId="15" fillId="3" borderId="0" xfId="35" applyNumberFormat="1" applyFont="1" applyFill="1" applyBorder="1" applyAlignment="1">
      <alignment horizontal="right" vertical="center"/>
    </xf>
    <xf numFmtId="178" fontId="15" fillId="3" borderId="8" xfId="33" applyNumberFormat="1" applyFont="1" applyFill="1" applyBorder="1" applyAlignment="1">
      <alignment horizontal="right" vertical="center"/>
    </xf>
    <xf numFmtId="178" fontId="15" fillId="3" borderId="14" xfId="35" applyNumberFormat="1" applyFont="1" applyFill="1" applyBorder="1" applyAlignment="1">
      <alignment horizontal="right" vertical="center"/>
    </xf>
    <xf numFmtId="178" fontId="15" fillId="3" borderId="14" xfId="35" applyNumberFormat="1" applyFont="1" applyFill="1" applyBorder="1" applyAlignment="1">
      <alignment horizontal="right" vertical="center" wrapText="1"/>
    </xf>
    <xf numFmtId="178" fontId="20" fillId="3" borderId="0" xfId="35" applyNumberFormat="1" applyFont="1" applyFill="1" applyBorder="1" applyAlignment="1">
      <alignment horizontal="right" vertical="center"/>
    </xf>
    <xf numFmtId="178" fontId="20" fillId="3" borderId="0" xfId="35" applyNumberFormat="1" applyFont="1" applyFill="1" applyAlignment="1">
      <alignment horizontal="right" vertical="center" wrapText="1"/>
    </xf>
    <xf numFmtId="178" fontId="20" fillId="3" borderId="0" xfId="35" applyNumberFormat="1" applyFont="1" applyFill="1" applyAlignment="1">
      <alignment horizontal="right" vertical="center"/>
    </xf>
    <xf numFmtId="9" fontId="13" fillId="3" borderId="0" xfId="35" applyFont="1" applyFill="1" applyAlignment="1">
      <alignment vertical="center"/>
    </xf>
    <xf numFmtId="177" fontId="5" fillId="0" borderId="0" xfId="2" applyNumberFormat="1" applyFont="1" applyFill="1" applyBorder="1" applyAlignment="1">
      <alignment vertical="center"/>
    </xf>
    <xf numFmtId="177" fontId="16" fillId="0" borderId="0" xfId="0" applyNumberFormat="1" applyFont="1" applyFill="1" applyAlignment="1">
      <alignment vertical="center"/>
    </xf>
    <xf numFmtId="0" fontId="7" fillId="3" borderId="0" xfId="8" applyFont="1" applyFill="1" applyBorder="1" applyAlignment="1">
      <alignment horizontal="center"/>
    </xf>
    <xf numFmtId="0" fontId="37" fillId="3" borderId="0" xfId="0" applyFont="1" applyFill="1" applyBorder="1"/>
    <xf numFmtId="177" fontId="7" fillId="3" borderId="0" xfId="1" applyNumberFormat="1" applyFont="1" applyFill="1" applyBorder="1" applyAlignment="1">
      <alignment horizontal="right" vertical="top"/>
    </xf>
    <xf numFmtId="0" fontId="46" fillId="3" borderId="0" xfId="0" applyFont="1" applyFill="1" applyBorder="1"/>
    <xf numFmtId="0" fontId="7" fillId="3" borderId="0" xfId="8" applyFont="1" applyFill="1" applyBorder="1" applyAlignment="1">
      <alignment wrapText="1"/>
    </xf>
    <xf numFmtId="178" fontId="15" fillId="3" borderId="0" xfId="0" applyNumberFormat="1" applyFont="1" applyFill="1" applyBorder="1" applyAlignment="1">
      <alignmen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3" fillId="3" borderId="15" xfId="0" applyFont="1" applyFill="1" applyBorder="1" applyAlignment="1">
      <alignment horizontal="left" vertical="center"/>
    </xf>
    <xf numFmtId="0" fontId="23" fillId="3" borderId="0" xfId="0" applyFont="1" applyFill="1" applyAlignment="1">
      <alignment horizontal="center" vertical="center" wrapText="1"/>
    </xf>
    <xf numFmtId="178" fontId="15" fillId="8" borderId="0" xfId="0" applyNumberFormat="1" applyFont="1" applyFill="1" applyBorder="1" applyAlignment="1" applyProtection="1">
      <alignment vertical="center"/>
    </xf>
    <xf numFmtId="178" fontId="15" fillId="8" borderId="0" xfId="0" applyNumberFormat="1" applyFont="1" applyFill="1" applyBorder="1" applyAlignment="1" applyProtection="1">
      <alignment horizontal="right" vertical="center"/>
    </xf>
    <xf numFmtId="3" fontId="11" fillId="0" borderId="0" xfId="0" applyNumberFormat="1" applyFont="1" applyFill="1" applyAlignment="1">
      <alignment vertical="center"/>
    </xf>
    <xf numFmtId="0" fontId="11" fillId="0" borderId="0" xfId="0" applyFont="1" applyFill="1" applyAlignment="1">
      <alignment vertical="center"/>
    </xf>
    <xf numFmtId="178" fontId="15" fillId="0" borderId="0" xfId="33" applyNumberFormat="1" applyFont="1" applyFill="1" applyBorder="1" applyAlignment="1">
      <alignment horizontal="right" vertical="center"/>
    </xf>
    <xf numFmtId="178" fontId="15" fillId="0" borderId="14" xfId="19" applyNumberFormat="1" applyFont="1" applyFill="1" applyBorder="1" applyAlignment="1">
      <alignment horizontal="right" vertical="center"/>
    </xf>
    <xf numFmtId="178" fontId="15" fillId="0" borderId="0" xfId="0" applyNumberFormat="1" applyFont="1" applyFill="1" applyBorder="1" applyAlignment="1" applyProtection="1">
      <alignment vertical="center"/>
    </xf>
    <xf numFmtId="3" fontId="11" fillId="0" borderId="0" xfId="8" applyNumberFormat="1" applyFont="1" applyFill="1" applyBorder="1" applyAlignment="1">
      <alignment horizontal="right" vertical="top"/>
    </xf>
    <xf numFmtId="181" fontId="15" fillId="0" borderId="0" xfId="1" applyNumberFormat="1" applyFont="1" applyFill="1" applyBorder="1" applyAlignment="1">
      <alignment horizontal="right" vertical="center"/>
    </xf>
    <xf numFmtId="0" fontId="13" fillId="3" borderId="0" xfId="0" applyFont="1" applyFill="1" applyAlignment="1">
      <alignment horizontal="center" vertical="center"/>
    </xf>
    <xf numFmtId="0" fontId="16" fillId="3" borderId="0" xfId="0" applyFont="1" applyFill="1" applyAlignment="1">
      <alignment horizontal="center"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5" fillId="3" borderId="0" xfId="0" applyFont="1" applyFill="1" applyAlignment="1">
      <alignment vertical="center" wrapText="1"/>
    </xf>
    <xf numFmtId="0" fontId="15" fillId="3" borderId="0" xfId="0" applyFont="1" applyFill="1" applyAlignment="1">
      <alignment horizontal="left" vertical="center" wrapText="1"/>
    </xf>
    <xf numFmtId="0" fontId="13" fillId="3" borderId="15" xfId="0" applyFont="1" applyFill="1" applyBorder="1" applyAlignment="1">
      <alignment horizontal="left" vertical="center"/>
    </xf>
    <xf numFmtId="0" fontId="13" fillId="3" borderId="13" xfId="0" applyFont="1" applyFill="1" applyBorder="1" applyAlignment="1">
      <alignment horizontal="left" vertical="center"/>
    </xf>
    <xf numFmtId="0" fontId="6" fillId="3" borderId="0" xfId="0" applyFont="1" applyFill="1" applyAlignment="1">
      <alignment horizontal="left" vertical="center"/>
    </xf>
    <xf numFmtId="0" fontId="16" fillId="3" borderId="0" xfId="0" applyFont="1" applyFill="1" applyAlignment="1">
      <alignment vertical="center" wrapText="1"/>
    </xf>
    <xf numFmtId="0" fontId="49" fillId="3" borderId="0" xfId="0" applyFont="1" applyFill="1"/>
    <xf numFmtId="0" fontId="50" fillId="3" borderId="0" xfId="0" applyFont="1" applyFill="1" applyAlignment="1">
      <alignment vertical="center" wrapText="1"/>
    </xf>
    <xf numFmtId="0" fontId="51" fillId="3" borderId="0" xfId="2" applyFont="1" applyFill="1" applyBorder="1" applyAlignment="1">
      <alignment vertical="center"/>
    </xf>
    <xf numFmtId="9" fontId="39" fillId="3" borderId="0" xfId="5" applyFont="1" applyFill="1" applyBorder="1" applyAlignment="1">
      <alignment vertical="center"/>
    </xf>
    <xf numFmtId="0" fontId="52" fillId="3" borderId="0" xfId="0" applyFont="1" applyFill="1" applyAlignment="1">
      <alignment horizontal="center" vertical="center" wrapText="1"/>
    </xf>
    <xf numFmtId="177" fontId="39" fillId="3" borderId="0" xfId="1" applyNumberFormat="1" applyFont="1" applyFill="1" applyBorder="1" applyAlignment="1">
      <alignment horizontal="center" vertical="center"/>
    </xf>
    <xf numFmtId="178" fontId="39" fillId="3" borderId="0" xfId="5" applyNumberFormat="1" applyFont="1" applyFill="1" applyBorder="1" applyAlignment="1">
      <alignment vertical="center"/>
    </xf>
    <xf numFmtId="178" fontId="39" fillId="3" borderId="0" xfId="5" applyNumberFormat="1" applyFont="1" applyFill="1" applyBorder="1" applyAlignment="1">
      <alignment horizontal="right" vertical="center"/>
    </xf>
    <xf numFmtId="0" fontId="39" fillId="3" borderId="0" xfId="0" applyFont="1" applyFill="1" applyAlignment="1">
      <alignment horizontal="left" vertical="center" wrapText="1"/>
    </xf>
    <xf numFmtId="0" fontId="53" fillId="3" borderId="0" xfId="0" applyFont="1" applyFill="1" applyAlignment="1">
      <alignment vertical="center"/>
    </xf>
    <xf numFmtId="0" fontId="37" fillId="3" borderId="0" xfId="0" applyFont="1" applyFill="1" applyAlignment="1">
      <alignment vertical="center" wrapText="1"/>
    </xf>
    <xf numFmtId="0" fontId="49" fillId="3" borderId="0" xfId="0" applyFont="1" applyFill="1" applyAlignment="1">
      <alignment vertical="center"/>
    </xf>
    <xf numFmtId="178" fontId="39" fillId="3" borderId="0" xfId="35" applyNumberFormat="1" applyFont="1" applyFill="1" applyBorder="1" applyAlignment="1">
      <alignment horizontal="center" vertical="center"/>
    </xf>
    <xf numFmtId="177" fontId="52" fillId="3" borderId="0" xfId="1" applyNumberFormat="1" applyFont="1" applyFill="1" applyBorder="1" applyAlignment="1">
      <alignment horizontal="center"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6" fillId="3" borderId="0" xfId="0" applyFont="1" applyFill="1" applyAlignment="1">
      <alignment horizontal="center" vertical="center"/>
    </xf>
    <xf numFmtId="0" fontId="15" fillId="3" borderId="0" xfId="0" applyFont="1" applyFill="1" applyAlignment="1">
      <alignment horizontal="left" vertical="center" wrapText="1"/>
    </xf>
    <xf numFmtId="0" fontId="15" fillId="0" borderId="0" xfId="15" applyFont="1" applyFill="1" applyAlignment="1">
      <alignment horizontal="left" vertical="center" wrapText="1"/>
    </xf>
    <xf numFmtId="0" fontId="16" fillId="3" borderId="0" xfId="0" applyFont="1" applyFill="1" applyAlignment="1">
      <alignment vertical="center" wrapText="1"/>
    </xf>
    <xf numFmtId="0" fontId="15" fillId="3" borderId="21" xfId="0" applyFont="1" applyFill="1" applyBorder="1" applyAlignment="1">
      <alignment vertical="center"/>
    </xf>
    <xf numFmtId="1" fontId="15" fillId="3" borderId="18" xfId="0" applyNumberFormat="1" applyFont="1" applyFill="1" applyBorder="1" applyAlignment="1">
      <alignment horizontal="right" vertical="center"/>
    </xf>
    <xf numFmtId="180" fontId="15" fillId="3" borderId="0" xfId="8" applyNumberFormat="1" applyFont="1" applyFill="1" applyBorder="1" applyAlignment="1">
      <alignment horizontal="left" vertical="center"/>
    </xf>
    <xf numFmtId="0" fontId="15" fillId="10" borderId="0" xfId="0" applyFont="1" applyFill="1" applyAlignment="1">
      <alignmen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5" fillId="3" borderId="0" xfId="0" applyFont="1" applyFill="1" applyAlignment="1">
      <alignment horizontal="left" vertical="center" wrapText="1"/>
    </xf>
    <xf numFmtId="0" fontId="16" fillId="3" borderId="0" xfId="0" applyFont="1" applyFill="1" applyAlignment="1">
      <alignment vertical="center" wrapText="1"/>
    </xf>
    <xf numFmtId="0" fontId="43" fillId="3" borderId="0" xfId="3" applyFont="1" applyFill="1" applyAlignment="1" applyProtection="1">
      <alignment vertical="center" wrapText="1"/>
    </xf>
    <xf numFmtId="0" fontId="44" fillId="3" borderId="0" xfId="0" applyFont="1" applyFill="1" applyAlignment="1">
      <alignment vertical="center" wrapText="1"/>
    </xf>
    <xf numFmtId="9" fontId="13" fillId="3" borderId="0" xfId="0" applyNumberFormat="1" applyFont="1" applyFill="1" applyAlignment="1">
      <alignment vertical="center"/>
    </xf>
    <xf numFmtId="178" fontId="13" fillId="3" borderId="0" xfId="5" applyNumberFormat="1" applyFont="1" applyFill="1" applyBorder="1" applyAlignment="1">
      <alignment horizontal="right" vertical="center"/>
    </xf>
    <xf numFmtId="0" fontId="13" fillId="3" borderId="15" xfId="0" applyFont="1" applyFill="1" applyBorder="1" applyAlignment="1">
      <alignment vertical="center" wrapText="1"/>
    </xf>
    <xf numFmtId="0" fontId="15" fillId="3" borderId="13" xfId="0" applyFont="1" applyFill="1" applyBorder="1" applyAlignment="1">
      <alignment vertical="center" wrapText="1"/>
    </xf>
    <xf numFmtId="0" fontId="15" fillId="3" borderId="15" xfId="0" applyFont="1" applyFill="1" applyBorder="1" applyAlignment="1">
      <alignment vertical="center" wrapText="1"/>
    </xf>
    <xf numFmtId="178" fontId="39" fillId="3" borderId="0" xfId="0" applyNumberFormat="1" applyFont="1" applyFill="1" applyAlignment="1">
      <alignment horizontal="right" vertical="center"/>
    </xf>
    <xf numFmtId="178" fontId="15" fillId="3" borderId="0" xfId="0" applyNumberFormat="1" applyFont="1" applyFill="1" applyAlignment="1">
      <alignment horizontal="right" vertical="center"/>
    </xf>
    <xf numFmtId="178" fontId="15" fillId="3" borderId="0" xfId="4" applyNumberFormat="1" applyFont="1" applyFill="1" applyAlignment="1">
      <alignment horizontal="right" vertical="center"/>
    </xf>
    <xf numFmtId="183" fontId="54" fillId="0" borderId="10" xfId="49" applyNumberFormat="1" applyFont="1" applyBorder="1" applyAlignment="1">
      <alignment horizontal="right" vertical="top"/>
    </xf>
    <xf numFmtId="0" fontId="6" fillId="0" borderId="0" xfId="0" applyFont="1" applyFill="1" applyAlignment="1">
      <alignment vertical="center"/>
    </xf>
    <xf numFmtId="0" fontId="20" fillId="0" borderId="0" xfId="0" applyFont="1" applyFill="1" applyBorder="1" applyAlignment="1">
      <alignment horizontal="justify" vertical="center" wrapText="1"/>
    </xf>
    <xf numFmtId="0" fontId="16" fillId="0" borderId="0" xfId="0" applyFont="1" applyFill="1" applyAlignment="1"/>
    <xf numFmtId="0" fontId="13" fillId="0" borderId="14" xfId="0" applyFont="1" applyFill="1" applyBorder="1" applyAlignment="1">
      <alignment horizontal="center" wrapText="1"/>
    </xf>
    <xf numFmtId="0" fontId="13" fillId="0" borderId="14" xfId="15" applyFont="1" applyFill="1" applyBorder="1" applyAlignment="1">
      <alignment horizontal="center" wrapText="1"/>
    </xf>
    <xf numFmtId="0" fontId="13" fillId="0" borderId="14" xfId="0" applyFont="1" applyFill="1" applyBorder="1" applyAlignment="1">
      <alignment horizontal="center"/>
    </xf>
    <xf numFmtId="0" fontId="15" fillId="0" borderId="0" xfId="15" applyFont="1" applyFill="1" applyAlignment="1">
      <alignment horizontal="left" vertical="center"/>
    </xf>
    <xf numFmtId="0" fontId="21" fillId="3" borderId="0" xfId="50" applyFont="1" applyFill="1" applyAlignment="1">
      <alignment vertical="center" wrapText="1"/>
    </xf>
    <xf numFmtId="0" fontId="15" fillId="3" borderId="0" xfId="50" applyFont="1" applyFill="1" applyAlignment="1">
      <alignment vertical="center"/>
    </xf>
    <xf numFmtId="0" fontId="15" fillId="3" borderId="0" xfId="50" applyFont="1" applyFill="1" applyAlignment="1">
      <alignment vertical="center" wrapText="1"/>
    </xf>
    <xf numFmtId="0" fontId="15" fillId="3" borderId="0" xfId="50" applyFont="1" applyFill="1" applyAlignment="1">
      <alignment horizontal="center" vertical="center" wrapText="1"/>
    </xf>
    <xf numFmtId="179" fontId="15" fillId="3" borderId="0" xfId="50" applyNumberFormat="1" applyFont="1" applyFill="1" applyAlignment="1">
      <alignment horizontal="right" vertical="center"/>
    </xf>
    <xf numFmtId="180" fontId="15" fillId="3" borderId="0" xfId="50" applyNumberFormat="1" applyFont="1" applyFill="1" applyAlignment="1">
      <alignment horizontal="right" vertical="center"/>
    </xf>
    <xf numFmtId="1" fontId="15" fillId="3" borderId="0" xfId="5" applyNumberFormat="1" applyFont="1" applyFill="1" applyAlignment="1">
      <alignment vertical="center"/>
    </xf>
    <xf numFmtId="9" fontId="15" fillId="3" borderId="0" xfId="5" applyFont="1" applyFill="1" applyAlignment="1">
      <alignment vertical="center"/>
    </xf>
    <xf numFmtId="1" fontId="15" fillId="3" borderId="0" xfId="5" applyNumberFormat="1" applyFont="1" applyFill="1" applyBorder="1" applyAlignment="1">
      <alignment vertical="center"/>
    </xf>
    <xf numFmtId="178" fontId="15" fillId="3" borderId="0" xfId="5" applyNumberFormat="1" applyFont="1" applyFill="1" applyAlignment="1">
      <alignment vertical="center"/>
    </xf>
    <xf numFmtId="0" fontId="16" fillId="0" borderId="0" xfId="0" applyFont="1" applyAlignment="1">
      <alignment vertical="center" wrapText="1"/>
    </xf>
    <xf numFmtId="3" fontId="13" fillId="3" borderId="0" xfId="0" applyNumberFormat="1" applyFont="1" applyFill="1" applyBorder="1" applyAlignment="1">
      <alignment vertical="center"/>
    </xf>
    <xf numFmtId="0" fontId="15" fillId="3" borderId="15" xfId="0" applyNumberFormat="1" applyFont="1" applyFill="1" applyBorder="1" applyAlignment="1">
      <alignment horizontal="left" vertical="center"/>
    </xf>
    <xf numFmtId="0" fontId="15" fillId="3" borderId="13" xfId="0" applyNumberFormat="1" applyFont="1" applyFill="1" applyBorder="1" applyAlignment="1">
      <alignment horizontal="left" vertical="center"/>
    </xf>
    <xf numFmtId="0" fontId="7" fillId="3" borderId="14" xfId="0" applyFont="1" applyFill="1" applyBorder="1" applyAlignment="1">
      <alignment horizontal="right" vertical="center" wrapText="1"/>
    </xf>
    <xf numFmtId="0" fontId="15" fillId="3" borderId="0" xfId="0" applyFont="1" applyFill="1" applyBorder="1" applyAlignment="1">
      <alignment horizontal="center" vertical="top" wrapText="1"/>
    </xf>
    <xf numFmtId="9" fontId="15" fillId="3" borderId="0" xfId="35" applyFont="1" applyFill="1" applyBorder="1" applyAlignment="1">
      <alignment horizontal="right" vertical="center"/>
    </xf>
    <xf numFmtId="177" fontId="15" fillId="3" borderId="0" xfId="1" applyNumberFormat="1" applyFont="1" applyFill="1" applyAlignment="1">
      <alignment vertical="center"/>
    </xf>
    <xf numFmtId="0" fontId="13" fillId="3" borderId="13" xfId="0" applyFont="1" applyFill="1" applyBorder="1" applyAlignment="1">
      <alignment horizontal="left" vertical="center" wrapText="1"/>
    </xf>
    <xf numFmtId="9" fontId="15" fillId="3" borderId="8" xfId="35" applyFont="1" applyFill="1" applyBorder="1" applyAlignment="1">
      <alignment horizontal="right" vertical="center"/>
    </xf>
    <xf numFmtId="9" fontId="15" fillId="3" borderId="14" xfId="35" applyFont="1" applyFill="1" applyBorder="1" applyAlignment="1">
      <alignment horizontal="right" vertical="center"/>
    </xf>
    <xf numFmtId="9" fontId="15" fillId="3" borderId="14" xfId="35" applyFont="1" applyFill="1" applyBorder="1" applyAlignment="1">
      <alignment vertical="center"/>
    </xf>
    <xf numFmtId="9" fontId="15" fillId="3" borderId="0" xfId="35" applyFont="1" applyFill="1" applyBorder="1" applyAlignment="1">
      <alignment vertical="center"/>
    </xf>
    <xf numFmtId="177" fontId="13" fillId="3" borderId="22" xfId="1" applyNumberFormat="1" applyFont="1" applyFill="1" applyBorder="1" applyAlignment="1">
      <alignment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15" fillId="3" borderId="0" xfId="0" applyFont="1" applyFill="1" applyAlignment="1">
      <alignment horizontal="left" vertical="center" wrapText="1"/>
    </xf>
    <xf numFmtId="0" fontId="16" fillId="3" borderId="0" xfId="0" applyFont="1" applyFill="1" applyAlignment="1">
      <alignment vertical="center" wrapText="1"/>
    </xf>
    <xf numFmtId="0" fontId="8" fillId="3" borderId="0" xfId="0" applyFont="1" applyFill="1" applyAlignment="1">
      <alignment horizontal="left" wrapText="1"/>
    </xf>
    <xf numFmtId="9" fontId="20" fillId="3" borderId="0" xfId="35" applyFont="1" applyFill="1" applyAlignment="1">
      <alignment horizontal="right" vertical="center" wrapText="1"/>
    </xf>
    <xf numFmtId="177" fontId="15" fillId="0" borderId="0" xfId="1" applyNumberFormat="1" applyFont="1" applyFill="1" applyBorder="1" applyAlignment="1">
      <alignment horizontal="right" vertical="center"/>
    </xf>
    <xf numFmtId="178" fontId="13" fillId="3" borderId="0" xfId="0" applyNumberFormat="1" applyFont="1" applyFill="1" applyAlignment="1">
      <alignment vertical="center"/>
    </xf>
    <xf numFmtId="0" fontId="11" fillId="3" borderId="0" xfId="0" applyFont="1" applyFill="1" applyBorder="1" applyAlignment="1">
      <alignment vertical="center"/>
    </xf>
    <xf numFmtId="0" fontId="13" fillId="3" borderId="0" xfId="0" applyFont="1" applyFill="1" applyBorder="1" applyAlignment="1">
      <alignment horizontal="left" vertical="center" wrapText="1"/>
    </xf>
    <xf numFmtId="0" fontId="15" fillId="3" borderId="0" xfId="0" applyFont="1" applyFill="1" applyBorder="1" applyAlignment="1">
      <alignment horizontal="left" vertical="center"/>
    </xf>
    <xf numFmtId="0" fontId="20" fillId="3" borderId="0" xfId="0" applyFont="1" applyFill="1" applyBorder="1" applyAlignment="1">
      <alignment horizontal="left" vertical="center" wrapText="1"/>
    </xf>
    <xf numFmtId="0" fontId="15" fillId="3" borderId="0" xfId="7" applyFont="1" applyFill="1" applyBorder="1" applyAlignment="1">
      <alignment horizontal="left" vertical="center"/>
    </xf>
    <xf numFmtId="0" fontId="43" fillId="3" borderId="0" xfId="3" applyFont="1" applyFill="1" applyBorder="1" applyAlignment="1" applyProtection="1">
      <alignment horizontal="left" vertical="center"/>
    </xf>
    <xf numFmtId="0" fontId="43" fillId="3" borderId="0" xfId="3" applyFont="1" applyFill="1" applyBorder="1" applyAlignment="1" applyProtection="1">
      <alignment vertical="center"/>
    </xf>
    <xf numFmtId="0" fontId="7" fillId="3" borderId="0" xfId="0" applyFont="1" applyFill="1"/>
    <xf numFmtId="0" fontId="13" fillId="3" borderId="14" xfId="0" applyFont="1" applyFill="1" applyBorder="1" applyAlignment="1">
      <alignment vertical="center"/>
    </xf>
    <xf numFmtId="177" fontId="13" fillId="3" borderId="0" xfId="1" applyNumberFormat="1" applyFont="1" applyFill="1" applyAlignment="1">
      <alignment vertical="center"/>
    </xf>
    <xf numFmtId="0" fontId="57" fillId="3" borderId="0" xfId="0" applyFont="1" applyFill="1" applyAlignment="1">
      <alignment vertical="center"/>
    </xf>
    <xf numFmtId="0" fontId="58" fillId="3" borderId="0" xfId="3" applyFont="1" applyFill="1" applyAlignment="1" applyProtection="1">
      <alignment horizontal="center" vertical="center" wrapText="1"/>
    </xf>
    <xf numFmtId="9" fontId="13" fillId="3" borderId="0" xfId="35" applyFont="1" applyFill="1" applyBorder="1" applyAlignment="1">
      <alignment horizontal="right" vertical="center"/>
    </xf>
    <xf numFmtId="9" fontId="13" fillId="3" borderId="14" xfId="35" applyFont="1" applyFill="1" applyBorder="1" applyAlignment="1">
      <alignment horizontal="right" vertical="center"/>
    </xf>
    <xf numFmtId="0" fontId="59" fillId="3" borderId="0" xfId="3" applyFont="1" applyFill="1" applyBorder="1" applyAlignment="1" applyProtection="1">
      <alignment vertical="center"/>
    </xf>
    <xf numFmtId="0" fontId="13" fillId="3" borderId="0" xfId="0" applyFont="1" applyFill="1" applyAlignment="1">
      <alignment horizontal="left" vertical="center"/>
    </xf>
    <xf numFmtId="0" fontId="60" fillId="3" borderId="0" xfId="0" applyFont="1" applyFill="1" applyAlignment="1">
      <alignment horizontal="left" vertical="center" wrapText="1"/>
    </xf>
    <xf numFmtId="0" fontId="13" fillId="3" borderId="0" xfId="7" applyFont="1" applyFill="1" applyAlignment="1">
      <alignment horizontal="left" vertical="center"/>
    </xf>
    <xf numFmtId="0" fontId="58" fillId="3" borderId="0" xfId="3" applyFont="1" applyFill="1" applyAlignment="1" applyProtection="1">
      <alignment horizontal="left" vertical="center"/>
    </xf>
    <xf numFmtId="0" fontId="58" fillId="3" borderId="0" xfId="3" applyFont="1" applyFill="1" applyAlignment="1" applyProtection="1">
      <alignment vertical="center"/>
    </xf>
    <xf numFmtId="0" fontId="7" fillId="4" borderId="3" xfId="0" applyFont="1" applyFill="1" applyBorder="1" applyAlignment="1">
      <alignment vertical="center"/>
    </xf>
    <xf numFmtId="0" fontId="7" fillId="7" borderId="5" xfId="0" applyFont="1" applyFill="1" applyBorder="1" applyAlignment="1">
      <alignment vertical="center"/>
    </xf>
    <xf numFmtId="0" fontId="6" fillId="0" borderId="0" xfId="0" applyFont="1" applyFill="1" applyAlignment="1">
      <alignment horizontal="left" vertical="center"/>
    </xf>
    <xf numFmtId="0" fontId="13" fillId="3" borderId="14" xfId="0" applyFont="1" applyFill="1" applyBorder="1" applyAlignment="1">
      <alignment horizontal="center" vertical="center" wrapText="1"/>
    </xf>
    <xf numFmtId="0" fontId="43" fillId="3" borderId="0" xfId="3" applyFont="1" applyFill="1" applyAlignment="1" applyProtection="1">
      <alignment horizontal="center" vertical="center" wrapText="1"/>
    </xf>
    <xf numFmtId="0" fontId="15" fillId="3" borderId="0" xfId="0" applyFont="1" applyFill="1" applyAlignment="1">
      <alignment horizontal="left" vertical="center" wrapText="1"/>
    </xf>
    <xf numFmtId="0" fontId="23" fillId="3" borderId="0" xfId="0" applyFont="1" applyFill="1" applyAlignment="1">
      <alignment horizontal="center" vertical="center" wrapText="1"/>
    </xf>
    <xf numFmtId="0" fontId="16" fillId="3" borderId="0" xfId="0" applyFont="1" applyFill="1" applyAlignment="1">
      <alignment vertical="center" wrapText="1"/>
    </xf>
    <xf numFmtId="0" fontId="6" fillId="0" borderId="0" xfId="0" applyFont="1" applyFill="1" applyBorder="1" applyAlignment="1">
      <alignment horizontal="left" vertical="center"/>
    </xf>
    <xf numFmtId="9" fontId="13" fillId="3" borderId="14" xfId="35" applyFont="1" applyFill="1" applyBorder="1" applyAlignment="1">
      <alignment vertical="center"/>
    </xf>
    <xf numFmtId="9" fontId="13" fillId="3" borderId="0" xfId="35" applyFont="1" applyFill="1" applyBorder="1" applyAlignment="1">
      <alignment vertical="center"/>
    </xf>
    <xf numFmtId="9" fontId="61" fillId="0" borderId="0" xfId="35" applyFont="1"/>
    <xf numFmtId="0" fontId="7" fillId="3" borderId="0" xfId="0" applyFont="1" applyFill="1" applyAlignment="1">
      <alignment horizontal="right" vertical="center" wrapText="1"/>
    </xf>
    <xf numFmtId="0" fontId="63" fillId="0" borderId="18" xfId="0" applyFont="1" applyBorder="1" applyAlignment="1">
      <alignment horizontal="right" vertical="center" wrapText="1"/>
    </xf>
    <xf numFmtId="0" fontId="63" fillId="0" borderId="21" xfId="0" applyFont="1" applyBorder="1" applyAlignment="1">
      <alignment horizontal="right" vertical="center" wrapText="1"/>
    </xf>
    <xf numFmtId="0" fontId="62" fillId="0" borderId="15" xfId="0" applyFont="1" applyBorder="1" applyAlignment="1">
      <alignment vertical="center"/>
    </xf>
    <xf numFmtId="181" fontId="62" fillId="0" borderId="0" xfId="1" applyNumberFormat="1" applyFont="1" applyBorder="1" applyAlignment="1">
      <alignment horizontal="right" vertical="center"/>
    </xf>
    <xf numFmtId="9" fontId="62" fillId="0" borderId="0" xfId="35" applyFont="1" applyBorder="1" applyAlignment="1">
      <alignment vertical="center"/>
    </xf>
    <xf numFmtId="0" fontId="62" fillId="0" borderId="21" xfId="0" applyFont="1" applyBorder="1" applyAlignment="1">
      <alignment vertical="center"/>
    </xf>
    <xf numFmtId="181" fontId="62" fillId="0" borderId="18" xfId="1" applyNumberFormat="1" applyFont="1" applyBorder="1" applyAlignment="1">
      <alignment horizontal="right" vertical="center"/>
    </xf>
    <xf numFmtId="9" fontId="62" fillId="0" borderId="18" xfId="35" applyFont="1" applyBorder="1" applyAlignment="1">
      <alignment vertical="center"/>
    </xf>
    <xf numFmtId="181" fontId="13" fillId="3" borderId="0" xfId="0" applyNumberFormat="1" applyFont="1" applyFill="1" applyAlignment="1">
      <alignment vertical="center"/>
    </xf>
    <xf numFmtId="9" fontId="63" fillId="0" borderId="0" xfId="35" applyFont="1" applyBorder="1" applyAlignment="1">
      <alignment vertical="center"/>
    </xf>
    <xf numFmtId="0" fontId="13" fillId="3" borderId="18" xfId="0" applyFont="1" applyFill="1" applyBorder="1" applyAlignment="1">
      <alignment horizontal="right" vertical="center" wrapText="1"/>
    </xf>
    <xf numFmtId="9" fontId="11" fillId="3" borderId="0" xfId="35" applyFont="1" applyFill="1" applyAlignment="1">
      <alignment vertical="center"/>
    </xf>
    <xf numFmtId="9" fontId="11" fillId="3" borderId="18" xfId="35" applyFont="1" applyFill="1" applyBorder="1" applyAlignment="1">
      <alignment vertical="center"/>
    </xf>
    <xf numFmtId="9" fontId="7" fillId="3" borderId="0" xfId="35" applyFont="1" applyFill="1" applyAlignment="1">
      <alignment vertical="center"/>
    </xf>
    <xf numFmtId="0" fontId="7" fillId="3" borderId="0" xfId="0" applyFont="1" applyFill="1" applyAlignment="1">
      <alignment horizontal="right" vertical="center"/>
    </xf>
    <xf numFmtId="0" fontId="64" fillId="0" borderId="18" xfId="0" applyFont="1" applyBorder="1" applyAlignment="1">
      <alignment horizontal="right" wrapText="1"/>
    </xf>
    <xf numFmtId="0" fontId="64" fillId="0" borderId="21" xfId="0" applyFont="1" applyBorder="1" applyAlignment="1"/>
    <xf numFmtId="0" fontId="61" fillId="0" borderId="15" xfId="0" applyFont="1" applyBorder="1"/>
    <xf numFmtId="0" fontId="7" fillId="7" borderId="3" xfId="0" applyFont="1" applyFill="1" applyBorder="1" applyAlignment="1">
      <alignment vertical="center"/>
    </xf>
    <xf numFmtId="0" fontId="3" fillId="7" borderId="4" xfId="3" applyFill="1" applyBorder="1" applyAlignment="1" applyProtection="1">
      <alignment vertical="center"/>
    </xf>
    <xf numFmtId="0" fontId="8" fillId="3" borderId="0" xfId="0" applyFont="1" applyFill="1" applyAlignment="1">
      <alignment horizontal="left"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13" fillId="3" borderId="0" xfId="0" applyFont="1" applyFill="1" applyAlignment="1">
      <alignment horizontal="center" vertical="center"/>
    </xf>
    <xf numFmtId="0" fontId="16" fillId="3" borderId="0" xfId="0" applyFont="1" applyFill="1" applyAlignment="1">
      <alignment horizontal="center" vertical="center"/>
    </xf>
    <xf numFmtId="0" fontId="13" fillId="3" borderId="0" xfId="0" applyFont="1" applyFill="1" applyAlignment="1">
      <alignment horizontal="center" vertical="center" wrapText="1"/>
    </xf>
    <xf numFmtId="0" fontId="13" fillId="3" borderId="14" xfId="0" applyFont="1" applyFill="1" applyBorder="1" applyAlignment="1">
      <alignment horizontal="center" vertical="center" wrapText="1"/>
    </xf>
    <xf numFmtId="0" fontId="44" fillId="3" borderId="0" xfId="0" applyFont="1" applyFill="1" applyAlignment="1">
      <alignment horizontal="center" vertical="center" wrapText="1"/>
    </xf>
    <xf numFmtId="0" fontId="43" fillId="3" borderId="0" xfId="3" applyFont="1" applyFill="1" applyAlignment="1" applyProtection="1">
      <alignment horizontal="center" vertical="center" wrapText="1"/>
    </xf>
    <xf numFmtId="0" fontId="13" fillId="3" borderId="0" xfId="4" applyFont="1" applyFill="1" applyAlignment="1">
      <alignment horizontal="center" vertical="center"/>
    </xf>
    <xf numFmtId="0" fontId="15" fillId="3" borderId="0" xfId="0" applyFont="1" applyFill="1" applyAlignment="1">
      <alignment horizontal="left" vertical="center" wrapText="1"/>
    </xf>
    <xf numFmtId="0" fontId="13" fillId="3" borderId="0" xfId="8" applyFont="1" applyFill="1" applyAlignment="1">
      <alignment horizontal="left" vertical="center" wrapText="1"/>
    </xf>
    <xf numFmtId="0" fontId="13" fillId="3" borderId="14" xfId="8" applyFont="1" applyFill="1" applyBorder="1" applyAlignment="1">
      <alignment horizontal="left" vertical="center" wrapText="1"/>
    </xf>
    <xf numFmtId="0" fontId="13" fillId="3" borderId="15" xfId="8" applyFont="1" applyFill="1" applyBorder="1" applyAlignment="1">
      <alignment horizontal="left" vertical="center"/>
    </xf>
    <xf numFmtId="0" fontId="13" fillId="3" borderId="13" xfId="8" applyFont="1" applyFill="1" applyBorder="1" applyAlignment="1">
      <alignment horizontal="left" vertical="center"/>
    </xf>
    <xf numFmtId="0" fontId="13" fillId="3" borderId="0" xfId="8" applyFont="1" applyFill="1" applyAlignment="1">
      <alignment horizontal="center" vertical="center" wrapText="1"/>
    </xf>
    <xf numFmtId="0" fontId="7" fillId="3" borderId="0" xfId="8" applyFont="1" applyFill="1" applyBorder="1" applyAlignment="1">
      <alignment horizontal="center"/>
    </xf>
    <xf numFmtId="0" fontId="41" fillId="3" borderId="0" xfId="8" applyFont="1" applyFill="1" applyAlignment="1">
      <alignment horizontal="center"/>
    </xf>
    <xf numFmtId="0" fontId="6" fillId="3" borderId="0" xfId="0" applyFont="1" applyFill="1" applyAlignment="1">
      <alignment horizontal="left" vertical="center"/>
    </xf>
    <xf numFmtId="0" fontId="13" fillId="3" borderId="0" xfId="0" applyFont="1" applyFill="1" applyBorder="1" applyAlignment="1">
      <alignment horizontal="center" vertical="center" wrapText="1"/>
    </xf>
    <xf numFmtId="0" fontId="6" fillId="3" borderId="14" xfId="0" applyFont="1" applyFill="1" applyBorder="1" applyAlignment="1">
      <alignment horizontal="center" vertical="center"/>
    </xf>
    <xf numFmtId="0" fontId="6" fillId="3" borderId="0" xfId="0" applyFont="1" applyFill="1" applyBorder="1" applyAlignment="1">
      <alignment horizontal="center" vertical="center"/>
    </xf>
    <xf numFmtId="0" fontId="15" fillId="3" borderId="0" xfId="17" applyFont="1" applyFill="1" applyAlignment="1">
      <alignment horizontal="left" vertical="center" wrapText="1"/>
    </xf>
    <xf numFmtId="0" fontId="13" fillId="3" borderId="0" xfId="14" applyFont="1" applyFill="1" applyAlignment="1">
      <alignment horizontal="center" vertical="center" wrapText="1"/>
    </xf>
    <xf numFmtId="0" fontId="13" fillId="3" borderId="7" xfId="15" applyFont="1" applyFill="1" applyBorder="1" applyAlignment="1">
      <alignment horizontal="center" vertical="center" wrapText="1"/>
    </xf>
    <xf numFmtId="0" fontId="13" fillId="3" borderId="8" xfId="15" applyFont="1" applyFill="1" applyBorder="1" applyAlignment="1">
      <alignment horizontal="center" vertical="center" wrapText="1"/>
    </xf>
    <xf numFmtId="0" fontId="13" fillId="3" borderId="15" xfId="14" applyFont="1" applyFill="1" applyBorder="1" applyAlignment="1">
      <alignment horizontal="left" vertical="center"/>
    </xf>
    <xf numFmtId="0" fontId="13" fillId="3" borderId="13" xfId="14" applyFont="1" applyFill="1" applyBorder="1" applyAlignment="1">
      <alignment horizontal="left" vertical="center"/>
    </xf>
    <xf numFmtId="0" fontId="13" fillId="0" borderId="0" xfId="0" applyFont="1" applyFill="1" applyAlignment="1">
      <alignment horizontal="center" vertical="center" wrapText="1"/>
    </xf>
    <xf numFmtId="0" fontId="43" fillId="0" borderId="0" xfId="3" applyFont="1" applyFill="1" applyAlignment="1" applyProtection="1">
      <alignment horizontal="center" vertical="center" wrapText="1"/>
    </xf>
    <xf numFmtId="0" fontId="44" fillId="0" borderId="0" xfId="0" applyFont="1" applyFill="1" applyAlignment="1">
      <alignment horizontal="center" vertical="center" wrapText="1"/>
    </xf>
    <xf numFmtId="0" fontId="20" fillId="0" borderId="15" xfId="15" applyFont="1" applyFill="1" applyBorder="1" applyAlignment="1">
      <alignment horizontal="left" vertical="center"/>
    </xf>
    <xf numFmtId="0" fontId="20" fillId="0" borderId="13" xfId="15" applyFont="1" applyFill="1" applyBorder="1" applyAlignment="1">
      <alignment horizontal="left" vertical="center"/>
    </xf>
    <xf numFmtId="0" fontId="13" fillId="0" borderId="7" xfId="15" applyFont="1" applyFill="1" applyBorder="1" applyAlignment="1">
      <alignment horizontal="center" vertical="center" wrapText="1"/>
    </xf>
    <xf numFmtId="0" fontId="13" fillId="0" borderId="8" xfId="15" applyFont="1" applyFill="1" applyBorder="1" applyAlignment="1">
      <alignment horizontal="center" vertical="center" wrapText="1"/>
    </xf>
    <xf numFmtId="0" fontId="15" fillId="0" borderId="0" xfId="15" applyFont="1" applyFill="1" applyAlignment="1">
      <alignment horizontal="left" vertical="center" wrapText="1"/>
    </xf>
    <xf numFmtId="0" fontId="13" fillId="0" borderId="15" xfId="15" applyFont="1" applyFill="1" applyBorder="1" applyAlignment="1">
      <alignment horizontal="left" vertical="center"/>
    </xf>
    <xf numFmtId="0" fontId="13" fillId="0" borderId="13" xfId="15" applyFont="1" applyFill="1" applyBorder="1" applyAlignment="1">
      <alignment horizontal="left" vertical="center"/>
    </xf>
    <xf numFmtId="0" fontId="13" fillId="3" borderId="15" xfId="15" applyFont="1" applyFill="1" applyBorder="1" applyAlignment="1">
      <alignment horizontal="left" vertical="center"/>
    </xf>
    <xf numFmtId="0" fontId="13" fillId="3" borderId="13" xfId="15" applyFont="1" applyFill="1" applyBorder="1" applyAlignment="1">
      <alignment horizontal="left" vertical="center"/>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5" fillId="3" borderId="0" xfId="15" applyFont="1" applyFill="1" applyAlignment="1">
      <alignment horizontal="left" vertical="center" wrapText="1"/>
    </xf>
    <xf numFmtId="0" fontId="13" fillId="3" borderId="0" xfId="0" applyFont="1" applyFill="1" applyAlignment="1">
      <alignment horizontal="justify" vertical="center" wrapText="1"/>
    </xf>
    <xf numFmtId="0" fontId="23" fillId="3" borderId="0" xfId="0" applyFont="1" applyFill="1" applyAlignment="1">
      <alignment horizontal="center" vertical="center" wrapText="1"/>
    </xf>
  </cellXfs>
  <cellStyles count="51">
    <cellStyle name="Bad" xfId="2" builtinId="27"/>
    <cellStyle name="CellBACode" xfId="47" xr:uid="{53BE6C6A-9795-4D25-90C5-D39D2139C7C4}"/>
    <cellStyle name="CellBAName" xfId="48" xr:uid="{53C12ABA-A8E9-45A9-A6E4-4EF532734564}"/>
    <cellStyle name="CellMCCode" xfId="45" xr:uid="{AA0AC2A9-D60D-4659-91A5-5A2E944C9195}"/>
    <cellStyle name="CellMCName" xfId="46" xr:uid="{570D215B-91DC-457C-B8E1-BDC579A957F0}"/>
    <cellStyle name="CellNationCode" xfId="39" xr:uid="{A7A97BCD-8074-4ED2-8E5F-94FC65C1FA66}"/>
    <cellStyle name="CellNationName" xfId="40" xr:uid="{4C80DD31-E852-47FB-AA76-BAEE8AB0F2E4}"/>
    <cellStyle name="CellRegionCode" xfId="41" xr:uid="{47BDF79B-8696-4A53-9048-91C152AD4EEA}"/>
    <cellStyle name="CellRegionName" xfId="42" xr:uid="{C43A7776-52CD-4929-A238-EEF5DCD1CC29}"/>
    <cellStyle name="CellUACode" xfId="43" xr:uid="{0D4A7E71-4005-4203-8AC2-9F3E6DD66DCE}"/>
    <cellStyle name="CellUAName" xfId="44" xr:uid="{8BB08116-D572-46A3-BFE7-9706A6A84311}"/>
    <cellStyle name="Comma" xfId="1" builtinId="3"/>
    <cellStyle name="Comma 19" xfId="18" xr:uid="{58EDD60D-954D-4331-A8C1-FD3C6DC0DD38}"/>
    <cellStyle name="Comma 2" xfId="6" xr:uid="{CF6ADD46-C8A3-4769-9CAA-658012EC6202}"/>
    <cellStyle name="Hyperlink" xfId="3" builtinId="8"/>
    <cellStyle name="Hyperlink 4" xfId="38" xr:uid="{C112B8B5-741B-49CF-9767-0C3A5D96A4A8}"/>
    <cellStyle name="Normal" xfId="0" builtinId="0"/>
    <cellStyle name="Normal 10" xfId="24" xr:uid="{0371674C-7A12-4D0B-9B30-DECB9855D4B1}"/>
    <cellStyle name="Normal 2" xfId="7" xr:uid="{A25DAE12-C9D3-4467-AF2B-D23974C7AD9D}"/>
    <cellStyle name="Normal 2 2" xfId="22" xr:uid="{9AA63E86-996B-4903-9153-FB94DB8247EA}"/>
    <cellStyle name="Normal 2 4" xfId="14" xr:uid="{1CBCE45D-DB94-4F79-B624-41337DA4F160}"/>
    <cellStyle name="Normal 2 5" xfId="34" xr:uid="{4BDF35C1-50DF-47EB-8C51-51915002CFAA}"/>
    <cellStyle name="Normal 21" xfId="36" xr:uid="{DA296B6E-1158-4ADD-BB56-89D1B03173F1}"/>
    <cellStyle name="Normal 3" xfId="15" xr:uid="{BD952D12-813D-4B6A-A323-5246D611CF83}"/>
    <cellStyle name="Normal 3 2" xfId="17" xr:uid="{D4B2DEFD-5786-4EC9-815D-529D2AED95A5}"/>
    <cellStyle name="Normal 8" xfId="4" xr:uid="{E7A16F55-6D11-4740-ABC6-1898056F82C6}"/>
    <cellStyle name="Normal_3h_1" xfId="49" xr:uid="{60687E6C-ED4E-4658-9AC1-19A29DA696FF}"/>
    <cellStyle name="Normal_HHTYPE" xfId="16" xr:uid="{7870663B-952B-41B1-9EA9-62569A42A326}"/>
    <cellStyle name="Normal_Sheet1" xfId="8" xr:uid="{893B1984-4271-42EF-9281-670EC4C8ED58}"/>
    <cellStyle name="Normal_Sheet14 (4)" xfId="25" xr:uid="{547143E3-0276-47BE-BCB7-12CA1D6D0558}"/>
    <cellStyle name="Normal_Sheet2" xfId="21" xr:uid="{ADF59260-BC89-4D20-BD0E-277A7F16E926}"/>
    <cellStyle name="Normal_Table 1b and Figure 1a" xfId="50" xr:uid="{4B2C83F2-95E1-4E9D-9792-4A53EAEC5F3C}"/>
    <cellStyle name="Normal_Table 2f" xfId="11" xr:uid="{09F132B2-7CB3-425A-968D-F9D15FD28BE0}"/>
    <cellStyle name="Normal_Table 2f 2" xfId="13" xr:uid="{2667960D-6EAF-4A1B-A9C6-9460E46CE598}"/>
    <cellStyle name="Normal_Table 3a, Figure 3a" xfId="20" xr:uid="{7902AD22-0EA6-4708-8909-8B757442CD88}"/>
    <cellStyle name="Normal_Table 3c, Figure 3c" xfId="26" xr:uid="{2E45CCBC-C4C6-4D15-B9CC-E7D43388F9D7}"/>
    <cellStyle name="Normal_Table 3f_1" xfId="28" xr:uid="{CE572C78-D821-4A4E-925B-16FF9010A617}"/>
    <cellStyle name="Normal_Table 3g" xfId="31" xr:uid="{1D05E4B8-DADD-4DE2-BA92-142412C9AA41}"/>
    <cellStyle name="Normal_Table 3g_1" xfId="30" xr:uid="{68525AFA-0EA8-4C06-9FA4-22D50DD32718}"/>
    <cellStyle name="Normal_Table 3g_2" xfId="29" xr:uid="{151580C0-FBEF-43D3-9ACE-33A211B174C9}"/>
    <cellStyle name="Normal_Table 3h" xfId="32" xr:uid="{D1600431-A81B-4948-9C53-22AA85F32B27}"/>
    <cellStyle name="Percent" xfId="35" builtinId="5"/>
    <cellStyle name="Percent 10" xfId="33" xr:uid="{F628EBE7-BF69-478C-8720-84DA90A2BBE6}"/>
    <cellStyle name="Percent 11" xfId="12" xr:uid="{76DEB2ED-5F31-4B33-9DA6-62CEC0965405}"/>
    <cellStyle name="Percent 17" xfId="19" xr:uid="{AEAAB809-615E-42DB-B997-1C02BCFB143F}"/>
    <cellStyle name="Percent 19" xfId="37" xr:uid="{642C3176-9346-49B5-AF75-4A7AE9F89F9D}"/>
    <cellStyle name="Percent 2" xfId="5" xr:uid="{BB32A4DF-38F8-464C-AA8C-B4C32E913C0E}"/>
    <cellStyle name="Percent 2 2" xfId="27" xr:uid="{16BFDB0E-E738-40FB-8735-FDDA295B4D13}"/>
    <cellStyle name="Percent 3" xfId="23" xr:uid="{B03ED332-2867-403F-8A18-986C27880073}"/>
    <cellStyle name="Percent 4 2 2" xfId="9" xr:uid="{BD9885EE-4724-42CB-896C-9E79F45CC071}"/>
    <cellStyle name="Percent 9 2" xfId="10" xr:uid="{E0B4B6D6-94D1-4B37-A080-307C042F9965}"/>
  </cellStyles>
  <dxfs count="33">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ttps://mhclg-my.sharepoint.com/GSE/CORE%20Data%20Files/CORE/02%20OPERATIONAL/Data/CORE%20DATA%2019_20/04%20Final%20QA/05%20Outside%20variables/02%20External%20data%20sources/VOA%20market%20rent%20data/privaterentalmarketstatistics17062020%20(1920).xls?5C2B0144" TargetMode="External"/><Relationship Id="rId1" Type="http://schemas.openxmlformats.org/officeDocument/2006/relationships/externalLinkPath" Target="file:///\\5C2B0144\privaterentalmarketstatistics17062020%20(1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Table 1.1"/>
      <sheetName val="Table 1.2"/>
      <sheetName val="Table 1.3"/>
      <sheetName val="Table 1.4"/>
      <sheetName val="Table 1.5"/>
      <sheetName val="Table 1.6"/>
      <sheetName val="Table 1.7"/>
      <sheetName val="Table 2.1"/>
      <sheetName val="Table 2.2"/>
      <sheetName val="Table 2.3"/>
      <sheetName val="Table 2.4"/>
      <sheetName val="Table 2.5"/>
      <sheetName val="Table 2.6"/>
      <sheetName val="Table 2.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ov.uk/government/statistics/social-housing-lettings-in-england-april-to-september-202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CORE@communities.gov.uk" TargetMode="External"/><Relationship Id="rId2" Type="http://schemas.openxmlformats.org/officeDocument/2006/relationships/hyperlink" Target="https://core.communities.gov.uk/" TargetMode="External"/><Relationship Id="rId1" Type="http://schemas.openxmlformats.org/officeDocument/2006/relationships/hyperlink" Target="mailto:core@communities.gov.uk?subject=Table%201a%20-%20not%20what%20I%20need%20at%20all" TargetMode="Externa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ore@communities.gov.uk?subject=Table%203f%20-%20not%20what%20I%20need%20at%20all" TargetMode="External"/><Relationship Id="rId2" Type="http://schemas.openxmlformats.org/officeDocument/2006/relationships/hyperlink" Target="mailto:core@communities.gov.uk?subject=Table%203f%20-%20need%20something%20slightly%20different" TargetMode="External"/><Relationship Id="rId1" Type="http://schemas.openxmlformats.org/officeDocument/2006/relationships/hyperlink" Target="mailto:core@communities.gov.uk?subject=Table%203f%20-%20met%20my%20needs" TargetMode="External"/><Relationship Id="rId6" Type="http://schemas.openxmlformats.org/officeDocument/2006/relationships/printerSettings" Target="../printerSettings/printerSettings13.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ORE@communities.gov.uk" TargetMode="External"/><Relationship Id="rId2" Type="http://schemas.openxmlformats.org/officeDocument/2006/relationships/hyperlink" Target="https://core.communities.gov.uk/" TargetMode="External"/><Relationship Id="rId1" Type="http://schemas.openxmlformats.org/officeDocument/2006/relationships/hyperlink" Target="mailto:core@communities.gov.uk?subject=Table%201a%20-%20not%20what%20I%20need%20at%20all"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CORE@communities.gov.uk" TargetMode="External"/><Relationship Id="rId1" Type="http://schemas.openxmlformats.org/officeDocument/2006/relationships/hyperlink" Target="https://core.communities.gov.uk/"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core@communities.gov.uk?subject=Table%201d%20-%20not%20what%20I%20need%20at%20all" TargetMode="External"/><Relationship Id="rId2" Type="http://schemas.openxmlformats.org/officeDocument/2006/relationships/hyperlink" Target="mailto:core@communities.gov.uk?subject=Table%201d%20-%20need%20something%20slightly%20different" TargetMode="External"/><Relationship Id="rId1" Type="http://schemas.openxmlformats.org/officeDocument/2006/relationships/hyperlink" Target="mailto:core@communities.gov.uk?subject=Table%201d%20-%20met%20my%20needs" TargetMode="External"/><Relationship Id="rId6" Type="http://schemas.openxmlformats.org/officeDocument/2006/relationships/printerSettings" Target="../printerSettings/printerSettings4.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ore@communities.gov.uk?subject=Table%201h%20-%20not%20what%20I%20need%20at%20all" TargetMode="External"/><Relationship Id="rId2" Type="http://schemas.openxmlformats.org/officeDocument/2006/relationships/hyperlink" Target="mailto:core@communities.gov.uk?subject=Table%201h%20-%20need%20something%20slightly%20different" TargetMode="External"/><Relationship Id="rId1" Type="http://schemas.openxmlformats.org/officeDocument/2006/relationships/hyperlink" Target="mailto:core@communities.gov.uk?subject=Table%201h%20-%20met%20my%20needs" TargetMode="External"/><Relationship Id="rId6" Type="http://schemas.openxmlformats.org/officeDocument/2006/relationships/printerSettings" Target="../printerSettings/printerSettings5.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core@communities.gov.uk?subject=Table%202a%20-%20not%20what%20I%20need%20at%20all" TargetMode="External"/><Relationship Id="rId2" Type="http://schemas.openxmlformats.org/officeDocument/2006/relationships/hyperlink" Target="mailto:core@communities.gov.uk?subject=Table%202a%20-%20need%20something%20slightly%20different" TargetMode="External"/><Relationship Id="rId1" Type="http://schemas.openxmlformats.org/officeDocument/2006/relationships/hyperlink" Target="mailto:core@communities.gov.uk?subject=Table%202a%20-%20met%20my%20needs" TargetMode="External"/><Relationship Id="rId6" Type="http://schemas.openxmlformats.org/officeDocument/2006/relationships/printerSettings" Target="../printerSettings/printerSettings6.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core@communities.gov.uk?subject=Table%202e%20-%20not%20what%20I%20need%20at%20all" TargetMode="External"/><Relationship Id="rId2" Type="http://schemas.openxmlformats.org/officeDocument/2006/relationships/hyperlink" Target="mailto:core@communities.gov.uk?subject=Table%202e%20-%20need%20something%20slightly%20different" TargetMode="External"/><Relationship Id="rId1" Type="http://schemas.openxmlformats.org/officeDocument/2006/relationships/hyperlink" Target="mailto:core@communities.gov.uk?subject=Table%202e%20-%20met%20my%20needs" TargetMode="External"/><Relationship Id="rId6" Type="http://schemas.openxmlformats.org/officeDocument/2006/relationships/printerSettings" Target="../printerSettings/printerSettings7.bin"/><Relationship Id="rId5" Type="http://schemas.openxmlformats.org/officeDocument/2006/relationships/hyperlink" Target="mailto:CORE@communities.gov.uk" TargetMode="External"/><Relationship Id="rId4" Type="http://schemas.openxmlformats.org/officeDocument/2006/relationships/hyperlink" Target="https://core.communities.gov.u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CORE@communities.gov.uk" TargetMode="External"/><Relationship Id="rId2" Type="http://schemas.openxmlformats.org/officeDocument/2006/relationships/hyperlink" Target="https://core.communities.gov.uk/" TargetMode="External"/><Relationship Id="rId1" Type="http://schemas.openxmlformats.org/officeDocument/2006/relationships/hyperlink" Target="mailto:core@communities.gov.uk?subject=Table%201a%20-%20not%20what%20I%20need%20at%20all"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A753-DB43-484F-BD50-F613935FF4EB}">
  <sheetPr>
    <tabColor theme="0"/>
  </sheetPr>
  <dimension ref="A1:B32"/>
  <sheetViews>
    <sheetView showGridLines="0" workbookViewId="0">
      <selection activeCell="B8" sqref="B8"/>
    </sheetView>
  </sheetViews>
  <sheetFormatPr defaultColWidth="9" defaultRowHeight="12.75"/>
  <cols>
    <col min="1" max="1" width="34.375" style="2" customWidth="1"/>
    <col min="2" max="2" width="148.125" style="2" customWidth="1"/>
    <col min="3" max="16384" width="9" style="2"/>
  </cols>
  <sheetData>
    <row r="1" spans="1:2" ht="18">
      <c r="A1" s="194" t="s">
        <v>918</v>
      </c>
      <c r="B1" s="1"/>
    </row>
    <row r="2" spans="1:2" ht="18">
      <c r="A2" s="194" t="s">
        <v>0</v>
      </c>
      <c r="B2" s="1"/>
    </row>
    <row r="3" spans="1:2" ht="18">
      <c r="A3" s="3" t="s">
        <v>853</v>
      </c>
      <c r="B3" s="1"/>
    </row>
    <row r="4" spans="1:2" s="179" customFormat="1" ht="14.25">
      <c r="A4" s="153"/>
      <c r="B4" s="153"/>
    </row>
    <row r="5" spans="1:2" s="179" customFormat="1" ht="30" customHeight="1">
      <c r="A5" s="523" t="s">
        <v>1</v>
      </c>
      <c r="B5" s="523"/>
    </row>
    <row r="6" spans="1:2" s="179" customFormat="1" ht="18" customHeight="1">
      <c r="A6" s="523" t="s">
        <v>919</v>
      </c>
      <c r="B6" s="523"/>
    </row>
    <row r="7" spans="1:2" s="179" customFormat="1" ht="18" customHeight="1">
      <c r="A7" s="276" t="s">
        <v>961</v>
      </c>
      <c r="B7" s="466"/>
    </row>
    <row r="8" spans="1:2" s="179" customFormat="1" ht="18" customHeight="1">
      <c r="A8" s="466"/>
      <c r="B8" s="466"/>
    </row>
    <row r="9" spans="1:2" s="179" customFormat="1" ht="14.25">
      <c r="A9" s="153" t="s">
        <v>920</v>
      </c>
      <c r="B9" s="153"/>
    </row>
    <row r="10" spans="1:2" ht="18">
      <c r="A10" s="3"/>
      <c r="B10" s="1"/>
    </row>
    <row r="11" spans="1:2" ht="18">
      <c r="A11" s="1" t="s">
        <v>2</v>
      </c>
      <c r="B11" s="1"/>
    </row>
    <row r="12" spans="1:2" ht="16.5" thickBot="1">
      <c r="A12" s="4" t="s">
        <v>3</v>
      </c>
      <c r="B12" s="4" t="s">
        <v>4</v>
      </c>
    </row>
    <row r="13" spans="1:2" ht="18" customHeight="1">
      <c r="A13" s="183" t="s">
        <v>5</v>
      </c>
      <c r="B13" s="184" t="s">
        <v>844</v>
      </c>
    </row>
    <row r="14" spans="1:2" ht="18" customHeight="1">
      <c r="A14" s="490"/>
      <c r="B14" s="186" t="s">
        <v>921</v>
      </c>
    </row>
    <row r="15" spans="1:2" ht="18" customHeight="1">
      <c r="A15" s="185"/>
      <c r="B15" s="186" t="s">
        <v>922</v>
      </c>
    </row>
    <row r="16" spans="1:2" ht="18" customHeight="1">
      <c r="A16" s="185"/>
      <c r="B16" s="186" t="s">
        <v>846</v>
      </c>
    </row>
    <row r="17" spans="1:2" ht="18" customHeight="1">
      <c r="A17" s="185"/>
      <c r="B17" s="186" t="s">
        <v>923</v>
      </c>
    </row>
    <row r="18" spans="1:2" ht="18" customHeight="1">
      <c r="A18" s="187" t="s">
        <v>6</v>
      </c>
      <c r="B18" s="188" t="s">
        <v>843</v>
      </c>
    </row>
    <row r="19" spans="1:2" ht="18" customHeight="1">
      <c r="A19" s="189"/>
      <c r="B19" s="188" t="s">
        <v>924</v>
      </c>
    </row>
    <row r="20" spans="1:2" ht="18" customHeight="1">
      <c r="A20" s="189"/>
      <c r="B20" s="188" t="s">
        <v>925</v>
      </c>
    </row>
    <row r="21" spans="1:2" ht="18" customHeight="1">
      <c r="A21" s="189"/>
      <c r="B21" s="188" t="s">
        <v>926</v>
      </c>
    </row>
    <row r="22" spans="1:2" ht="18" customHeight="1">
      <c r="A22" s="189"/>
      <c r="B22" s="188" t="s">
        <v>927</v>
      </c>
    </row>
    <row r="23" spans="1:2" ht="18" customHeight="1">
      <c r="A23" s="190" t="s">
        <v>7</v>
      </c>
      <c r="B23" s="191" t="s">
        <v>841</v>
      </c>
    </row>
    <row r="24" spans="1:2" ht="18" customHeight="1">
      <c r="A24" s="192"/>
      <c r="B24" s="191" t="s">
        <v>928</v>
      </c>
    </row>
    <row r="25" spans="1:2" ht="18" customHeight="1">
      <c r="A25" s="192"/>
      <c r="B25" s="191" t="s">
        <v>929</v>
      </c>
    </row>
    <row r="26" spans="1:2" ht="18" customHeight="1">
      <c r="A26" s="192"/>
      <c r="B26" s="191" t="s">
        <v>930</v>
      </c>
    </row>
    <row r="27" spans="1:2" ht="18" customHeight="1">
      <c r="A27" s="192"/>
      <c r="B27" s="191" t="s">
        <v>931</v>
      </c>
    </row>
    <row r="28" spans="1:2" ht="18" customHeight="1">
      <c r="A28" s="521" t="s">
        <v>8</v>
      </c>
      <c r="B28" s="522" t="s">
        <v>949</v>
      </c>
    </row>
    <row r="29" spans="1:2" ht="18" customHeight="1" thickBot="1">
      <c r="A29" s="491"/>
      <c r="B29" s="193" t="s">
        <v>960</v>
      </c>
    </row>
    <row r="32" spans="1:2">
      <c r="B32" s="5"/>
    </row>
  </sheetData>
  <mergeCells count="2">
    <mergeCell ref="A5:B5"/>
    <mergeCell ref="A6:B6"/>
  </mergeCells>
  <phoneticPr fontId="65" type="noConversion"/>
  <hyperlinks>
    <hyperlink ref="B13" location="'Table 1a'!A1" display="Table 1a: New social housing lettings by housing type and provider, 2004/05 to 2019/20" xr:uid="{A386697A-0BB5-4553-9659-7B0A1705DFF9}"/>
    <hyperlink ref="B16" location="'Table 1d'!A1" display="Table 1d: Reported social housing lettings by local authority location of property, 2018/19 and 2019/20" xr:uid="{AA30AFDF-2292-4638-8E49-ED2DAD722DEE}"/>
    <hyperlink ref="B18" location="'Table 2a'!A1" display="Table 2a: New social housing lettings by tenancy type, 2017/18 to 2019/20" xr:uid="{AEE627D2-0C25-4AF0-ACA4-A1A02EDF3DDC}"/>
    <hyperlink ref="B19" location="'Table 2b'!A1" display="Table 2b: Average re-let time for new lettings, 2019/20 to 2020/21 April to September" xr:uid="{C4B0F090-D501-436D-ACFF-5158574B2044}"/>
    <hyperlink ref="B20" location="'Table 2ci'!A1" display="Table 2ci: Average (mean) re-let time for new lettings by month of start date, 2018/19 to 2020/21 April to September" xr:uid="{4961794F-6B83-4548-B9A1-D5CC1EE7A330}"/>
    <hyperlink ref="B22" location="'Table 2d'!A1" display="Table 2d: Reason the property was vacant prior to the new letting, 2019/20 to 2020/21 April to September" xr:uid="{778230B1-44B2-4686-9BAB-5CBCB2F577CC}"/>
    <hyperlink ref="B25" location="'Table 3c'!A1" display="Table 3c: Economic status of tenant by type of letting, for new social housing lettings, 2007/08 to 2019/20" xr:uid="{E66D8E83-8DAC-471F-9E78-094D4E68D1AC}"/>
    <hyperlink ref="B29" location="'Table 4b'!Print_Area" display="Table 4b: Proportion of new lettings where demographic questions refused" xr:uid="{DB8C5D5F-0691-4C2A-8BC6-F911467FF0DC}"/>
    <hyperlink ref="B23" location="'Table 3a'!A1" display="Table 3a: Household composition by type of letting, for new social housing lettings, 2007/08 to 2019/20" xr:uid="{4508055F-1951-460F-8680-AFC2D89AF9FB}"/>
    <hyperlink ref="B26" location="'Table 3d'!A1" display="Table 3d: Nationality of tenant by type of letting, for new social housing lettings, 2007/08 to 2019/20" xr:uid="{2350A8EE-E2DD-4220-B36B-525106A0F3A2}"/>
    <hyperlink ref="B27" location="'Table 3e'!A1" display="Table 3e: Ethnic group of tenant by type of letting, for new social housing lettings, 2007/08 to 2019/20" xr:uid="{FD051F98-A234-4A67-867C-0533E1F0BA79}"/>
    <hyperlink ref="B21" location="'Table 2cii'!A1" display="Table 2cii: Average (median) re-let time for new lettings by month of start date, 2018/19 to 2020/21 April to September" xr:uid="{F1D0A7F1-1678-4537-9BCD-4CBD6C536E9F}"/>
    <hyperlink ref="B24" location="'Table 3b'!A1" display="Table 3bi: Age of lead tenant by type of letting, for new social housing lettings, 2007/08 to 2019/20" xr:uid="{52F647E5-6081-4779-8171-EE4EE8E58711}"/>
    <hyperlink ref="A7" r:id="rId1" xr:uid="{3C7EC9E2-8841-47E8-A5F7-3280B6F4DC69}"/>
    <hyperlink ref="B15" location="'Table 1c'!A1" display="Table 1c: Social housing providers and their new lettings from 2004/05 to 2020/21 April to September" xr:uid="{F7561381-5348-41EA-899F-456376AF27D1}"/>
    <hyperlink ref="B14" location="'Table 1b'!A1" display="Table 1b: Social housing providers and their new lettings from 2004/05 to 2019/20" xr:uid="{3047F387-5F14-4720-A1B1-C8ABF3666293}"/>
    <hyperlink ref="B17" location="'Table 1e'!A1" display="Table 1e: Length of time new social housing households were on the waiting list in the local authority area of their new letting, England, 2019/20 to 2020/21 April to September" xr:uid="{E2E0EC6D-39DC-46D9-98AE-A8611E41F3FA}"/>
    <hyperlink ref="B28" location="'Table 4a'!Print_Area" display="Table 4a: Analysis of 2019/20 dataset submission rates to indicate data quality of 2020/21 dataset" xr:uid="{1163F579-DE96-406E-8882-E6216FE8C04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8D9F2-9C71-44AF-83C1-DBD6D981CC95}">
  <sheetPr>
    <tabColor theme="7" tint="0.79998168889431442"/>
    <pageSetUpPr fitToPage="1"/>
  </sheetPr>
  <dimension ref="A1:BL61"/>
  <sheetViews>
    <sheetView showGridLines="0" topLeftCell="B1" workbookViewId="0">
      <selection activeCell="Q5" sqref="Q5"/>
    </sheetView>
  </sheetViews>
  <sheetFormatPr defaultColWidth="19.875" defaultRowHeight="14.25"/>
  <cols>
    <col min="1" max="1" width="21.875" style="154" customWidth="1"/>
    <col min="2" max="2" width="8.75" style="477" customWidth="1"/>
    <col min="3" max="3" width="3.875" style="170" customWidth="1"/>
    <col min="4" max="4" width="7.625" style="153" customWidth="1"/>
    <col min="5" max="5" width="7.625" style="392" customWidth="1"/>
    <col min="6" max="9" width="7.625" style="154" customWidth="1"/>
    <col min="10" max="10" width="4.125" style="154" customWidth="1"/>
    <col min="11" max="13" width="7.625" style="154" customWidth="1"/>
    <col min="14" max="14" width="10.5" style="154" customWidth="1"/>
    <col min="15" max="15" width="7.625" style="154" customWidth="1"/>
    <col min="16" max="16" width="9.125" style="154" customWidth="1"/>
    <col min="17" max="17" width="7.625" style="154" customWidth="1"/>
    <col min="18" max="18" width="7.625" style="477" customWidth="1"/>
    <col min="19" max="19" width="4" style="154" customWidth="1"/>
    <col min="20" max="20" width="7.625" style="154" customWidth="1"/>
    <col min="21" max="25" width="7.625" style="155" customWidth="1"/>
    <col min="26" max="26" width="3.25" style="155" customWidth="1"/>
    <col min="27" max="29" width="7.625" style="154" customWidth="1"/>
    <col min="30" max="30" width="10" style="154" customWidth="1"/>
    <col min="31" max="31" width="8.125" style="154" customWidth="1"/>
    <col min="32" max="32" width="9.25" style="154" customWidth="1"/>
    <col min="33" max="33" width="7.625" style="154" customWidth="1"/>
    <col min="34" max="34" width="7.5" style="477" customWidth="1"/>
    <col min="35" max="35" width="4.625" style="154" customWidth="1"/>
    <col min="36" max="41" width="7.625" style="154" customWidth="1"/>
    <col min="42" max="42" width="3" style="154" customWidth="1"/>
    <col min="43" max="45" width="7.625" style="154" customWidth="1"/>
    <col min="46" max="46" width="10.625" style="154" customWidth="1"/>
    <col min="47" max="47" width="9.5" style="154" customWidth="1"/>
    <col min="48" max="48" width="8.375" style="154" customWidth="1"/>
    <col min="49" max="49" width="7.625" style="154" customWidth="1"/>
    <col min="50" max="50" width="7.5" style="477" customWidth="1"/>
    <col min="51" max="51" width="4.875" style="154" customWidth="1"/>
    <col min="52" max="57" width="7.625" style="154" customWidth="1"/>
    <col min="58" max="58" width="4.25" style="154" customWidth="1"/>
    <col min="59" max="61" width="7.625" style="154" customWidth="1"/>
    <col min="62" max="62" width="10" style="154" customWidth="1"/>
    <col min="63" max="63" width="9.5" style="154" customWidth="1"/>
    <col min="64" max="64" width="9.75" style="154" customWidth="1"/>
    <col min="65" max="81" width="7.625" style="154" customWidth="1"/>
    <col min="82" max="16384" width="19.875" style="154"/>
  </cols>
  <sheetData>
    <row r="1" spans="1:64">
      <c r="A1" s="206" t="s">
        <v>9</v>
      </c>
      <c r="B1" s="484"/>
      <c r="C1" s="206"/>
    </row>
    <row r="2" spans="1:64" ht="14.1" customHeight="1">
      <c r="O2" s="530" t="s">
        <v>10</v>
      </c>
      <c r="P2" s="531" t="s">
        <v>11</v>
      </c>
      <c r="Q2" s="531"/>
      <c r="R2" s="531"/>
      <c r="S2" s="481"/>
      <c r="T2" s="531" t="s">
        <v>12</v>
      </c>
      <c r="U2" s="531"/>
      <c r="V2" s="531"/>
      <c r="W2" s="531" t="s">
        <v>13</v>
      </c>
      <c r="X2" s="531"/>
      <c r="Y2" s="531"/>
    </row>
    <row r="3" spans="1:64" s="8" customFormat="1" ht="21" customHeight="1">
      <c r="A3" s="492" t="s">
        <v>926</v>
      </c>
      <c r="B3" s="492"/>
      <c r="C3" s="498"/>
      <c r="D3" s="6"/>
      <c r="E3" s="393"/>
      <c r="K3" s="421"/>
      <c r="O3" s="530"/>
      <c r="P3" s="531"/>
      <c r="Q3" s="531"/>
      <c r="R3" s="531"/>
      <c r="S3" s="481"/>
      <c r="T3" s="531"/>
      <c r="U3" s="531"/>
      <c r="V3" s="531"/>
      <c r="W3" s="531"/>
      <c r="X3" s="531"/>
      <c r="Y3" s="531"/>
      <c r="Z3" s="10"/>
      <c r="AA3" s="7"/>
      <c r="AH3" s="48"/>
      <c r="AX3" s="48"/>
    </row>
    <row r="4" spans="1:64" s="11" customFormat="1" ht="15">
      <c r="B4" s="33"/>
      <c r="C4" s="470"/>
      <c r="D4" s="151"/>
      <c r="E4" s="394"/>
      <c r="F4" s="152"/>
      <c r="G4" s="152"/>
      <c r="H4" s="152"/>
      <c r="I4" s="152"/>
      <c r="J4" s="52"/>
      <c r="R4" s="33"/>
      <c r="T4" s="152"/>
      <c r="U4" s="12"/>
      <c r="V4" s="12"/>
      <c r="W4" s="12"/>
      <c r="X4" s="12"/>
      <c r="Y4" s="12"/>
      <c r="Z4" s="12"/>
      <c r="AA4" s="152"/>
      <c r="AE4" s="152"/>
      <c r="AH4" s="33"/>
      <c r="AX4" s="33"/>
    </row>
    <row r="5" spans="1:64" s="11" customFormat="1" ht="21.75" customHeight="1" thickBot="1">
      <c r="B5" s="543" t="s">
        <v>934</v>
      </c>
      <c r="C5" s="543"/>
      <c r="D5" s="543"/>
      <c r="E5" s="543"/>
      <c r="F5" s="543"/>
      <c r="G5" s="543"/>
      <c r="H5" s="543"/>
      <c r="I5" s="543"/>
      <c r="J5" s="543"/>
      <c r="K5" s="543"/>
      <c r="L5" s="543"/>
      <c r="M5" s="543"/>
      <c r="N5" s="543"/>
      <c r="O5" s="543"/>
      <c r="P5" s="543"/>
      <c r="R5" s="543" t="s">
        <v>936</v>
      </c>
      <c r="S5" s="543"/>
      <c r="T5" s="543"/>
      <c r="U5" s="543"/>
      <c r="V5" s="543"/>
      <c r="W5" s="543"/>
      <c r="X5" s="543"/>
      <c r="Y5" s="543"/>
      <c r="Z5" s="543"/>
      <c r="AA5" s="543"/>
      <c r="AB5" s="543"/>
      <c r="AC5" s="543"/>
      <c r="AD5" s="543"/>
      <c r="AE5" s="543"/>
      <c r="AF5" s="543"/>
      <c r="AH5" s="543" t="s">
        <v>938</v>
      </c>
      <c r="AI5" s="543"/>
      <c r="AJ5" s="543"/>
      <c r="AK5" s="543"/>
      <c r="AL5" s="543"/>
      <c r="AM5" s="543"/>
      <c r="AN5" s="543"/>
      <c r="AO5" s="543"/>
      <c r="AP5" s="543"/>
      <c r="AQ5" s="543"/>
      <c r="AR5" s="543"/>
      <c r="AS5" s="543"/>
      <c r="AT5" s="543"/>
      <c r="AU5" s="543"/>
      <c r="AV5" s="543"/>
      <c r="AX5" s="543" t="s">
        <v>939</v>
      </c>
      <c r="AY5" s="543"/>
      <c r="AZ5" s="543"/>
      <c r="BA5" s="543"/>
      <c r="BB5" s="543"/>
      <c r="BC5" s="543"/>
      <c r="BD5" s="543"/>
      <c r="BE5" s="543"/>
      <c r="BF5" s="543"/>
      <c r="BG5" s="543"/>
      <c r="BH5" s="543"/>
      <c r="BI5" s="543"/>
      <c r="BJ5" s="543"/>
      <c r="BK5" s="543"/>
      <c r="BL5" s="543"/>
    </row>
    <row r="6" spans="1:64" s="11" customFormat="1" ht="22.5" customHeight="1">
      <c r="B6" s="542" t="s">
        <v>14</v>
      </c>
      <c r="C6" s="470"/>
      <c r="D6" s="528" t="s">
        <v>18</v>
      </c>
      <c r="E6" s="528"/>
      <c r="F6" s="528"/>
      <c r="G6" s="528" t="s">
        <v>19</v>
      </c>
      <c r="H6" s="528"/>
      <c r="I6" s="528"/>
      <c r="J6" s="462"/>
      <c r="K6" s="528" t="s">
        <v>20</v>
      </c>
      <c r="L6" s="528"/>
      <c r="M6" s="528"/>
      <c r="N6" s="528" t="s">
        <v>21</v>
      </c>
      <c r="O6" s="528"/>
      <c r="P6" s="528"/>
      <c r="R6" s="542" t="s">
        <v>14</v>
      </c>
      <c r="T6" s="528" t="s">
        <v>18</v>
      </c>
      <c r="U6" s="528"/>
      <c r="V6" s="528"/>
      <c r="W6" s="528" t="s">
        <v>19</v>
      </c>
      <c r="X6" s="528"/>
      <c r="Y6" s="528"/>
      <c r="Z6" s="462"/>
      <c r="AA6" s="528" t="s">
        <v>20</v>
      </c>
      <c r="AB6" s="528"/>
      <c r="AC6" s="528"/>
      <c r="AD6" s="528" t="s">
        <v>21</v>
      </c>
      <c r="AE6" s="528"/>
      <c r="AF6" s="528"/>
      <c r="AH6" s="542" t="s">
        <v>14</v>
      </c>
      <c r="AJ6" s="528" t="s">
        <v>18</v>
      </c>
      <c r="AK6" s="528"/>
      <c r="AL6" s="528"/>
      <c r="AM6" s="528" t="s">
        <v>19</v>
      </c>
      <c r="AN6" s="528"/>
      <c r="AO6" s="528"/>
      <c r="AP6" s="462"/>
      <c r="AQ6" s="528" t="s">
        <v>20</v>
      </c>
      <c r="AR6" s="528"/>
      <c r="AS6" s="528"/>
      <c r="AT6" s="528" t="s">
        <v>21</v>
      </c>
      <c r="AU6" s="528"/>
      <c r="AV6" s="528"/>
      <c r="AX6" s="542" t="s">
        <v>14</v>
      </c>
      <c r="AZ6" s="528" t="s">
        <v>18</v>
      </c>
      <c r="BA6" s="528"/>
      <c r="BB6" s="528"/>
      <c r="BC6" s="528" t="s">
        <v>19</v>
      </c>
      <c r="BD6" s="528"/>
      <c r="BE6" s="528"/>
      <c r="BF6" s="462"/>
      <c r="BG6" s="528" t="s">
        <v>20</v>
      </c>
      <c r="BH6" s="528"/>
      <c r="BI6" s="528"/>
      <c r="BJ6" s="528" t="s">
        <v>21</v>
      </c>
      <c r="BK6" s="528"/>
      <c r="BL6" s="528"/>
    </row>
    <row r="7" spans="1:64" s="11" customFormat="1" ht="27" customHeight="1" thickBot="1">
      <c r="A7" s="456" t="s">
        <v>905</v>
      </c>
      <c r="B7" s="529"/>
      <c r="C7" s="471"/>
      <c r="D7" s="463" t="s">
        <v>25</v>
      </c>
      <c r="E7" s="463" t="s">
        <v>26</v>
      </c>
      <c r="F7" s="463" t="s">
        <v>27</v>
      </c>
      <c r="G7" s="463" t="s">
        <v>25</v>
      </c>
      <c r="H7" s="463" t="s">
        <v>26</v>
      </c>
      <c r="I7" s="463" t="s">
        <v>27</v>
      </c>
      <c r="J7" s="462"/>
      <c r="K7" s="463" t="s">
        <v>25</v>
      </c>
      <c r="L7" s="463" t="s">
        <v>26</v>
      </c>
      <c r="M7" s="463" t="s">
        <v>27</v>
      </c>
      <c r="N7" s="463" t="s">
        <v>25</v>
      </c>
      <c r="O7" s="493" t="s">
        <v>940</v>
      </c>
      <c r="P7" s="463" t="s">
        <v>27</v>
      </c>
      <c r="Q7" s="152"/>
      <c r="R7" s="529"/>
      <c r="S7" s="152"/>
      <c r="T7" s="463" t="s">
        <v>25</v>
      </c>
      <c r="U7" s="463" t="s">
        <v>26</v>
      </c>
      <c r="V7" s="463" t="s">
        <v>27</v>
      </c>
      <c r="W7" s="463" t="s">
        <v>25</v>
      </c>
      <c r="X7" s="463" t="s">
        <v>26</v>
      </c>
      <c r="Y7" s="463" t="s">
        <v>27</v>
      </c>
      <c r="Z7" s="462"/>
      <c r="AA7" s="463" t="s">
        <v>25</v>
      </c>
      <c r="AB7" s="463" t="s">
        <v>26</v>
      </c>
      <c r="AC7" s="463" t="s">
        <v>27</v>
      </c>
      <c r="AD7" s="463" t="s">
        <v>25</v>
      </c>
      <c r="AE7" s="463" t="s">
        <v>26</v>
      </c>
      <c r="AF7" s="463" t="s">
        <v>27</v>
      </c>
      <c r="AH7" s="529"/>
      <c r="AJ7" s="463" t="s">
        <v>25</v>
      </c>
      <c r="AK7" s="463" t="s">
        <v>26</v>
      </c>
      <c r="AL7" s="463" t="s">
        <v>27</v>
      </c>
      <c r="AM7" s="463" t="s">
        <v>25</v>
      </c>
      <c r="AN7" s="463" t="s">
        <v>26</v>
      </c>
      <c r="AO7" s="463" t="s">
        <v>27</v>
      </c>
      <c r="AP7" s="462"/>
      <c r="AQ7" s="463" t="s">
        <v>25</v>
      </c>
      <c r="AR7" s="463" t="s">
        <v>26</v>
      </c>
      <c r="AS7" s="463" t="s">
        <v>27</v>
      </c>
      <c r="AT7" s="463" t="s">
        <v>25</v>
      </c>
      <c r="AU7" s="463" t="s">
        <v>26</v>
      </c>
      <c r="AV7" s="463" t="s">
        <v>27</v>
      </c>
      <c r="AX7" s="529"/>
      <c r="AZ7" s="463" t="s">
        <v>25</v>
      </c>
      <c r="BA7" s="463" t="s">
        <v>26</v>
      </c>
      <c r="BB7" s="463" t="s">
        <v>27</v>
      </c>
      <c r="BC7" s="463" t="s">
        <v>25</v>
      </c>
      <c r="BD7" s="463" t="s">
        <v>26</v>
      </c>
      <c r="BE7" s="463" t="s">
        <v>27</v>
      </c>
      <c r="BF7" s="462"/>
      <c r="BG7" s="463" t="s">
        <v>25</v>
      </c>
      <c r="BH7" s="463" t="s">
        <v>26</v>
      </c>
      <c r="BI7" s="463" t="s">
        <v>27</v>
      </c>
      <c r="BJ7" s="463" t="s">
        <v>25</v>
      </c>
      <c r="BK7" s="463" t="s">
        <v>26</v>
      </c>
      <c r="BL7" s="463" t="s">
        <v>27</v>
      </c>
    </row>
    <row r="8" spans="1:64" s="455" customFormat="1" ht="13.5" customHeight="1">
      <c r="A8" s="169" t="s">
        <v>890</v>
      </c>
      <c r="B8" s="209">
        <v>24</v>
      </c>
      <c r="C8" s="208"/>
      <c r="D8" s="16">
        <v>26</v>
      </c>
      <c r="E8" s="16">
        <v>35</v>
      </c>
      <c r="F8" s="16">
        <v>30</v>
      </c>
      <c r="G8" s="16">
        <v>21</v>
      </c>
      <c r="H8" s="16">
        <v>20</v>
      </c>
      <c r="I8" s="16">
        <v>21</v>
      </c>
      <c r="J8" s="16"/>
      <c r="K8" s="16">
        <v>11</v>
      </c>
      <c r="L8" s="16">
        <v>14.5</v>
      </c>
      <c r="M8" s="16">
        <v>11</v>
      </c>
      <c r="N8" s="16">
        <v>21.5</v>
      </c>
      <c r="O8" s="16"/>
      <c r="P8" s="16">
        <v>21.5</v>
      </c>
      <c r="Q8" s="16"/>
      <c r="R8" s="209">
        <v>15</v>
      </c>
      <c r="S8" s="16"/>
      <c r="T8" s="16">
        <v>16</v>
      </c>
      <c r="U8" s="16">
        <v>29</v>
      </c>
      <c r="V8" s="16">
        <v>21</v>
      </c>
      <c r="W8" s="16">
        <v>9</v>
      </c>
      <c r="X8" s="16">
        <v>29</v>
      </c>
      <c r="Y8" s="16">
        <v>11</v>
      </c>
      <c r="Z8" s="16"/>
      <c r="AA8" s="16">
        <v>3</v>
      </c>
      <c r="AB8" s="16">
        <v>15</v>
      </c>
      <c r="AC8" s="16">
        <v>4</v>
      </c>
      <c r="AD8" s="16">
        <v>10.5</v>
      </c>
      <c r="AE8" s="16">
        <v>9</v>
      </c>
      <c r="AF8" s="16">
        <v>10</v>
      </c>
      <c r="AH8" s="209">
        <v>15</v>
      </c>
      <c r="AJ8" s="16">
        <v>15</v>
      </c>
      <c r="AK8" s="16">
        <v>29</v>
      </c>
      <c r="AL8" s="16">
        <v>21</v>
      </c>
      <c r="AM8" s="16">
        <v>8</v>
      </c>
      <c r="AN8" s="16">
        <v>29</v>
      </c>
      <c r="AO8" s="16">
        <v>10</v>
      </c>
      <c r="AP8" s="16"/>
      <c r="AQ8" s="16">
        <v>2</v>
      </c>
      <c r="AR8" s="16">
        <v>15</v>
      </c>
      <c r="AS8" s="16">
        <v>3</v>
      </c>
      <c r="AT8" s="16">
        <v>10</v>
      </c>
      <c r="AU8" s="16">
        <v>9</v>
      </c>
      <c r="AV8" s="16">
        <v>10</v>
      </c>
      <c r="AX8" s="209">
        <v>21</v>
      </c>
      <c r="AZ8" s="16">
        <v>21</v>
      </c>
      <c r="BA8" s="16">
        <v>29</v>
      </c>
      <c r="BB8" s="16">
        <v>24</v>
      </c>
      <c r="BC8" s="16">
        <v>8</v>
      </c>
      <c r="BD8" s="16">
        <v>29</v>
      </c>
      <c r="BE8" s="16">
        <v>10</v>
      </c>
      <c r="BF8" s="16"/>
      <c r="BG8" s="16">
        <v>7</v>
      </c>
      <c r="BH8" s="16">
        <v>14.5</v>
      </c>
      <c r="BI8" s="16">
        <v>7</v>
      </c>
      <c r="BJ8" s="16">
        <v>14</v>
      </c>
      <c r="BK8" s="16">
        <v>1</v>
      </c>
      <c r="BL8" s="16">
        <v>12</v>
      </c>
    </row>
    <row r="9" spans="1:64" s="455" customFormat="1" ht="13.5" customHeight="1">
      <c r="A9" s="169" t="s">
        <v>891</v>
      </c>
      <c r="B9" s="209">
        <v>39</v>
      </c>
      <c r="C9" s="208"/>
      <c r="D9" s="16">
        <v>50</v>
      </c>
      <c r="E9" s="16">
        <v>49</v>
      </c>
      <c r="F9" s="16">
        <v>50</v>
      </c>
      <c r="G9" s="16">
        <v>8</v>
      </c>
      <c r="H9" s="16">
        <v>24</v>
      </c>
      <c r="I9" s="16">
        <v>9</v>
      </c>
      <c r="J9" s="16"/>
      <c r="K9" s="16">
        <v>40</v>
      </c>
      <c r="L9" s="16">
        <v>43.5</v>
      </c>
      <c r="M9" s="16">
        <v>40</v>
      </c>
      <c r="N9" s="16">
        <v>14</v>
      </c>
      <c r="O9" s="468"/>
      <c r="P9" s="16">
        <v>14</v>
      </c>
      <c r="Q9" s="16"/>
      <c r="R9" s="209">
        <v>19</v>
      </c>
      <c r="S9" s="16"/>
      <c r="T9" s="16">
        <v>22</v>
      </c>
      <c r="U9" s="16">
        <v>30.5</v>
      </c>
      <c r="V9" s="16">
        <v>24</v>
      </c>
      <c r="W9" s="16">
        <v>7</v>
      </c>
      <c r="X9" s="16">
        <v>29</v>
      </c>
      <c r="Y9" s="16">
        <v>9</v>
      </c>
      <c r="Z9" s="16"/>
      <c r="AA9" s="16">
        <v>9</v>
      </c>
      <c r="AB9" s="16">
        <v>21</v>
      </c>
      <c r="AC9" s="16">
        <v>10</v>
      </c>
      <c r="AD9" s="16">
        <v>18</v>
      </c>
      <c r="AE9" s="16">
        <v>14</v>
      </c>
      <c r="AF9" s="16">
        <v>18</v>
      </c>
      <c r="AH9" s="209">
        <v>20</v>
      </c>
      <c r="AJ9" s="16">
        <v>21</v>
      </c>
      <c r="AK9" s="16">
        <v>30</v>
      </c>
      <c r="AL9" s="16">
        <v>25</v>
      </c>
      <c r="AM9" s="16">
        <v>7</v>
      </c>
      <c r="AN9" s="16">
        <v>29</v>
      </c>
      <c r="AO9" s="16">
        <v>9</v>
      </c>
      <c r="AP9" s="16"/>
      <c r="AQ9" s="16">
        <v>10</v>
      </c>
      <c r="AR9" s="16">
        <v>19</v>
      </c>
      <c r="AS9" s="16">
        <v>10</v>
      </c>
      <c r="AT9" s="16">
        <v>15</v>
      </c>
      <c r="AU9" s="16">
        <v>14</v>
      </c>
      <c r="AV9" s="16">
        <v>15</v>
      </c>
      <c r="AX9" s="209">
        <v>19</v>
      </c>
      <c r="AZ9" s="16">
        <v>21</v>
      </c>
      <c r="BA9" s="16">
        <v>28</v>
      </c>
      <c r="BB9" s="16">
        <v>23</v>
      </c>
      <c r="BC9" s="16">
        <v>7</v>
      </c>
      <c r="BD9" s="16">
        <v>29</v>
      </c>
      <c r="BE9" s="16">
        <v>9</v>
      </c>
      <c r="BF9" s="16"/>
      <c r="BG9" s="16">
        <v>7</v>
      </c>
      <c r="BH9" s="16">
        <v>22</v>
      </c>
      <c r="BI9" s="16">
        <v>8</v>
      </c>
      <c r="BJ9" s="16">
        <v>14</v>
      </c>
      <c r="BK9" s="16">
        <v>14</v>
      </c>
      <c r="BL9" s="16">
        <v>14</v>
      </c>
    </row>
    <row r="10" spans="1:64" s="455" customFormat="1" ht="13.5" customHeight="1">
      <c r="A10" s="169" t="s">
        <v>892</v>
      </c>
      <c r="B10" s="209">
        <v>45</v>
      </c>
      <c r="C10" s="208"/>
      <c r="D10" s="16">
        <v>56</v>
      </c>
      <c r="E10" s="16">
        <v>70</v>
      </c>
      <c r="F10" s="16">
        <v>58</v>
      </c>
      <c r="G10" s="16">
        <v>13</v>
      </c>
      <c r="H10" s="16">
        <v>63</v>
      </c>
      <c r="I10" s="16">
        <v>17</v>
      </c>
      <c r="J10" s="16"/>
      <c r="K10" s="16">
        <v>31</v>
      </c>
      <c r="L10" s="16">
        <v>46</v>
      </c>
      <c r="M10" s="16">
        <v>31</v>
      </c>
      <c r="N10" s="16">
        <v>16</v>
      </c>
      <c r="O10" s="468">
        <v>71</v>
      </c>
      <c r="P10" s="16">
        <v>17</v>
      </c>
      <c r="Q10" s="16"/>
      <c r="R10" s="209">
        <v>18</v>
      </c>
      <c r="S10" s="16"/>
      <c r="T10" s="16">
        <v>21</v>
      </c>
      <c r="U10" s="16">
        <v>29</v>
      </c>
      <c r="V10" s="16">
        <v>22</v>
      </c>
      <c r="W10" s="16">
        <v>7</v>
      </c>
      <c r="X10" s="16">
        <v>35</v>
      </c>
      <c r="Y10" s="16">
        <v>8</v>
      </c>
      <c r="Z10" s="16"/>
      <c r="AA10" s="16">
        <v>7</v>
      </c>
      <c r="AB10" s="16">
        <v>16</v>
      </c>
      <c r="AC10" s="16">
        <v>7</v>
      </c>
      <c r="AD10" s="16">
        <v>11</v>
      </c>
      <c r="AE10" s="16">
        <v>26.5</v>
      </c>
      <c r="AF10" s="16">
        <v>12</v>
      </c>
      <c r="AH10" s="209">
        <v>19</v>
      </c>
      <c r="AJ10" s="16">
        <v>20</v>
      </c>
      <c r="AK10" s="16">
        <v>29</v>
      </c>
      <c r="AL10" s="16">
        <v>23</v>
      </c>
      <c r="AM10" s="16">
        <v>7</v>
      </c>
      <c r="AN10" s="16">
        <v>35</v>
      </c>
      <c r="AO10" s="16">
        <v>8</v>
      </c>
      <c r="AP10" s="16"/>
      <c r="AQ10" s="16">
        <v>8</v>
      </c>
      <c r="AR10" s="16">
        <v>17</v>
      </c>
      <c r="AS10" s="16">
        <v>8</v>
      </c>
      <c r="AT10" s="16">
        <v>10</v>
      </c>
      <c r="AU10" s="16">
        <v>26.5</v>
      </c>
      <c r="AV10" s="16">
        <v>10</v>
      </c>
      <c r="AX10" s="209">
        <v>18</v>
      </c>
      <c r="AZ10" s="16">
        <v>19</v>
      </c>
      <c r="BA10" s="16">
        <v>29</v>
      </c>
      <c r="BB10" s="16">
        <v>22</v>
      </c>
      <c r="BC10" s="16">
        <v>7</v>
      </c>
      <c r="BD10" s="16">
        <v>28</v>
      </c>
      <c r="BE10" s="16">
        <v>9</v>
      </c>
      <c r="BF10" s="16"/>
      <c r="BG10" s="16">
        <v>7</v>
      </c>
      <c r="BH10" s="16">
        <v>21</v>
      </c>
      <c r="BI10" s="16">
        <v>8</v>
      </c>
      <c r="BJ10" s="16">
        <v>13</v>
      </c>
      <c r="BK10" s="16">
        <v>15</v>
      </c>
      <c r="BL10" s="16">
        <v>14</v>
      </c>
    </row>
    <row r="11" spans="1:64" s="455" customFormat="1" ht="13.5" customHeight="1">
      <c r="A11" s="169" t="s">
        <v>893</v>
      </c>
      <c r="B11" s="209">
        <v>28</v>
      </c>
      <c r="C11" s="208"/>
      <c r="D11" s="16">
        <v>31</v>
      </c>
      <c r="E11" s="16">
        <v>50</v>
      </c>
      <c r="F11" s="16">
        <v>36</v>
      </c>
      <c r="G11" s="16">
        <v>14</v>
      </c>
      <c r="H11" s="16">
        <v>50</v>
      </c>
      <c r="I11" s="16">
        <v>17</v>
      </c>
      <c r="J11" s="16"/>
      <c r="K11" s="16">
        <v>8</v>
      </c>
      <c r="L11" s="16">
        <v>35</v>
      </c>
      <c r="M11" s="16">
        <v>8</v>
      </c>
      <c r="N11" s="16">
        <v>22</v>
      </c>
      <c r="O11" s="468">
        <v>36</v>
      </c>
      <c r="P11" s="16">
        <v>22</v>
      </c>
      <c r="Q11" s="16"/>
      <c r="R11" s="209">
        <v>17</v>
      </c>
      <c r="S11" s="16"/>
      <c r="T11" s="16">
        <v>21</v>
      </c>
      <c r="U11" s="16">
        <v>29</v>
      </c>
      <c r="V11" s="16">
        <v>22</v>
      </c>
      <c r="W11" s="16">
        <v>8</v>
      </c>
      <c r="X11" s="16">
        <v>24</v>
      </c>
      <c r="Y11" s="16">
        <v>8</v>
      </c>
      <c r="Z11" s="16"/>
      <c r="AA11" s="16">
        <v>7</v>
      </c>
      <c r="AB11" s="16">
        <v>21</v>
      </c>
      <c r="AC11" s="16">
        <v>8</v>
      </c>
      <c r="AD11" s="16">
        <v>16</v>
      </c>
      <c r="AE11" s="16">
        <v>25</v>
      </c>
      <c r="AF11" s="16">
        <v>18</v>
      </c>
      <c r="AH11" s="209">
        <v>18</v>
      </c>
      <c r="AJ11" s="16">
        <v>20</v>
      </c>
      <c r="AK11" s="16">
        <v>29</v>
      </c>
      <c r="AL11" s="16">
        <v>23</v>
      </c>
      <c r="AM11" s="16">
        <v>7</v>
      </c>
      <c r="AN11" s="16">
        <v>28</v>
      </c>
      <c r="AO11" s="16">
        <v>9</v>
      </c>
      <c r="AP11" s="16"/>
      <c r="AQ11" s="16">
        <v>8</v>
      </c>
      <c r="AR11" s="16">
        <v>21</v>
      </c>
      <c r="AS11" s="16">
        <v>8</v>
      </c>
      <c r="AT11" s="16">
        <v>15</v>
      </c>
      <c r="AU11" s="16">
        <v>25</v>
      </c>
      <c r="AV11" s="16">
        <v>17</v>
      </c>
      <c r="AX11" s="209">
        <v>18</v>
      </c>
      <c r="AZ11" s="16">
        <v>19</v>
      </c>
      <c r="BA11" s="16">
        <v>28</v>
      </c>
      <c r="BB11" s="16">
        <v>22</v>
      </c>
      <c r="BC11" s="16">
        <v>8</v>
      </c>
      <c r="BD11" s="16">
        <v>29</v>
      </c>
      <c r="BE11" s="16">
        <v>10</v>
      </c>
      <c r="BF11" s="16"/>
      <c r="BG11" s="16">
        <v>7</v>
      </c>
      <c r="BH11" s="16">
        <v>14</v>
      </c>
      <c r="BI11" s="16">
        <v>7</v>
      </c>
      <c r="BJ11" s="16">
        <v>17</v>
      </c>
      <c r="BK11" s="16">
        <v>35</v>
      </c>
      <c r="BL11" s="16">
        <v>17</v>
      </c>
    </row>
    <row r="12" spans="1:64" s="455" customFormat="1" ht="13.5" customHeight="1">
      <c r="A12" s="169" t="s">
        <v>894</v>
      </c>
      <c r="B12" s="209">
        <v>27</v>
      </c>
      <c r="C12" s="208"/>
      <c r="D12" s="16">
        <v>29</v>
      </c>
      <c r="E12" s="16">
        <v>42</v>
      </c>
      <c r="F12" s="16">
        <v>32</v>
      </c>
      <c r="G12" s="16">
        <v>15</v>
      </c>
      <c r="H12" s="16">
        <v>47</v>
      </c>
      <c r="I12" s="16">
        <v>19</v>
      </c>
      <c r="J12" s="16"/>
      <c r="K12" s="16">
        <v>8</v>
      </c>
      <c r="L12" s="16">
        <v>28</v>
      </c>
      <c r="M12" s="16">
        <v>9</v>
      </c>
      <c r="N12" s="16">
        <v>17</v>
      </c>
      <c r="O12" s="468">
        <v>56</v>
      </c>
      <c r="P12" s="16">
        <v>19</v>
      </c>
      <c r="Q12" s="16"/>
      <c r="R12" s="209">
        <v>17</v>
      </c>
      <c r="S12" s="16"/>
      <c r="T12" s="16">
        <v>19</v>
      </c>
      <c r="U12" s="16">
        <v>28</v>
      </c>
      <c r="V12" s="16">
        <v>22</v>
      </c>
      <c r="W12" s="16">
        <v>7</v>
      </c>
      <c r="X12" s="16">
        <v>21</v>
      </c>
      <c r="Y12" s="16">
        <v>8</v>
      </c>
      <c r="Z12" s="16"/>
      <c r="AA12" s="16">
        <v>10</v>
      </c>
      <c r="AB12" s="16">
        <v>24</v>
      </c>
      <c r="AC12" s="16">
        <v>11</v>
      </c>
      <c r="AD12" s="16">
        <v>4.5</v>
      </c>
      <c r="AE12" s="16">
        <v>21</v>
      </c>
      <c r="AF12" s="16">
        <v>7</v>
      </c>
      <c r="AH12" s="209">
        <v>18</v>
      </c>
      <c r="AJ12" s="16">
        <v>19</v>
      </c>
      <c r="AK12" s="16">
        <v>28</v>
      </c>
      <c r="AL12" s="16">
        <v>22</v>
      </c>
      <c r="AM12" s="16">
        <v>7</v>
      </c>
      <c r="AN12" s="16">
        <v>26</v>
      </c>
      <c r="AO12" s="16">
        <v>8</v>
      </c>
      <c r="AP12" s="16"/>
      <c r="AQ12" s="16">
        <v>10</v>
      </c>
      <c r="AR12" s="16">
        <v>22</v>
      </c>
      <c r="AS12" s="16">
        <v>11</v>
      </c>
      <c r="AT12" s="16">
        <v>10</v>
      </c>
      <c r="AU12" s="16">
        <v>21</v>
      </c>
      <c r="AV12" s="16">
        <v>11</v>
      </c>
      <c r="AX12" s="209">
        <v>17</v>
      </c>
      <c r="AZ12" s="16">
        <v>19</v>
      </c>
      <c r="BA12" s="16">
        <v>28</v>
      </c>
      <c r="BB12" s="16">
        <v>22</v>
      </c>
      <c r="BC12" s="16">
        <v>7</v>
      </c>
      <c r="BD12" s="16">
        <v>28</v>
      </c>
      <c r="BE12" s="16">
        <v>8</v>
      </c>
      <c r="BF12" s="16"/>
      <c r="BG12" s="16">
        <v>7</v>
      </c>
      <c r="BH12" s="16">
        <v>21</v>
      </c>
      <c r="BI12" s="16">
        <v>8</v>
      </c>
      <c r="BJ12" s="16">
        <v>10</v>
      </c>
      <c r="BK12" s="16">
        <v>21</v>
      </c>
      <c r="BL12" s="16">
        <v>11</v>
      </c>
    </row>
    <row r="13" spans="1:64" s="455" customFormat="1" ht="13.5" customHeight="1">
      <c r="A13" s="169" t="s">
        <v>895</v>
      </c>
      <c r="B13" s="209">
        <v>26</v>
      </c>
      <c r="C13" s="208"/>
      <c r="D13" s="16">
        <v>29</v>
      </c>
      <c r="E13" s="16">
        <v>42</v>
      </c>
      <c r="F13" s="16">
        <v>32</v>
      </c>
      <c r="G13" s="16">
        <v>14</v>
      </c>
      <c r="H13" s="16">
        <v>42</v>
      </c>
      <c r="I13" s="16">
        <v>17</v>
      </c>
      <c r="J13" s="16"/>
      <c r="K13" s="16">
        <v>11</v>
      </c>
      <c r="L13" s="16">
        <v>8</v>
      </c>
      <c r="M13" s="16">
        <v>11</v>
      </c>
      <c r="N13" s="16">
        <v>22</v>
      </c>
      <c r="O13" s="468">
        <v>26</v>
      </c>
      <c r="P13" s="16">
        <v>22</v>
      </c>
      <c r="Q13" s="16"/>
      <c r="R13" s="209">
        <v>18</v>
      </c>
      <c r="S13" s="16"/>
      <c r="T13" s="16">
        <v>22</v>
      </c>
      <c r="U13" s="16">
        <v>28</v>
      </c>
      <c r="V13" s="16">
        <v>23</v>
      </c>
      <c r="W13" s="16">
        <v>8</v>
      </c>
      <c r="X13" s="16">
        <v>22.5</v>
      </c>
      <c r="Y13" s="16">
        <v>9</v>
      </c>
      <c r="Z13" s="16"/>
      <c r="AA13" s="16">
        <v>8</v>
      </c>
      <c r="AB13" s="16">
        <v>10</v>
      </c>
      <c r="AC13" s="16">
        <v>8</v>
      </c>
      <c r="AD13" s="16">
        <v>8</v>
      </c>
      <c r="AE13" s="16">
        <v>28</v>
      </c>
      <c r="AF13" s="16">
        <v>11</v>
      </c>
      <c r="AH13" s="209">
        <v>20</v>
      </c>
      <c r="AJ13" s="16">
        <v>21</v>
      </c>
      <c r="AK13" s="16">
        <v>29</v>
      </c>
      <c r="AL13" s="16">
        <v>24</v>
      </c>
      <c r="AM13" s="16">
        <v>8</v>
      </c>
      <c r="AN13" s="16">
        <v>29</v>
      </c>
      <c r="AO13" s="16">
        <v>9</v>
      </c>
      <c r="AP13" s="16"/>
      <c r="AQ13" s="16">
        <v>9</v>
      </c>
      <c r="AR13" s="16">
        <v>14</v>
      </c>
      <c r="AS13" s="16">
        <v>9</v>
      </c>
      <c r="AT13" s="16">
        <v>11</v>
      </c>
      <c r="AU13" s="16">
        <v>28</v>
      </c>
      <c r="AV13" s="16">
        <v>14</v>
      </c>
      <c r="AX13" s="209">
        <v>18</v>
      </c>
      <c r="AZ13" s="16">
        <v>20</v>
      </c>
      <c r="BA13" s="16">
        <v>28</v>
      </c>
      <c r="BB13" s="16">
        <v>22</v>
      </c>
      <c r="BC13" s="16">
        <v>7</v>
      </c>
      <c r="BD13" s="16">
        <v>28</v>
      </c>
      <c r="BE13" s="16">
        <v>8</v>
      </c>
      <c r="BF13" s="16"/>
      <c r="BG13" s="16">
        <v>10</v>
      </c>
      <c r="BH13" s="16">
        <v>21</v>
      </c>
      <c r="BI13" s="16">
        <v>11</v>
      </c>
      <c r="BJ13" s="16">
        <v>13</v>
      </c>
      <c r="BK13" s="16">
        <v>14</v>
      </c>
      <c r="BL13" s="16">
        <v>13</v>
      </c>
    </row>
    <row r="14" spans="1:64" s="455" customFormat="1" ht="13.5" customHeight="1">
      <c r="A14" s="169" t="s">
        <v>896</v>
      </c>
      <c r="B14" s="209"/>
      <c r="C14" s="208"/>
      <c r="D14" s="16"/>
      <c r="E14" s="16"/>
      <c r="F14" s="16"/>
      <c r="G14" s="16"/>
      <c r="H14" s="16"/>
      <c r="I14" s="16"/>
      <c r="J14" s="16"/>
      <c r="K14" s="16"/>
      <c r="L14" s="16"/>
      <c r="M14" s="16"/>
      <c r="N14" s="16"/>
      <c r="O14" s="468"/>
      <c r="P14" s="16"/>
      <c r="Q14" s="16"/>
      <c r="R14" s="209"/>
      <c r="S14" s="16"/>
      <c r="T14" s="16"/>
      <c r="U14" s="16"/>
      <c r="V14" s="16"/>
      <c r="W14" s="16"/>
      <c r="X14" s="16"/>
      <c r="Y14" s="16"/>
      <c r="Z14" s="16"/>
      <c r="AA14" s="16"/>
      <c r="AB14" s="16"/>
      <c r="AC14" s="16"/>
      <c r="AD14" s="16"/>
      <c r="AE14" s="16"/>
      <c r="AF14" s="16"/>
      <c r="AH14" s="209">
        <v>18</v>
      </c>
      <c r="AJ14" s="16">
        <v>19</v>
      </c>
      <c r="AK14" s="16">
        <v>29</v>
      </c>
      <c r="AL14" s="16">
        <v>22</v>
      </c>
      <c r="AM14" s="16">
        <v>7</v>
      </c>
      <c r="AN14" s="16">
        <v>29</v>
      </c>
      <c r="AO14" s="16">
        <v>9</v>
      </c>
      <c r="AP14" s="16"/>
      <c r="AQ14" s="16">
        <v>7</v>
      </c>
      <c r="AR14" s="16">
        <v>18</v>
      </c>
      <c r="AS14" s="16">
        <v>8</v>
      </c>
      <c r="AT14" s="16">
        <v>12</v>
      </c>
      <c r="AU14" s="16">
        <v>21</v>
      </c>
      <c r="AV14" s="16">
        <v>13</v>
      </c>
      <c r="AX14" s="209">
        <v>18</v>
      </c>
      <c r="AZ14" s="16">
        <v>20</v>
      </c>
      <c r="BA14" s="16">
        <v>28</v>
      </c>
      <c r="BB14" s="16">
        <v>22</v>
      </c>
      <c r="BC14" s="16">
        <v>7</v>
      </c>
      <c r="BD14" s="16">
        <v>28</v>
      </c>
      <c r="BE14" s="16">
        <v>9</v>
      </c>
      <c r="BF14" s="16"/>
      <c r="BG14" s="16">
        <v>7</v>
      </c>
      <c r="BH14" s="16">
        <v>19</v>
      </c>
      <c r="BI14" s="16">
        <v>8</v>
      </c>
      <c r="BJ14" s="16">
        <v>13</v>
      </c>
      <c r="BK14" s="16">
        <v>15</v>
      </c>
      <c r="BL14" s="16">
        <v>14</v>
      </c>
    </row>
    <row r="15" spans="1:64" s="455" customFormat="1" ht="13.5" customHeight="1">
      <c r="A15" s="169" t="s">
        <v>897</v>
      </c>
      <c r="B15" s="209"/>
      <c r="C15" s="208"/>
      <c r="D15" s="16"/>
      <c r="E15" s="16"/>
      <c r="F15" s="16"/>
      <c r="G15" s="16"/>
      <c r="H15" s="16"/>
      <c r="I15" s="16"/>
      <c r="J15" s="16"/>
      <c r="K15" s="16"/>
      <c r="L15" s="16"/>
      <c r="M15" s="16"/>
      <c r="N15" s="16"/>
      <c r="O15" s="468"/>
      <c r="P15" s="16"/>
      <c r="Q15" s="16"/>
      <c r="R15" s="209"/>
      <c r="S15" s="16"/>
      <c r="T15" s="16"/>
      <c r="U15" s="16"/>
      <c r="V15" s="16"/>
      <c r="W15" s="16"/>
      <c r="X15" s="16"/>
      <c r="Y15" s="16"/>
      <c r="Z15" s="16"/>
      <c r="AA15" s="16"/>
      <c r="AB15" s="16"/>
      <c r="AC15" s="16"/>
      <c r="AD15" s="16"/>
      <c r="AE15" s="16"/>
      <c r="AF15" s="16"/>
      <c r="AH15" s="209">
        <v>18</v>
      </c>
      <c r="AJ15" s="16">
        <v>21</v>
      </c>
      <c r="AK15" s="16">
        <v>28</v>
      </c>
      <c r="AL15" s="16">
        <v>22</v>
      </c>
      <c r="AM15" s="16">
        <v>8</v>
      </c>
      <c r="AN15" s="16">
        <v>29</v>
      </c>
      <c r="AO15" s="16">
        <v>10</v>
      </c>
      <c r="AP15" s="16"/>
      <c r="AQ15" s="16">
        <v>8</v>
      </c>
      <c r="AR15" s="16">
        <v>15</v>
      </c>
      <c r="AS15" s="16">
        <v>8</v>
      </c>
      <c r="AT15" s="16">
        <v>11</v>
      </c>
      <c r="AU15" s="16">
        <v>21</v>
      </c>
      <c r="AV15" s="16">
        <v>12</v>
      </c>
      <c r="AX15" s="209">
        <v>18</v>
      </c>
      <c r="AZ15" s="16">
        <v>19</v>
      </c>
      <c r="BA15" s="16">
        <v>28</v>
      </c>
      <c r="BB15" s="16">
        <v>22</v>
      </c>
      <c r="BC15" s="16">
        <v>7</v>
      </c>
      <c r="BD15" s="16">
        <v>29</v>
      </c>
      <c r="BE15" s="16">
        <v>9</v>
      </c>
      <c r="BF15" s="16"/>
      <c r="BG15" s="16">
        <v>8</v>
      </c>
      <c r="BH15" s="16">
        <v>14</v>
      </c>
      <c r="BI15" s="16">
        <v>8</v>
      </c>
      <c r="BJ15" s="16">
        <v>14</v>
      </c>
      <c r="BK15" s="16">
        <v>19</v>
      </c>
      <c r="BL15" s="16">
        <v>14.5</v>
      </c>
    </row>
    <row r="16" spans="1:64" s="455" customFormat="1" ht="13.5" customHeight="1">
      <c r="A16" s="169" t="s">
        <v>898</v>
      </c>
      <c r="B16" s="209"/>
      <c r="C16" s="208"/>
      <c r="D16" s="16"/>
      <c r="E16" s="16"/>
      <c r="F16" s="16"/>
      <c r="G16" s="16"/>
      <c r="H16" s="16"/>
      <c r="I16" s="16"/>
      <c r="J16" s="16"/>
      <c r="K16" s="16"/>
      <c r="L16" s="16"/>
      <c r="M16" s="16"/>
      <c r="N16" s="16"/>
      <c r="O16" s="16"/>
      <c r="P16" s="16"/>
      <c r="Q16" s="20"/>
      <c r="R16" s="209"/>
      <c r="S16" s="20"/>
      <c r="T16" s="16"/>
      <c r="U16" s="16"/>
      <c r="V16" s="16"/>
      <c r="W16" s="16"/>
      <c r="X16" s="16"/>
      <c r="Y16" s="16"/>
      <c r="Z16" s="16"/>
      <c r="AA16" s="16"/>
      <c r="AB16" s="16"/>
      <c r="AC16" s="16"/>
      <c r="AD16" s="16"/>
      <c r="AE16" s="16"/>
      <c r="AF16" s="16"/>
      <c r="AH16" s="209">
        <v>18</v>
      </c>
      <c r="AJ16" s="16">
        <v>19</v>
      </c>
      <c r="AK16" s="16">
        <v>28</v>
      </c>
      <c r="AL16" s="16">
        <v>22</v>
      </c>
      <c r="AM16" s="16">
        <v>8</v>
      </c>
      <c r="AN16" s="16">
        <v>28</v>
      </c>
      <c r="AO16" s="16">
        <v>9</v>
      </c>
      <c r="AP16" s="16"/>
      <c r="AQ16" s="16">
        <v>8</v>
      </c>
      <c r="AR16" s="16">
        <v>10</v>
      </c>
      <c r="AS16" s="16">
        <v>8</v>
      </c>
      <c r="AT16" s="16">
        <v>12</v>
      </c>
      <c r="AU16" s="16">
        <v>15</v>
      </c>
      <c r="AV16" s="16">
        <v>14</v>
      </c>
      <c r="AX16" s="209">
        <v>17</v>
      </c>
      <c r="AZ16" s="16">
        <v>18</v>
      </c>
      <c r="BA16" s="16">
        <v>28</v>
      </c>
      <c r="BB16" s="16">
        <v>22</v>
      </c>
      <c r="BC16" s="16">
        <v>7</v>
      </c>
      <c r="BD16" s="16">
        <v>28</v>
      </c>
      <c r="BE16" s="16">
        <v>8</v>
      </c>
      <c r="BF16" s="16"/>
      <c r="BG16" s="16">
        <v>6</v>
      </c>
      <c r="BH16" s="16">
        <v>14</v>
      </c>
      <c r="BI16" s="16">
        <v>6</v>
      </c>
      <c r="BJ16" s="16">
        <v>13</v>
      </c>
      <c r="BK16" s="16">
        <v>21</v>
      </c>
      <c r="BL16" s="16">
        <v>14.5</v>
      </c>
    </row>
    <row r="17" spans="1:64" s="455" customFormat="1" ht="13.5" customHeight="1">
      <c r="A17" s="169" t="s">
        <v>899</v>
      </c>
      <c r="B17" s="209"/>
      <c r="C17" s="208"/>
      <c r="D17" s="16"/>
      <c r="E17" s="16"/>
      <c r="F17" s="16"/>
      <c r="G17" s="16"/>
      <c r="H17" s="16"/>
      <c r="I17" s="16"/>
      <c r="J17" s="16"/>
      <c r="K17" s="16"/>
      <c r="L17" s="16"/>
      <c r="M17" s="16"/>
      <c r="N17" s="16"/>
      <c r="O17" s="16"/>
      <c r="P17" s="16"/>
      <c r="Q17" s="20"/>
      <c r="R17" s="209"/>
      <c r="S17" s="20"/>
      <c r="T17" s="16"/>
      <c r="U17" s="16"/>
      <c r="V17" s="16"/>
      <c r="W17" s="16"/>
      <c r="X17" s="16"/>
      <c r="Y17" s="16"/>
      <c r="Z17" s="16"/>
      <c r="AA17" s="16"/>
      <c r="AB17" s="16"/>
      <c r="AC17" s="16"/>
      <c r="AD17" s="16"/>
      <c r="AE17" s="16"/>
      <c r="AF17" s="16"/>
      <c r="AH17" s="209">
        <v>17</v>
      </c>
      <c r="AJ17" s="16">
        <v>19</v>
      </c>
      <c r="AK17" s="16">
        <v>28</v>
      </c>
      <c r="AL17" s="16">
        <v>22</v>
      </c>
      <c r="AM17" s="16">
        <v>7</v>
      </c>
      <c r="AN17" s="16">
        <v>28</v>
      </c>
      <c r="AO17" s="16">
        <v>9</v>
      </c>
      <c r="AP17" s="16"/>
      <c r="AQ17" s="16">
        <v>7</v>
      </c>
      <c r="AR17" s="16">
        <v>18</v>
      </c>
      <c r="AS17" s="16">
        <v>7</v>
      </c>
      <c r="AT17" s="16">
        <v>14</v>
      </c>
      <c r="AU17" s="16">
        <v>14</v>
      </c>
      <c r="AV17" s="16">
        <v>14</v>
      </c>
      <c r="AX17" s="209">
        <v>16</v>
      </c>
      <c r="AZ17" s="16">
        <v>16</v>
      </c>
      <c r="BA17" s="16">
        <v>28</v>
      </c>
      <c r="BB17" s="16">
        <v>22</v>
      </c>
      <c r="BC17" s="16">
        <v>7</v>
      </c>
      <c r="BD17" s="16">
        <v>28</v>
      </c>
      <c r="BE17" s="16">
        <v>9</v>
      </c>
      <c r="BF17" s="16"/>
      <c r="BG17" s="16">
        <v>6</v>
      </c>
      <c r="BH17" s="16">
        <v>20</v>
      </c>
      <c r="BI17" s="16">
        <v>6</v>
      </c>
      <c r="BJ17" s="16">
        <v>14</v>
      </c>
      <c r="BK17" s="16">
        <v>7</v>
      </c>
      <c r="BL17" s="16">
        <v>14</v>
      </c>
    </row>
    <row r="18" spans="1:64" s="455" customFormat="1" ht="14.1" customHeight="1">
      <c r="A18" s="169" t="s">
        <v>900</v>
      </c>
      <c r="B18" s="209"/>
      <c r="C18" s="208"/>
      <c r="D18" s="16"/>
      <c r="E18" s="16"/>
      <c r="F18" s="16"/>
      <c r="G18" s="16"/>
      <c r="H18" s="16"/>
      <c r="I18" s="16"/>
      <c r="J18" s="16"/>
      <c r="K18" s="16"/>
      <c r="L18" s="16"/>
      <c r="M18" s="16"/>
      <c r="N18" s="16"/>
      <c r="O18" s="16"/>
      <c r="P18" s="16"/>
      <c r="Q18" s="20"/>
      <c r="R18" s="209"/>
      <c r="S18" s="20"/>
      <c r="T18" s="16"/>
      <c r="U18" s="16"/>
      <c r="V18" s="16"/>
      <c r="W18" s="16"/>
      <c r="X18" s="16"/>
      <c r="Y18" s="16"/>
      <c r="Z18" s="16"/>
      <c r="AA18" s="16"/>
      <c r="AB18" s="16"/>
      <c r="AC18" s="16"/>
      <c r="AD18" s="16"/>
      <c r="AE18" s="16"/>
      <c r="AF18" s="16"/>
      <c r="AH18" s="209">
        <v>24</v>
      </c>
      <c r="AJ18" s="16">
        <v>28</v>
      </c>
      <c r="AK18" s="16">
        <v>35</v>
      </c>
      <c r="AL18" s="16">
        <v>30</v>
      </c>
      <c r="AM18" s="16">
        <v>8</v>
      </c>
      <c r="AN18" s="16">
        <v>35</v>
      </c>
      <c r="AO18" s="16">
        <v>11</v>
      </c>
      <c r="AP18" s="16"/>
      <c r="AQ18" s="16">
        <v>15</v>
      </c>
      <c r="AR18" s="16">
        <v>21</v>
      </c>
      <c r="AS18" s="16">
        <v>15</v>
      </c>
      <c r="AT18" s="16">
        <v>10</v>
      </c>
      <c r="AU18" s="16">
        <v>28</v>
      </c>
      <c r="AV18" s="16">
        <v>11</v>
      </c>
      <c r="AX18" s="209">
        <v>22</v>
      </c>
      <c r="AZ18" s="16">
        <v>24</v>
      </c>
      <c r="BA18" s="16">
        <v>35</v>
      </c>
      <c r="BB18" s="16">
        <v>28</v>
      </c>
      <c r="BC18" s="16">
        <v>8</v>
      </c>
      <c r="BD18" s="16">
        <v>34</v>
      </c>
      <c r="BE18" s="16">
        <v>11</v>
      </c>
      <c r="BF18" s="16"/>
      <c r="BG18" s="16">
        <v>14</v>
      </c>
      <c r="BH18" s="16">
        <v>35</v>
      </c>
      <c r="BI18" s="16">
        <v>15</v>
      </c>
      <c r="BJ18" s="16">
        <v>16</v>
      </c>
      <c r="BK18" s="16">
        <v>7</v>
      </c>
      <c r="BL18" s="16">
        <v>15</v>
      </c>
    </row>
    <row r="19" spans="1:64" s="455" customFormat="1" ht="14.1" customHeight="1" thickBot="1">
      <c r="A19" s="220" t="s">
        <v>901</v>
      </c>
      <c r="B19" s="478"/>
      <c r="C19" s="208"/>
      <c r="D19" s="223"/>
      <c r="E19" s="223"/>
      <c r="F19" s="223"/>
      <c r="G19" s="223"/>
      <c r="H19" s="223"/>
      <c r="I19" s="223"/>
      <c r="J19" s="16"/>
      <c r="K19" s="223"/>
      <c r="L19" s="223"/>
      <c r="M19" s="223"/>
      <c r="N19" s="223"/>
      <c r="O19" s="223"/>
      <c r="P19" s="223"/>
      <c r="Q19" s="20"/>
      <c r="R19" s="478"/>
      <c r="S19" s="20"/>
      <c r="T19" s="223"/>
      <c r="U19" s="223"/>
      <c r="V19" s="223"/>
      <c r="W19" s="223"/>
      <c r="X19" s="223"/>
      <c r="Y19" s="223"/>
      <c r="Z19" s="16"/>
      <c r="AA19" s="223"/>
      <c r="AB19" s="223"/>
      <c r="AC19" s="223"/>
      <c r="AD19" s="223"/>
      <c r="AE19" s="223"/>
      <c r="AF19" s="223"/>
      <c r="AH19" s="478">
        <v>20</v>
      </c>
      <c r="AJ19" s="223">
        <v>22</v>
      </c>
      <c r="AK19" s="223">
        <v>29</v>
      </c>
      <c r="AL19" s="223">
        <v>25</v>
      </c>
      <c r="AM19" s="223">
        <v>8</v>
      </c>
      <c r="AN19" s="223">
        <v>28</v>
      </c>
      <c r="AO19" s="223">
        <v>11</v>
      </c>
      <c r="AP19" s="16"/>
      <c r="AQ19" s="223">
        <v>7</v>
      </c>
      <c r="AR19" s="223">
        <v>7</v>
      </c>
      <c r="AS19" s="223">
        <v>7</v>
      </c>
      <c r="AT19" s="223">
        <v>11</v>
      </c>
      <c r="AU19" s="223">
        <v>17.5</v>
      </c>
      <c r="AV19" s="223">
        <v>11</v>
      </c>
      <c r="AX19" s="478">
        <v>19</v>
      </c>
      <c r="AZ19" s="223">
        <v>19</v>
      </c>
      <c r="BA19" s="223">
        <v>29</v>
      </c>
      <c r="BB19" s="223">
        <v>22</v>
      </c>
      <c r="BC19" s="223">
        <v>7</v>
      </c>
      <c r="BD19" s="223">
        <v>29</v>
      </c>
      <c r="BE19" s="223">
        <v>10</v>
      </c>
      <c r="BF19" s="16"/>
      <c r="BG19" s="223">
        <v>8</v>
      </c>
      <c r="BH19" s="223">
        <v>24</v>
      </c>
      <c r="BI19" s="223">
        <v>9</v>
      </c>
      <c r="BJ19" s="223">
        <v>16</v>
      </c>
      <c r="BK19" s="223">
        <v>8</v>
      </c>
      <c r="BL19" s="223">
        <v>16</v>
      </c>
    </row>
    <row r="20" spans="1:64" s="28" customFormat="1" ht="20.25" customHeight="1">
      <c r="A20" s="226" t="s">
        <v>902</v>
      </c>
      <c r="B20" s="209">
        <v>29</v>
      </c>
      <c r="C20" s="209"/>
      <c r="D20" s="16">
        <v>35</v>
      </c>
      <c r="E20" s="16">
        <v>49</v>
      </c>
      <c r="F20" s="16">
        <v>37</v>
      </c>
      <c r="G20" s="16">
        <v>14</v>
      </c>
      <c r="H20" s="16">
        <v>46</v>
      </c>
      <c r="I20" s="16">
        <v>17</v>
      </c>
      <c r="J20" s="16"/>
      <c r="K20" s="16">
        <v>14</v>
      </c>
      <c r="L20" s="16">
        <v>28</v>
      </c>
      <c r="M20" s="16">
        <v>14</v>
      </c>
      <c r="N20" s="16">
        <v>19</v>
      </c>
      <c r="O20" s="468">
        <v>42</v>
      </c>
      <c r="P20" s="16">
        <v>20</v>
      </c>
      <c r="Q20" s="16"/>
      <c r="R20" s="209">
        <v>17</v>
      </c>
      <c r="S20" s="16"/>
      <c r="T20" s="16">
        <v>20</v>
      </c>
      <c r="U20" s="16">
        <v>29</v>
      </c>
      <c r="V20" s="16">
        <v>22</v>
      </c>
      <c r="W20" s="16">
        <v>8</v>
      </c>
      <c r="X20" s="16">
        <v>28</v>
      </c>
      <c r="Y20" s="16">
        <v>9</v>
      </c>
      <c r="Z20" s="16"/>
      <c r="AA20" s="16">
        <v>7</v>
      </c>
      <c r="AB20" s="16">
        <v>17</v>
      </c>
      <c r="AC20" s="16">
        <v>8</v>
      </c>
      <c r="AD20" s="16">
        <v>11</v>
      </c>
      <c r="AE20" s="16">
        <v>21</v>
      </c>
      <c r="AF20" s="16">
        <v>13</v>
      </c>
      <c r="AH20" s="209">
        <v>19</v>
      </c>
      <c r="AJ20" s="20">
        <v>21</v>
      </c>
      <c r="AK20" s="20">
        <v>28</v>
      </c>
      <c r="AL20" s="20">
        <v>23</v>
      </c>
      <c r="AM20" s="20">
        <v>9</v>
      </c>
      <c r="AN20" s="20">
        <v>28</v>
      </c>
      <c r="AO20" s="20">
        <v>11</v>
      </c>
      <c r="AP20" s="20"/>
      <c r="AQ20" s="20">
        <v>7</v>
      </c>
      <c r="AR20" s="20">
        <v>14</v>
      </c>
      <c r="AS20" s="20">
        <v>7</v>
      </c>
      <c r="AT20" s="20">
        <v>17</v>
      </c>
      <c r="AU20" s="20">
        <v>25</v>
      </c>
      <c r="AV20" s="20">
        <v>18</v>
      </c>
      <c r="AX20" s="209">
        <v>16</v>
      </c>
      <c r="AZ20" s="20">
        <v>17</v>
      </c>
      <c r="BA20" s="20">
        <v>28</v>
      </c>
      <c r="BB20" s="20">
        <v>21</v>
      </c>
      <c r="BC20" s="20">
        <v>8</v>
      </c>
      <c r="BD20" s="20">
        <v>28</v>
      </c>
      <c r="BE20" s="20">
        <v>10</v>
      </c>
      <c r="BF20" s="20"/>
      <c r="BG20" s="20">
        <v>5</v>
      </c>
      <c r="BH20" s="20">
        <v>21</v>
      </c>
      <c r="BI20" s="20">
        <v>5</v>
      </c>
      <c r="BJ20" s="20">
        <v>7</v>
      </c>
      <c r="BK20" s="20">
        <v>1</v>
      </c>
      <c r="BL20" s="20">
        <v>7</v>
      </c>
    </row>
    <row r="21" spans="1:64" s="208" customFormat="1" ht="20.25" customHeight="1" thickBot="1">
      <c r="A21" s="220" t="s">
        <v>903</v>
      </c>
      <c r="B21" s="478"/>
      <c r="D21" s="222"/>
      <c r="E21" s="222"/>
      <c r="F21" s="222"/>
      <c r="G21" s="222"/>
      <c r="H21" s="222"/>
      <c r="I21" s="222"/>
      <c r="J21" s="20"/>
      <c r="K21" s="222"/>
      <c r="L21" s="222"/>
      <c r="M21" s="222"/>
      <c r="N21" s="222"/>
      <c r="O21" s="222"/>
      <c r="P21" s="222"/>
      <c r="Q21" s="20"/>
      <c r="R21" s="478"/>
      <c r="S21" s="20"/>
      <c r="T21" s="222"/>
      <c r="U21" s="222"/>
      <c r="V21" s="222"/>
      <c r="W21" s="222"/>
      <c r="X21" s="222"/>
      <c r="Y21" s="222"/>
      <c r="Z21" s="20"/>
      <c r="AA21" s="222"/>
      <c r="AB21" s="222"/>
      <c r="AC21" s="222"/>
      <c r="AD21" s="222"/>
      <c r="AE21" s="222"/>
      <c r="AF21" s="222"/>
      <c r="AH21" s="478">
        <v>19</v>
      </c>
      <c r="AJ21" s="222">
        <v>22</v>
      </c>
      <c r="AK21" s="222">
        <v>29</v>
      </c>
      <c r="AL21" s="222">
        <v>24</v>
      </c>
      <c r="AM21" s="222">
        <v>8</v>
      </c>
      <c r="AN21" s="222">
        <v>29</v>
      </c>
      <c r="AO21" s="222">
        <v>10</v>
      </c>
      <c r="AP21" s="20"/>
      <c r="AQ21" s="222">
        <v>8</v>
      </c>
      <c r="AR21" s="222">
        <v>14</v>
      </c>
      <c r="AS21" s="222">
        <v>8</v>
      </c>
      <c r="AT21" s="222">
        <v>12.5</v>
      </c>
      <c r="AU21" s="222">
        <v>21</v>
      </c>
      <c r="AV21" s="222">
        <v>14</v>
      </c>
      <c r="AX21" s="478">
        <v>18</v>
      </c>
      <c r="AZ21" s="222">
        <v>19</v>
      </c>
      <c r="BA21" s="222">
        <v>28</v>
      </c>
      <c r="BB21" s="222">
        <v>22</v>
      </c>
      <c r="BC21" s="222">
        <v>7</v>
      </c>
      <c r="BD21" s="222">
        <v>28</v>
      </c>
      <c r="BE21" s="222">
        <v>10</v>
      </c>
      <c r="BF21" s="20"/>
      <c r="BG21" s="222">
        <v>7</v>
      </c>
      <c r="BH21" s="222">
        <v>21</v>
      </c>
      <c r="BI21" s="222">
        <v>7</v>
      </c>
      <c r="BJ21" s="222">
        <v>14</v>
      </c>
      <c r="BK21" s="222">
        <v>10</v>
      </c>
      <c r="BL21" s="222">
        <v>14</v>
      </c>
    </row>
    <row r="22" spans="1:64" s="209" customFormat="1" ht="20.25" customHeight="1">
      <c r="A22" s="226" t="s">
        <v>904</v>
      </c>
      <c r="D22" s="16"/>
      <c r="E22" s="16"/>
      <c r="F22" s="16"/>
      <c r="G22" s="16"/>
      <c r="H22" s="16"/>
      <c r="I22" s="16"/>
      <c r="J22" s="16"/>
      <c r="K22" s="16"/>
      <c r="L22" s="16"/>
      <c r="M22" s="16"/>
      <c r="N22" s="16"/>
      <c r="O22" s="16"/>
      <c r="P22" s="16"/>
      <c r="Q22" s="28"/>
      <c r="S22" s="28"/>
      <c r="T22" s="16"/>
      <c r="U22" s="16"/>
      <c r="V22" s="16"/>
      <c r="W22" s="16"/>
      <c r="X22" s="16"/>
      <c r="Y22" s="16"/>
      <c r="Z22" s="16"/>
      <c r="AA22" s="16"/>
      <c r="AB22" s="16"/>
      <c r="AC22" s="16"/>
      <c r="AD22" s="16"/>
      <c r="AE22" s="16"/>
      <c r="AF22" s="16"/>
      <c r="AH22" s="209">
        <v>19</v>
      </c>
      <c r="AJ22" s="16">
        <v>21</v>
      </c>
      <c r="AK22" s="16">
        <v>29</v>
      </c>
      <c r="AL22" s="16">
        <v>23</v>
      </c>
      <c r="AM22" s="16">
        <v>8</v>
      </c>
      <c r="AN22" s="16">
        <v>29</v>
      </c>
      <c r="AO22" s="16">
        <v>10</v>
      </c>
      <c r="AP22" s="16"/>
      <c r="AQ22" s="16">
        <v>7</v>
      </c>
      <c r="AR22" s="16">
        <v>15</v>
      </c>
      <c r="AS22" s="16">
        <v>8</v>
      </c>
      <c r="AT22" s="16">
        <v>12</v>
      </c>
      <c r="AU22" s="16">
        <v>21</v>
      </c>
      <c r="AV22" s="16">
        <v>13</v>
      </c>
      <c r="AX22" s="209">
        <v>18</v>
      </c>
      <c r="AZ22" s="16">
        <v>19</v>
      </c>
      <c r="BA22" s="16">
        <v>28</v>
      </c>
      <c r="BB22" s="16">
        <v>22</v>
      </c>
      <c r="BC22" s="16">
        <v>7</v>
      </c>
      <c r="BD22" s="16">
        <v>28</v>
      </c>
      <c r="BE22" s="16">
        <v>10</v>
      </c>
      <c r="BF22" s="16"/>
      <c r="BG22" s="16">
        <v>7</v>
      </c>
      <c r="BH22" s="16">
        <v>21</v>
      </c>
      <c r="BI22" s="16">
        <v>8</v>
      </c>
      <c r="BJ22" s="16">
        <v>14</v>
      </c>
      <c r="BK22" s="16">
        <v>14</v>
      </c>
      <c r="BL22" s="16">
        <v>14</v>
      </c>
    </row>
    <row r="23" spans="1:64" s="209" customFormat="1" ht="20.25" customHeight="1">
      <c r="D23" s="16"/>
      <c r="E23" s="16"/>
      <c r="F23" s="16"/>
      <c r="G23" s="16"/>
      <c r="H23" s="16"/>
      <c r="I23" s="16"/>
      <c r="J23" s="16"/>
      <c r="K23" s="16"/>
      <c r="L23" s="16"/>
      <c r="M23" s="16"/>
      <c r="N23" s="16"/>
      <c r="O23" s="16"/>
      <c r="P23" s="16"/>
      <c r="Q23" s="28"/>
      <c r="R23" s="28"/>
      <c r="S23" s="28"/>
      <c r="T23" s="16"/>
      <c r="U23" s="16"/>
      <c r="V23" s="16"/>
      <c r="W23" s="16"/>
      <c r="X23" s="16"/>
      <c r="Y23" s="16"/>
      <c r="Z23" s="16"/>
      <c r="AA23" s="16"/>
      <c r="AB23" s="16"/>
      <c r="AC23" s="16"/>
      <c r="AD23" s="16"/>
      <c r="AE23" s="16"/>
      <c r="AF23" s="16"/>
      <c r="AJ23" s="16"/>
      <c r="AK23" s="16"/>
      <c r="AL23" s="16"/>
      <c r="AM23" s="16"/>
      <c r="AN23" s="16"/>
      <c r="AO23" s="16"/>
      <c r="AP23" s="16"/>
      <c r="AQ23" s="16"/>
      <c r="AR23" s="16"/>
      <c r="AS23" s="16"/>
      <c r="AT23" s="16"/>
      <c r="AU23" s="16"/>
      <c r="AV23" s="16"/>
      <c r="AZ23" s="16"/>
      <c r="BA23" s="16"/>
      <c r="BB23" s="16"/>
      <c r="BC23" s="16"/>
      <c r="BD23" s="16"/>
      <c r="BE23" s="16"/>
      <c r="BF23" s="16"/>
      <c r="BG23" s="16"/>
      <c r="BH23" s="16"/>
      <c r="BI23" s="16"/>
      <c r="BJ23" s="16"/>
      <c r="BK23" s="16"/>
      <c r="BL23" s="16"/>
    </row>
    <row r="24" spans="1:64" s="209" customFormat="1" ht="20.25" customHeight="1">
      <c r="D24" s="16"/>
      <c r="E24" s="16"/>
      <c r="F24" s="20"/>
      <c r="G24" s="20"/>
      <c r="H24" s="28"/>
      <c r="J24" s="16"/>
      <c r="K24" s="454"/>
      <c r="L24" s="28"/>
      <c r="M24" s="28"/>
      <c r="N24" s="28"/>
      <c r="O24" s="28"/>
      <c r="P24" s="28"/>
      <c r="Q24" s="28"/>
      <c r="R24" s="28"/>
      <c r="S24" s="28"/>
      <c r="T24" s="26"/>
      <c r="U24" s="120"/>
      <c r="V24" s="120"/>
      <c r="W24" s="120"/>
      <c r="X24" s="120"/>
      <c r="Y24" s="120"/>
      <c r="Z24" s="120"/>
      <c r="AA24" s="28"/>
      <c r="AB24" s="181"/>
      <c r="AC24" s="181"/>
      <c r="AD24" s="181"/>
    </row>
    <row r="25" spans="1:64" s="33" customFormat="1" ht="18.75">
      <c r="A25" s="11"/>
      <c r="C25" s="470"/>
      <c r="D25" s="544" t="s">
        <v>935</v>
      </c>
      <c r="E25" s="544"/>
      <c r="F25" s="544"/>
      <c r="G25" s="544"/>
      <c r="H25" s="544"/>
      <c r="I25" s="544"/>
      <c r="J25" s="544"/>
      <c r="K25" s="544"/>
      <c r="L25" s="544"/>
      <c r="M25" s="544"/>
      <c r="N25" s="544"/>
      <c r="O25" s="544"/>
      <c r="P25" s="544"/>
      <c r="Q25" s="11"/>
      <c r="S25" s="11"/>
      <c r="T25" s="544" t="s">
        <v>937</v>
      </c>
      <c r="U25" s="544"/>
      <c r="V25" s="544"/>
      <c r="W25" s="544"/>
      <c r="X25" s="544"/>
      <c r="Y25" s="544"/>
      <c r="Z25" s="544"/>
      <c r="AA25" s="544"/>
      <c r="AB25" s="544"/>
      <c r="AC25" s="544"/>
      <c r="AD25" s="544"/>
      <c r="AE25" s="544"/>
      <c r="AF25" s="544"/>
    </row>
    <row r="26" spans="1:64" s="11" customFormat="1" ht="26.25" customHeight="1">
      <c r="B26" s="542" t="s">
        <v>14</v>
      </c>
      <c r="C26" s="470"/>
      <c r="D26" s="528" t="s">
        <v>18</v>
      </c>
      <c r="E26" s="528"/>
      <c r="F26" s="528"/>
      <c r="G26" s="528" t="s">
        <v>19</v>
      </c>
      <c r="H26" s="528"/>
      <c r="I26" s="528"/>
      <c r="J26" s="462"/>
      <c r="K26" s="528" t="s">
        <v>20</v>
      </c>
      <c r="L26" s="528"/>
      <c r="M26" s="528"/>
      <c r="N26" s="528" t="s">
        <v>21</v>
      </c>
      <c r="O26" s="528"/>
      <c r="P26" s="528"/>
      <c r="R26" s="542" t="s">
        <v>14</v>
      </c>
      <c r="T26" s="528" t="s">
        <v>18</v>
      </c>
      <c r="U26" s="528"/>
      <c r="V26" s="528"/>
      <c r="W26" s="528" t="s">
        <v>19</v>
      </c>
      <c r="X26" s="528"/>
      <c r="Y26" s="528"/>
      <c r="Z26" s="462"/>
      <c r="AA26" s="528" t="s">
        <v>20</v>
      </c>
      <c r="AB26" s="528"/>
      <c r="AC26" s="528"/>
      <c r="AD26" s="528" t="s">
        <v>21</v>
      </c>
      <c r="AE26" s="528"/>
      <c r="AF26" s="528"/>
      <c r="AH26" s="33"/>
      <c r="AX26" s="33"/>
    </row>
    <row r="27" spans="1:64" s="11" customFormat="1" ht="27" customHeight="1" thickBot="1">
      <c r="A27" s="456" t="s">
        <v>906</v>
      </c>
      <c r="B27" s="529"/>
      <c r="C27" s="471"/>
      <c r="D27" s="463" t="s">
        <v>25</v>
      </c>
      <c r="E27" s="463" t="s">
        <v>26</v>
      </c>
      <c r="F27" s="463" t="s">
        <v>27</v>
      </c>
      <c r="G27" s="463" t="s">
        <v>25</v>
      </c>
      <c r="H27" s="463" t="s">
        <v>26</v>
      </c>
      <c r="I27" s="463" t="s">
        <v>27</v>
      </c>
      <c r="J27" s="462"/>
      <c r="K27" s="463" t="s">
        <v>25</v>
      </c>
      <c r="L27" s="463" t="s">
        <v>26</v>
      </c>
      <c r="M27" s="463" t="s">
        <v>27</v>
      </c>
      <c r="N27" s="463" t="s">
        <v>25</v>
      </c>
      <c r="O27" s="463" t="s">
        <v>940</v>
      </c>
      <c r="P27" s="463" t="s">
        <v>27</v>
      </c>
      <c r="Q27" s="152"/>
      <c r="R27" s="529"/>
      <c r="S27" s="152"/>
      <c r="T27" s="463" t="s">
        <v>25</v>
      </c>
      <c r="U27" s="463" t="s">
        <v>26</v>
      </c>
      <c r="V27" s="463" t="s">
        <v>27</v>
      </c>
      <c r="W27" s="463" t="s">
        <v>25</v>
      </c>
      <c r="X27" s="463" t="s">
        <v>26</v>
      </c>
      <c r="Y27" s="463" t="s">
        <v>27</v>
      </c>
      <c r="Z27" s="462"/>
      <c r="AA27" s="463" t="s">
        <v>25</v>
      </c>
      <c r="AB27" s="463" t="s">
        <v>26</v>
      </c>
      <c r="AC27" s="463" t="s">
        <v>27</v>
      </c>
      <c r="AD27" s="463" t="s">
        <v>25</v>
      </c>
      <c r="AE27" s="463" t="s">
        <v>26</v>
      </c>
      <c r="AF27" s="463" t="s">
        <v>27</v>
      </c>
      <c r="AH27" s="33"/>
      <c r="AX27" s="33"/>
    </row>
    <row r="28" spans="1:64" s="455" customFormat="1" ht="13.5" customHeight="1">
      <c r="A28" s="169" t="s">
        <v>890</v>
      </c>
      <c r="B28" s="482">
        <f>IFERROR((B8-R8)/R8, "")</f>
        <v>0.6</v>
      </c>
      <c r="C28" s="208"/>
      <c r="D28" s="454">
        <f t="shared" ref="D28:D42" si="0">IFERROR((D8-T8)/T8, "")</f>
        <v>0.625</v>
      </c>
      <c r="E28" s="454">
        <f t="shared" ref="E28:E42" si="1">IFERROR((E8-U8)/U8, "")</f>
        <v>0.20689655172413793</v>
      </c>
      <c r="F28" s="454">
        <f t="shared" ref="F28:F42" si="2">IFERROR((F8-V8)/V8, "")</f>
        <v>0.42857142857142855</v>
      </c>
      <c r="G28" s="454">
        <f t="shared" ref="G28:G42" si="3">IFERROR((G8-W8)/W8, "")</f>
        <v>1.3333333333333333</v>
      </c>
      <c r="H28" s="454">
        <f t="shared" ref="H28:H42" si="4">IFERROR((H8-X8)/X8, "")</f>
        <v>-0.31034482758620691</v>
      </c>
      <c r="I28" s="454">
        <f t="shared" ref="I28:I42" si="5">IFERROR((I8-Y8)/Y8, "")</f>
        <v>0.90909090909090906</v>
      </c>
      <c r="J28" s="454"/>
      <c r="K28" s="454">
        <f t="shared" ref="K28:K42" si="6">IFERROR((K8-AA8)/AA8, "")</f>
        <v>2.6666666666666665</v>
      </c>
      <c r="L28" s="454">
        <f t="shared" ref="L28:L42" si="7">IFERROR((L8-AB8)/AB8, "")</f>
        <v>-3.3333333333333333E-2</v>
      </c>
      <c r="M28" s="454">
        <f t="shared" ref="M28:M42" si="8">IFERROR((M8-AC8)/AC8, "")</f>
        <v>1.75</v>
      </c>
      <c r="N28" s="454">
        <f t="shared" ref="N28:N42" si="9">IFERROR((N8-AD8)/AD8, "")</f>
        <v>1.0476190476190477</v>
      </c>
      <c r="O28" s="454"/>
      <c r="P28" s="454">
        <f t="shared" ref="P28:P42" si="10">IFERROR((P8-AF8)/AF8, "")</f>
        <v>1.1499999999999999</v>
      </c>
      <c r="Q28" s="16"/>
      <c r="R28" s="482">
        <f>IFERROR((AH8-AX8)/AX8, "")</f>
        <v>-0.2857142857142857</v>
      </c>
      <c r="S28" s="16"/>
      <c r="T28" s="454">
        <f t="shared" ref="T28:Y28" si="11">IFERROR((AJ8-AZ8)/AZ8, "")</f>
        <v>-0.2857142857142857</v>
      </c>
      <c r="U28" s="454">
        <f t="shared" si="11"/>
        <v>0</v>
      </c>
      <c r="V28" s="454">
        <f t="shared" si="11"/>
        <v>-0.125</v>
      </c>
      <c r="W28" s="454">
        <f t="shared" si="11"/>
        <v>0</v>
      </c>
      <c r="X28" s="454">
        <f t="shared" si="11"/>
        <v>0</v>
      </c>
      <c r="Y28" s="454">
        <f t="shared" si="11"/>
        <v>0</v>
      </c>
      <c r="Z28" s="454"/>
      <c r="AA28" s="454">
        <f t="shared" ref="AA28:AA42" si="12">IFERROR((AQ8-BG8)/BG8, "")</f>
        <v>-0.7142857142857143</v>
      </c>
      <c r="AB28" s="454">
        <f t="shared" ref="AB28:AB42" si="13">IFERROR((AR8-BH8)/BH8, "")</f>
        <v>3.4482758620689655E-2</v>
      </c>
      <c r="AC28" s="454">
        <f t="shared" ref="AC28:AC42" si="14">IFERROR((AS8-BI8)/BI8, "")</f>
        <v>-0.5714285714285714</v>
      </c>
      <c r="AD28" s="454">
        <f t="shared" ref="AD28:AD42" si="15">IFERROR((AT8-BJ8)/BJ8, "")</f>
        <v>-0.2857142857142857</v>
      </c>
      <c r="AE28" s="454">
        <f t="shared" ref="AE28:AE42" si="16">IFERROR((AU8-BK8)/BK8, "")</f>
        <v>8</v>
      </c>
      <c r="AF28" s="454">
        <f t="shared" ref="AF28:AF42" si="17">IFERROR((AV8-BL8)/BL8, "")</f>
        <v>-0.16666666666666666</v>
      </c>
      <c r="AH28" s="479"/>
      <c r="AX28" s="479"/>
    </row>
    <row r="29" spans="1:64" s="455" customFormat="1" ht="13.5" customHeight="1">
      <c r="A29" s="169" t="s">
        <v>891</v>
      </c>
      <c r="B29" s="482">
        <f t="shared" ref="B29:B34" si="18">IFERROR((B9-R9)/R9, "")</f>
        <v>1.0526315789473684</v>
      </c>
      <c r="C29" s="208"/>
      <c r="D29" s="454">
        <f t="shared" si="0"/>
        <v>1.2727272727272727</v>
      </c>
      <c r="E29" s="454">
        <f t="shared" si="1"/>
        <v>0.60655737704918034</v>
      </c>
      <c r="F29" s="454">
        <f t="shared" si="2"/>
        <v>1.0833333333333333</v>
      </c>
      <c r="G29" s="454">
        <f t="shared" si="3"/>
        <v>0.14285714285714285</v>
      </c>
      <c r="H29" s="454">
        <f t="shared" si="4"/>
        <v>-0.17241379310344829</v>
      </c>
      <c r="I29" s="454">
        <f t="shared" si="5"/>
        <v>0</v>
      </c>
      <c r="J29" s="454"/>
      <c r="K29" s="454">
        <f t="shared" si="6"/>
        <v>3.4444444444444446</v>
      </c>
      <c r="L29" s="454">
        <f t="shared" si="7"/>
        <v>1.0714285714285714</v>
      </c>
      <c r="M29" s="454">
        <f t="shared" si="8"/>
        <v>3</v>
      </c>
      <c r="N29" s="454">
        <f t="shared" si="9"/>
        <v>-0.22222222222222221</v>
      </c>
      <c r="O29" s="454"/>
      <c r="P29" s="454">
        <f t="shared" si="10"/>
        <v>-0.22222222222222221</v>
      </c>
      <c r="Q29" s="16"/>
      <c r="R29" s="482">
        <f t="shared" ref="R29:R34" si="19">IFERROR((AH9-AX9)/AX9, "")</f>
        <v>5.2631578947368418E-2</v>
      </c>
      <c r="S29" s="16"/>
      <c r="T29" s="454">
        <f t="shared" ref="T29:T42" si="20">IFERROR((AJ9-AZ9)/AZ9, "")</f>
        <v>0</v>
      </c>
      <c r="U29" s="454">
        <f t="shared" ref="U29:U42" si="21">IFERROR((AK9-BA9)/BA9, "")</f>
        <v>7.1428571428571425E-2</v>
      </c>
      <c r="V29" s="454">
        <f t="shared" ref="V29:V42" si="22">IFERROR((AL9-BB9)/BB9, "")</f>
        <v>8.6956521739130432E-2</v>
      </c>
      <c r="W29" s="454">
        <f t="shared" ref="W29:W42" si="23">IFERROR((AM9-BC9)/BC9, "")</f>
        <v>0</v>
      </c>
      <c r="X29" s="454">
        <f t="shared" ref="X29:X42" si="24">IFERROR((AN9-BD9)/BD9, "")</f>
        <v>0</v>
      </c>
      <c r="Y29" s="454">
        <f t="shared" ref="Y29:Y42" si="25">IFERROR((AO9-BE9)/BE9, "")</f>
        <v>0</v>
      </c>
      <c r="Z29" s="454"/>
      <c r="AA29" s="454">
        <f t="shared" si="12"/>
        <v>0.42857142857142855</v>
      </c>
      <c r="AB29" s="454">
        <f t="shared" si="13"/>
        <v>-0.13636363636363635</v>
      </c>
      <c r="AC29" s="454">
        <f t="shared" si="14"/>
        <v>0.25</v>
      </c>
      <c r="AD29" s="454">
        <f t="shared" si="15"/>
        <v>7.1428571428571425E-2</v>
      </c>
      <c r="AE29" s="454">
        <f t="shared" si="16"/>
        <v>0</v>
      </c>
      <c r="AF29" s="454">
        <f t="shared" si="17"/>
        <v>7.1428571428571425E-2</v>
      </c>
      <c r="AH29" s="479"/>
      <c r="AX29" s="479"/>
    </row>
    <row r="30" spans="1:64" s="455" customFormat="1" ht="13.5" customHeight="1">
      <c r="A30" s="169" t="s">
        <v>892</v>
      </c>
      <c r="B30" s="482">
        <f t="shared" si="18"/>
        <v>1.5</v>
      </c>
      <c r="C30" s="208"/>
      <c r="D30" s="454">
        <f t="shared" si="0"/>
        <v>1.6666666666666667</v>
      </c>
      <c r="E30" s="454">
        <f t="shared" si="1"/>
        <v>1.4137931034482758</v>
      </c>
      <c r="F30" s="454">
        <f t="shared" si="2"/>
        <v>1.6363636363636365</v>
      </c>
      <c r="G30" s="454">
        <f t="shared" si="3"/>
        <v>0.8571428571428571</v>
      </c>
      <c r="H30" s="454">
        <f t="shared" si="4"/>
        <v>0.8</v>
      </c>
      <c r="I30" s="454">
        <f t="shared" si="5"/>
        <v>1.125</v>
      </c>
      <c r="J30" s="454"/>
      <c r="K30" s="454">
        <f t="shared" si="6"/>
        <v>3.4285714285714284</v>
      </c>
      <c r="L30" s="454">
        <f t="shared" si="7"/>
        <v>1.875</v>
      </c>
      <c r="M30" s="454">
        <f t="shared" si="8"/>
        <v>3.4285714285714284</v>
      </c>
      <c r="N30" s="454">
        <f t="shared" si="9"/>
        <v>0.45454545454545453</v>
      </c>
      <c r="O30" s="454">
        <f t="shared" ref="O30:O42" si="26">IFERROR((O10-AE10)/AE10, "")</f>
        <v>1.679245283018868</v>
      </c>
      <c r="P30" s="454">
        <f t="shared" si="10"/>
        <v>0.41666666666666669</v>
      </c>
      <c r="Q30" s="16"/>
      <c r="R30" s="482">
        <f t="shared" si="19"/>
        <v>5.5555555555555552E-2</v>
      </c>
      <c r="S30" s="16"/>
      <c r="T30" s="454">
        <f t="shared" si="20"/>
        <v>5.2631578947368418E-2</v>
      </c>
      <c r="U30" s="454">
        <f t="shared" si="21"/>
        <v>0</v>
      </c>
      <c r="V30" s="454">
        <f t="shared" si="22"/>
        <v>4.5454545454545456E-2</v>
      </c>
      <c r="W30" s="454">
        <f t="shared" si="23"/>
        <v>0</v>
      </c>
      <c r="X30" s="454">
        <f t="shared" si="24"/>
        <v>0.25</v>
      </c>
      <c r="Y30" s="454">
        <f t="shared" si="25"/>
        <v>-0.1111111111111111</v>
      </c>
      <c r="Z30" s="454"/>
      <c r="AA30" s="454">
        <f t="shared" si="12"/>
        <v>0.14285714285714285</v>
      </c>
      <c r="AB30" s="454">
        <f t="shared" si="13"/>
        <v>-0.19047619047619047</v>
      </c>
      <c r="AC30" s="454">
        <f t="shared" si="14"/>
        <v>0</v>
      </c>
      <c r="AD30" s="454">
        <f t="shared" si="15"/>
        <v>-0.23076923076923078</v>
      </c>
      <c r="AE30" s="454">
        <f t="shared" si="16"/>
        <v>0.76666666666666672</v>
      </c>
      <c r="AF30" s="454">
        <f t="shared" si="17"/>
        <v>-0.2857142857142857</v>
      </c>
      <c r="AH30" s="479"/>
      <c r="AX30" s="479"/>
    </row>
    <row r="31" spans="1:64" s="455" customFormat="1" ht="13.5" customHeight="1">
      <c r="A31" s="169" t="s">
        <v>893</v>
      </c>
      <c r="B31" s="482">
        <f t="shared" si="18"/>
        <v>0.6470588235294118</v>
      </c>
      <c r="C31" s="208"/>
      <c r="D31" s="454">
        <f t="shared" si="0"/>
        <v>0.47619047619047616</v>
      </c>
      <c r="E31" s="454">
        <f t="shared" si="1"/>
        <v>0.72413793103448276</v>
      </c>
      <c r="F31" s="454">
        <f t="shared" si="2"/>
        <v>0.63636363636363635</v>
      </c>
      <c r="G31" s="454">
        <f t="shared" si="3"/>
        <v>0.75</v>
      </c>
      <c r="H31" s="454">
        <f t="shared" si="4"/>
        <v>1.0833333333333333</v>
      </c>
      <c r="I31" s="454">
        <f t="shared" si="5"/>
        <v>1.125</v>
      </c>
      <c r="J31" s="454"/>
      <c r="K31" s="454">
        <f t="shared" si="6"/>
        <v>0.14285714285714285</v>
      </c>
      <c r="L31" s="454">
        <f t="shared" si="7"/>
        <v>0.66666666666666663</v>
      </c>
      <c r="M31" s="454">
        <f t="shared" si="8"/>
        <v>0</v>
      </c>
      <c r="N31" s="454">
        <f t="shared" si="9"/>
        <v>0.375</v>
      </c>
      <c r="O31" s="454">
        <f t="shared" si="26"/>
        <v>0.44</v>
      </c>
      <c r="P31" s="454">
        <f t="shared" si="10"/>
        <v>0.22222222222222221</v>
      </c>
      <c r="Q31" s="16"/>
      <c r="R31" s="482">
        <f t="shared" si="19"/>
        <v>0</v>
      </c>
      <c r="S31" s="16"/>
      <c r="T31" s="454">
        <f t="shared" si="20"/>
        <v>5.2631578947368418E-2</v>
      </c>
      <c r="U31" s="454">
        <f t="shared" si="21"/>
        <v>3.5714285714285712E-2</v>
      </c>
      <c r="V31" s="454">
        <f t="shared" si="22"/>
        <v>4.5454545454545456E-2</v>
      </c>
      <c r="W31" s="454">
        <f t="shared" si="23"/>
        <v>-0.125</v>
      </c>
      <c r="X31" s="454">
        <f t="shared" si="24"/>
        <v>-3.4482758620689655E-2</v>
      </c>
      <c r="Y31" s="454">
        <f t="shared" si="25"/>
        <v>-0.1</v>
      </c>
      <c r="Z31" s="454"/>
      <c r="AA31" s="454">
        <f t="shared" si="12"/>
        <v>0.14285714285714285</v>
      </c>
      <c r="AB31" s="454">
        <f t="shared" si="13"/>
        <v>0.5</v>
      </c>
      <c r="AC31" s="454">
        <f t="shared" si="14"/>
        <v>0.14285714285714285</v>
      </c>
      <c r="AD31" s="454">
        <f t="shared" si="15"/>
        <v>-0.11764705882352941</v>
      </c>
      <c r="AE31" s="454">
        <f t="shared" si="16"/>
        <v>-0.2857142857142857</v>
      </c>
      <c r="AF31" s="454">
        <f t="shared" si="17"/>
        <v>0</v>
      </c>
      <c r="AH31" s="479"/>
      <c r="AX31" s="479"/>
    </row>
    <row r="32" spans="1:64" s="455" customFormat="1" ht="13.5" customHeight="1">
      <c r="A32" s="169" t="s">
        <v>894</v>
      </c>
      <c r="B32" s="482">
        <f t="shared" si="18"/>
        <v>0.58823529411764708</v>
      </c>
      <c r="C32" s="208"/>
      <c r="D32" s="454">
        <f t="shared" si="0"/>
        <v>0.52631578947368418</v>
      </c>
      <c r="E32" s="454">
        <f t="shared" si="1"/>
        <v>0.5</v>
      </c>
      <c r="F32" s="454">
        <f t="shared" si="2"/>
        <v>0.45454545454545453</v>
      </c>
      <c r="G32" s="454">
        <f t="shared" si="3"/>
        <v>1.1428571428571428</v>
      </c>
      <c r="H32" s="454">
        <f t="shared" si="4"/>
        <v>1.2380952380952381</v>
      </c>
      <c r="I32" s="454">
        <f t="shared" si="5"/>
        <v>1.375</v>
      </c>
      <c r="J32" s="454"/>
      <c r="K32" s="454">
        <f t="shared" si="6"/>
        <v>-0.2</v>
      </c>
      <c r="L32" s="454">
        <f t="shared" si="7"/>
        <v>0.16666666666666666</v>
      </c>
      <c r="M32" s="454">
        <f t="shared" si="8"/>
        <v>-0.18181818181818182</v>
      </c>
      <c r="N32" s="454">
        <f t="shared" si="9"/>
        <v>2.7777777777777777</v>
      </c>
      <c r="O32" s="454">
        <f t="shared" si="26"/>
        <v>1.6666666666666667</v>
      </c>
      <c r="P32" s="454">
        <f t="shared" si="10"/>
        <v>1.7142857142857142</v>
      </c>
      <c r="Q32" s="16"/>
      <c r="R32" s="482">
        <f t="shared" si="19"/>
        <v>5.8823529411764705E-2</v>
      </c>
      <c r="S32" s="16"/>
      <c r="T32" s="454">
        <f t="shared" si="20"/>
        <v>0</v>
      </c>
      <c r="U32" s="454">
        <f t="shared" si="21"/>
        <v>0</v>
      </c>
      <c r="V32" s="454">
        <f t="shared" si="22"/>
        <v>0</v>
      </c>
      <c r="W32" s="454">
        <f t="shared" si="23"/>
        <v>0</v>
      </c>
      <c r="X32" s="454">
        <f t="shared" si="24"/>
        <v>-7.1428571428571425E-2</v>
      </c>
      <c r="Y32" s="454">
        <f t="shared" si="25"/>
        <v>0</v>
      </c>
      <c r="Z32" s="454"/>
      <c r="AA32" s="454">
        <f t="shared" si="12"/>
        <v>0.42857142857142855</v>
      </c>
      <c r="AB32" s="454">
        <f t="shared" si="13"/>
        <v>4.7619047619047616E-2</v>
      </c>
      <c r="AC32" s="454">
        <f t="shared" si="14"/>
        <v>0.375</v>
      </c>
      <c r="AD32" s="454">
        <f t="shared" si="15"/>
        <v>0</v>
      </c>
      <c r="AE32" s="454">
        <f t="shared" si="16"/>
        <v>0</v>
      </c>
      <c r="AF32" s="454">
        <f t="shared" si="17"/>
        <v>0</v>
      </c>
      <c r="AH32" s="479"/>
      <c r="AX32" s="479"/>
    </row>
    <row r="33" spans="1:50" s="455" customFormat="1" ht="13.5" customHeight="1">
      <c r="A33" s="169" t="s">
        <v>895</v>
      </c>
      <c r="B33" s="482">
        <f t="shared" si="18"/>
        <v>0.44444444444444442</v>
      </c>
      <c r="C33" s="208"/>
      <c r="D33" s="454">
        <f t="shared" si="0"/>
        <v>0.31818181818181818</v>
      </c>
      <c r="E33" s="454">
        <f t="shared" si="1"/>
        <v>0.5</v>
      </c>
      <c r="F33" s="454">
        <f t="shared" si="2"/>
        <v>0.39130434782608697</v>
      </c>
      <c r="G33" s="454">
        <f t="shared" si="3"/>
        <v>0.75</v>
      </c>
      <c r="H33" s="454">
        <f t="shared" si="4"/>
        <v>0.8666666666666667</v>
      </c>
      <c r="I33" s="454">
        <f t="shared" si="5"/>
        <v>0.88888888888888884</v>
      </c>
      <c r="J33" s="454"/>
      <c r="K33" s="454">
        <f t="shared" si="6"/>
        <v>0.375</v>
      </c>
      <c r="L33" s="454">
        <f t="shared" si="7"/>
        <v>-0.2</v>
      </c>
      <c r="M33" s="454">
        <f t="shared" si="8"/>
        <v>0.375</v>
      </c>
      <c r="N33" s="454">
        <f t="shared" si="9"/>
        <v>1.75</v>
      </c>
      <c r="O33" s="454">
        <f t="shared" si="26"/>
        <v>-7.1428571428571425E-2</v>
      </c>
      <c r="P33" s="454">
        <f t="shared" si="10"/>
        <v>1</v>
      </c>
      <c r="Q33" s="16"/>
      <c r="R33" s="482">
        <f t="shared" si="19"/>
        <v>0.1111111111111111</v>
      </c>
      <c r="S33" s="16"/>
      <c r="T33" s="454">
        <f t="shared" si="20"/>
        <v>0.05</v>
      </c>
      <c r="U33" s="454">
        <f t="shared" si="21"/>
        <v>3.5714285714285712E-2</v>
      </c>
      <c r="V33" s="454">
        <f t="shared" si="22"/>
        <v>9.0909090909090912E-2</v>
      </c>
      <c r="W33" s="454">
        <f t="shared" si="23"/>
        <v>0.14285714285714285</v>
      </c>
      <c r="X33" s="454">
        <f t="shared" si="24"/>
        <v>3.5714285714285712E-2</v>
      </c>
      <c r="Y33" s="454">
        <f t="shared" si="25"/>
        <v>0.125</v>
      </c>
      <c r="Z33" s="454"/>
      <c r="AA33" s="454">
        <f t="shared" si="12"/>
        <v>-0.1</v>
      </c>
      <c r="AB33" s="454">
        <f t="shared" si="13"/>
        <v>-0.33333333333333331</v>
      </c>
      <c r="AC33" s="454">
        <f t="shared" si="14"/>
        <v>-0.18181818181818182</v>
      </c>
      <c r="AD33" s="454">
        <f t="shared" si="15"/>
        <v>-0.15384615384615385</v>
      </c>
      <c r="AE33" s="454">
        <f t="shared" si="16"/>
        <v>1</v>
      </c>
      <c r="AF33" s="454">
        <f t="shared" si="17"/>
        <v>7.6923076923076927E-2</v>
      </c>
      <c r="AH33" s="479"/>
      <c r="AX33" s="479"/>
    </row>
    <row r="34" spans="1:50" s="455" customFormat="1" ht="13.5" customHeight="1">
      <c r="A34" s="169" t="s">
        <v>896</v>
      </c>
      <c r="B34" s="482" t="str">
        <f t="shared" si="18"/>
        <v/>
      </c>
      <c r="C34" s="208"/>
      <c r="D34" s="454" t="str">
        <f t="shared" si="0"/>
        <v/>
      </c>
      <c r="E34" s="454" t="str">
        <f t="shared" si="1"/>
        <v/>
      </c>
      <c r="F34" s="454" t="str">
        <f t="shared" si="2"/>
        <v/>
      </c>
      <c r="G34" s="454" t="str">
        <f t="shared" si="3"/>
        <v/>
      </c>
      <c r="H34" s="454" t="str">
        <f t="shared" si="4"/>
        <v/>
      </c>
      <c r="I34" s="454" t="str">
        <f t="shared" si="5"/>
        <v/>
      </c>
      <c r="J34" s="454"/>
      <c r="K34" s="454" t="str">
        <f t="shared" si="6"/>
        <v/>
      </c>
      <c r="L34" s="454" t="str">
        <f t="shared" si="7"/>
        <v/>
      </c>
      <c r="M34" s="454" t="str">
        <f t="shared" si="8"/>
        <v/>
      </c>
      <c r="N34" s="454" t="str">
        <f t="shared" si="9"/>
        <v/>
      </c>
      <c r="O34" s="454" t="str">
        <f t="shared" si="26"/>
        <v/>
      </c>
      <c r="P34" s="454" t="str">
        <f t="shared" si="10"/>
        <v/>
      </c>
      <c r="Q34" s="16"/>
      <c r="R34" s="482">
        <f t="shared" si="19"/>
        <v>0</v>
      </c>
      <c r="S34" s="16"/>
      <c r="T34" s="454">
        <f t="shared" si="20"/>
        <v>-0.05</v>
      </c>
      <c r="U34" s="454">
        <f t="shared" si="21"/>
        <v>3.5714285714285712E-2</v>
      </c>
      <c r="V34" s="454">
        <f t="shared" si="22"/>
        <v>0</v>
      </c>
      <c r="W34" s="454">
        <f t="shared" si="23"/>
        <v>0</v>
      </c>
      <c r="X34" s="454">
        <f t="shared" si="24"/>
        <v>3.5714285714285712E-2</v>
      </c>
      <c r="Y34" s="454">
        <f t="shared" si="25"/>
        <v>0</v>
      </c>
      <c r="Z34" s="454"/>
      <c r="AA34" s="454">
        <f t="shared" si="12"/>
        <v>0</v>
      </c>
      <c r="AB34" s="454">
        <f t="shared" si="13"/>
        <v>-5.2631578947368418E-2</v>
      </c>
      <c r="AC34" s="454">
        <f t="shared" si="14"/>
        <v>0</v>
      </c>
      <c r="AD34" s="454">
        <f t="shared" si="15"/>
        <v>-7.6923076923076927E-2</v>
      </c>
      <c r="AE34" s="454">
        <f t="shared" si="16"/>
        <v>0.4</v>
      </c>
      <c r="AF34" s="454">
        <f t="shared" si="17"/>
        <v>-7.1428571428571425E-2</v>
      </c>
      <c r="AH34" s="479"/>
      <c r="AX34" s="479"/>
    </row>
    <row r="35" spans="1:50" s="455" customFormat="1" ht="13.5" customHeight="1">
      <c r="A35" s="169" t="s">
        <v>897</v>
      </c>
      <c r="B35" s="482" t="str">
        <f>IFERROR((B15-P15)/P15, "")</f>
        <v/>
      </c>
      <c r="C35" s="208"/>
      <c r="D35" s="454" t="str">
        <f t="shared" si="0"/>
        <v/>
      </c>
      <c r="E35" s="454" t="str">
        <f t="shared" si="1"/>
        <v/>
      </c>
      <c r="F35" s="454" t="str">
        <f t="shared" si="2"/>
        <v/>
      </c>
      <c r="G35" s="454" t="str">
        <f t="shared" si="3"/>
        <v/>
      </c>
      <c r="H35" s="454" t="str">
        <f t="shared" si="4"/>
        <v/>
      </c>
      <c r="I35" s="454" t="str">
        <f t="shared" si="5"/>
        <v/>
      </c>
      <c r="J35" s="454"/>
      <c r="K35" s="454" t="str">
        <f t="shared" si="6"/>
        <v/>
      </c>
      <c r="L35" s="454" t="str">
        <f t="shared" si="7"/>
        <v/>
      </c>
      <c r="M35" s="454" t="str">
        <f t="shared" si="8"/>
        <v/>
      </c>
      <c r="N35" s="454" t="str">
        <f t="shared" si="9"/>
        <v/>
      </c>
      <c r="O35" s="454" t="str">
        <f t="shared" si="26"/>
        <v/>
      </c>
      <c r="P35" s="454" t="str">
        <f t="shared" si="10"/>
        <v/>
      </c>
      <c r="Q35" s="16"/>
      <c r="R35" s="482" t="str">
        <f>IFERROR((R15-AF15)/AF15, "")</f>
        <v/>
      </c>
      <c r="S35" s="16"/>
      <c r="T35" s="454">
        <f t="shared" si="20"/>
        <v>0.10526315789473684</v>
      </c>
      <c r="U35" s="454">
        <f t="shared" si="21"/>
        <v>0</v>
      </c>
      <c r="V35" s="454">
        <f t="shared" si="22"/>
        <v>0</v>
      </c>
      <c r="W35" s="454">
        <f t="shared" si="23"/>
        <v>0.14285714285714285</v>
      </c>
      <c r="X35" s="454">
        <f t="shared" si="24"/>
        <v>0</v>
      </c>
      <c r="Y35" s="454">
        <f t="shared" si="25"/>
        <v>0.1111111111111111</v>
      </c>
      <c r="Z35" s="454"/>
      <c r="AA35" s="454">
        <f t="shared" si="12"/>
        <v>0</v>
      </c>
      <c r="AB35" s="454">
        <f t="shared" si="13"/>
        <v>7.1428571428571425E-2</v>
      </c>
      <c r="AC35" s="454">
        <f t="shared" si="14"/>
        <v>0</v>
      </c>
      <c r="AD35" s="454">
        <f t="shared" si="15"/>
        <v>-0.21428571428571427</v>
      </c>
      <c r="AE35" s="454">
        <f t="shared" si="16"/>
        <v>0.10526315789473684</v>
      </c>
      <c r="AF35" s="454">
        <f t="shared" si="17"/>
        <v>-0.17241379310344829</v>
      </c>
      <c r="AH35" s="479"/>
      <c r="AX35" s="479"/>
    </row>
    <row r="36" spans="1:50" s="455" customFormat="1" ht="13.5" customHeight="1">
      <c r="A36" s="169" t="s">
        <v>898</v>
      </c>
      <c r="B36" s="482" t="str">
        <f>IFERROR((B16-P16)/P16, "")</f>
        <v/>
      </c>
      <c r="C36" s="208"/>
      <c r="D36" s="454" t="str">
        <f t="shared" si="0"/>
        <v/>
      </c>
      <c r="E36" s="454" t="str">
        <f t="shared" si="1"/>
        <v/>
      </c>
      <c r="F36" s="454" t="str">
        <f t="shared" si="2"/>
        <v/>
      </c>
      <c r="G36" s="454" t="str">
        <f t="shared" si="3"/>
        <v/>
      </c>
      <c r="H36" s="454" t="str">
        <f t="shared" si="4"/>
        <v/>
      </c>
      <c r="I36" s="454" t="str">
        <f t="shared" si="5"/>
        <v/>
      </c>
      <c r="J36" s="454"/>
      <c r="K36" s="454" t="str">
        <f t="shared" si="6"/>
        <v/>
      </c>
      <c r="L36" s="454" t="str">
        <f t="shared" si="7"/>
        <v/>
      </c>
      <c r="M36" s="454" t="str">
        <f t="shared" si="8"/>
        <v/>
      </c>
      <c r="N36" s="454" t="str">
        <f t="shared" si="9"/>
        <v/>
      </c>
      <c r="O36" s="454" t="str">
        <f t="shared" si="26"/>
        <v/>
      </c>
      <c r="P36" s="454" t="str">
        <f t="shared" si="10"/>
        <v/>
      </c>
      <c r="Q36" s="20"/>
      <c r="R36" s="482" t="str">
        <f>IFERROR((R16-AF16)/AF16, "")</f>
        <v/>
      </c>
      <c r="S36" s="20"/>
      <c r="T36" s="454">
        <f t="shared" si="20"/>
        <v>5.5555555555555552E-2</v>
      </c>
      <c r="U36" s="454">
        <f t="shared" si="21"/>
        <v>0</v>
      </c>
      <c r="V36" s="454">
        <f t="shared" si="22"/>
        <v>0</v>
      </c>
      <c r="W36" s="454">
        <f t="shared" si="23"/>
        <v>0.14285714285714285</v>
      </c>
      <c r="X36" s="454">
        <f t="shared" si="24"/>
        <v>0</v>
      </c>
      <c r="Y36" s="454">
        <f t="shared" si="25"/>
        <v>0.125</v>
      </c>
      <c r="Z36" s="454"/>
      <c r="AA36" s="454">
        <f t="shared" si="12"/>
        <v>0.33333333333333331</v>
      </c>
      <c r="AB36" s="454">
        <f t="shared" si="13"/>
        <v>-0.2857142857142857</v>
      </c>
      <c r="AC36" s="454">
        <f t="shared" si="14"/>
        <v>0.33333333333333331</v>
      </c>
      <c r="AD36" s="454">
        <f t="shared" si="15"/>
        <v>-7.6923076923076927E-2</v>
      </c>
      <c r="AE36" s="454">
        <f t="shared" si="16"/>
        <v>-0.2857142857142857</v>
      </c>
      <c r="AF36" s="454">
        <f t="shared" si="17"/>
        <v>-3.4482758620689655E-2</v>
      </c>
      <c r="AH36" s="479"/>
      <c r="AX36" s="479"/>
    </row>
    <row r="37" spans="1:50" s="455" customFormat="1" ht="13.5" customHeight="1">
      <c r="A37" s="169" t="s">
        <v>899</v>
      </c>
      <c r="B37" s="482" t="str">
        <f>IFERROR((B17-P17)/P17, "")</f>
        <v/>
      </c>
      <c r="C37" s="208"/>
      <c r="D37" s="454" t="str">
        <f t="shared" si="0"/>
        <v/>
      </c>
      <c r="E37" s="454" t="str">
        <f t="shared" si="1"/>
        <v/>
      </c>
      <c r="F37" s="454" t="str">
        <f t="shared" si="2"/>
        <v/>
      </c>
      <c r="G37" s="454" t="str">
        <f t="shared" si="3"/>
        <v/>
      </c>
      <c r="H37" s="454" t="str">
        <f t="shared" si="4"/>
        <v/>
      </c>
      <c r="I37" s="454" t="str">
        <f t="shared" si="5"/>
        <v/>
      </c>
      <c r="J37" s="454"/>
      <c r="K37" s="454" t="str">
        <f t="shared" si="6"/>
        <v/>
      </c>
      <c r="L37" s="454" t="str">
        <f t="shared" si="7"/>
        <v/>
      </c>
      <c r="M37" s="454" t="str">
        <f t="shared" si="8"/>
        <v/>
      </c>
      <c r="N37" s="454" t="str">
        <f t="shared" si="9"/>
        <v/>
      </c>
      <c r="O37" s="454" t="str">
        <f t="shared" si="26"/>
        <v/>
      </c>
      <c r="P37" s="454" t="str">
        <f t="shared" si="10"/>
        <v/>
      </c>
      <c r="Q37" s="20"/>
      <c r="R37" s="482" t="str">
        <f>IFERROR((R17-AF17)/AF17, "")</f>
        <v/>
      </c>
      <c r="S37" s="20"/>
      <c r="T37" s="454">
        <f t="shared" si="20"/>
        <v>0.1875</v>
      </c>
      <c r="U37" s="454">
        <f t="shared" si="21"/>
        <v>0</v>
      </c>
      <c r="V37" s="454">
        <f t="shared" si="22"/>
        <v>0</v>
      </c>
      <c r="W37" s="454">
        <f t="shared" si="23"/>
        <v>0</v>
      </c>
      <c r="X37" s="454">
        <f t="shared" si="24"/>
        <v>0</v>
      </c>
      <c r="Y37" s="454">
        <f t="shared" si="25"/>
        <v>0</v>
      </c>
      <c r="Z37" s="454"/>
      <c r="AA37" s="454">
        <f t="shared" si="12"/>
        <v>0.16666666666666666</v>
      </c>
      <c r="AB37" s="454">
        <f t="shared" si="13"/>
        <v>-0.1</v>
      </c>
      <c r="AC37" s="454">
        <f t="shared" si="14"/>
        <v>0.16666666666666666</v>
      </c>
      <c r="AD37" s="454">
        <f t="shared" si="15"/>
        <v>0</v>
      </c>
      <c r="AE37" s="454">
        <f t="shared" si="16"/>
        <v>1</v>
      </c>
      <c r="AF37" s="454">
        <f t="shared" si="17"/>
        <v>0</v>
      </c>
      <c r="AH37" s="479"/>
      <c r="AX37" s="479"/>
    </row>
    <row r="38" spans="1:50" s="455" customFormat="1" ht="14.1" customHeight="1">
      <c r="A38" s="169" t="s">
        <v>900</v>
      </c>
      <c r="B38" s="482" t="str">
        <f>IFERROR((B18-P18)/P18, "")</f>
        <v/>
      </c>
      <c r="C38" s="208"/>
      <c r="D38" s="454" t="str">
        <f t="shared" si="0"/>
        <v/>
      </c>
      <c r="E38" s="454" t="str">
        <f t="shared" si="1"/>
        <v/>
      </c>
      <c r="F38" s="454" t="str">
        <f t="shared" si="2"/>
        <v/>
      </c>
      <c r="G38" s="454" t="str">
        <f t="shared" si="3"/>
        <v/>
      </c>
      <c r="H38" s="454" t="str">
        <f t="shared" si="4"/>
        <v/>
      </c>
      <c r="I38" s="454" t="str">
        <f t="shared" si="5"/>
        <v/>
      </c>
      <c r="J38" s="454"/>
      <c r="K38" s="454" t="str">
        <f t="shared" si="6"/>
        <v/>
      </c>
      <c r="L38" s="454" t="str">
        <f t="shared" si="7"/>
        <v/>
      </c>
      <c r="M38" s="454" t="str">
        <f t="shared" si="8"/>
        <v/>
      </c>
      <c r="N38" s="454" t="str">
        <f t="shared" si="9"/>
        <v/>
      </c>
      <c r="O38" s="454" t="str">
        <f t="shared" si="26"/>
        <v/>
      </c>
      <c r="P38" s="454" t="str">
        <f t="shared" si="10"/>
        <v/>
      </c>
      <c r="Q38" s="20"/>
      <c r="R38" s="482" t="str">
        <f>IFERROR((R18-AF18)/AF18, "")</f>
        <v/>
      </c>
      <c r="S38" s="20"/>
      <c r="T38" s="454">
        <f t="shared" si="20"/>
        <v>0.16666666666666666</v>
      </c>
      <c r="U38" s="454">
        <f t="shared" si="21"/>
        <v>0</v>
      </c>
      <c r="V38" s="454">
        <f t="shared" si="22"/>
        <v>7.1428571428571425E-2</v>
      </c>
      <c r="W38" s="454">
        <f t="shared" si="23"/>
        <v>0</v>
      </c>
      <c r="X38" s="454">
        <f t="shared" si="24"/>
        <v>2.9411764705882353E-2</v>
      </c>
      <c r="Y38" s="454">
        <f t="shared" si="25"/>
        <v>0</v>
      </c>
      <c r="Z38" s="454"/>
      <c r="AA38" s="454">
        <f t="shared" si="12"/>
        <v>7.1428571428571425E-2</v>
      </c>
      <c r="AB38" s="454">
        <f t="shared" si="13"/>
        <v>-0.4</v>
      </c>
      <c r="AC38" s="454">
        <f t="shared" si="14"/>
        <v>0</v>
      </c>
      <c r="AD38" s="454">
        <f t="shared" si="15"/>
        <v>-0.375</v>
      </c>
      <c r="AE38" s="454">
        <f t="shared" si="16"/>
        <v>3</v>
      </c>
      <c r="AF38" s="454">
        <f t="shared" si="17"/>
        <v>-0.26666666666666666</v>
      </c>
      <c r="AH38" s="479"/>
      <c r="AX38" s="479"/>
    </row>
    <row r="39" spans="1:50" s="455" customFormat="1" ht="14.1" customHeight="1" thickBot="1">
      <c r="A39" s="220" t="s">
        <v>901</v>
      </c>
      <c r="B39" s="483" t="str">
        <f>IFERROR((B19-P19)/P19, "")</f>
        <v/>
      </c>
      <c r="C39" s="208"/>
      <c r="D39" s="458" t="str">
        <f t="shared" si="0"/>
        <v/>
      </c>
      <c r="E39" s="458" t="str">
        <f t="shared" si="1"/>
        <v/>
      </c>
      <c r="F39" s="458" t="str">
        <f t="shared" si="2"/>
        <v/>
      </c>
      <c r="G39" s="458" t="str">
        <f t="shared" si="3"/>
        <v/>
      </c>
      <c r="H39" s="458" t="str">
        <f t="shared" si="4"/>
        <v/>
      </c>
      <c r="I39" s="458" t="str">
        <f t="shared" si="5"/>
        <v/>
      </c>
      <c r="J39" s="454"/>
      <c r="K39" s="458" t="str">
        <f t="shared" si="6"/>
        <v/>
      </c>
      <c r="L39" s="458" t="str">
        <f t="shared" si="7"/>
        <v/>
      </c>
      <c r="M39" s="458" t="str">
        <f t="shared" si="8"/>
        <v/>
      </c>
      <c r="N39" s="458" t="str">
        <f t="shared" si="9"/>
        <v/>
      </c>
      <c r="O39" s="458" t="str">
        <f t="shared" si="26"/>
        <v/>
      </c>
      <c r="P39" s="458" t="str">
        <f t="shared" si="10"/>
        <v/>
      </c>
      <c r="Q39" s="20"/>
      <c r="R39" s="483" t="str">
        <f>IFERROR((R19-AF19)/AF19, "")</f>
        <v/>
      </c>
      <c r="S39" s="20"/>
      <c r="T39" s="458">
        <f t="shared" si="20"/>
        <v>0.15789473684210525</v>
      </c>
      <c r="U39" s="458">
        <f t="shared" si="21"/>
        <v>0</v>
      </c>
      <c r="V39" s="458">
        <f t="shared" si="22"/>
        <v>0.13636363636363635</v>
      </c>
      <c r="W39" s="458">
        <f t="shared" si="23"/>
        <v>0.14285714285714285</v>
      </c>
      <c r="X39" s="458">
        <f t="shared" si="24"/>
        <v>-3.4482758620689655E-2</v>
      </c>
      <c r="Y39" s="458">
        <f t="shared" si="25"/>
        <v>0.1</v>
      </c>
      <c r="Z39" s="454"/>
      <c r="AA39" s="458">
        <f t="shared" si="12"/>
        <v>-0.125</v>
      </c>
      <c r="AB39" s="458">
        <f t="shared" si="13"/>
        <v>-0.70833333333333337</v>
      </c>
      <c r="AC39" s="458">
        <f t="shared" si="14"/>
        <v>-0.22222222222222221</v>
      </c>
      <c r="AD39" s="458">
        <f t="shared" si="15"/>
        <v>-0.3125</v>
      </c>
      <c r="AE39" s="458">
        <f t="shared" si="16"/>
        <v>1.1875</v>
      </c>
      <c r="AF39" s="458">
        <f t="shared" si="17"/>
        <v>-0.3125</v>
      </c>
      <c r="AH39" s="479"/>
      <c r="AX39" s="479"/>
    </row>
    <row r="40" spans="1:50" s="28" customFormat="1" ht="20.25" customHeight="1">
      <c r="A40" s="226" t="s">
        <v>902</v>
      </c>
      <c r="B40" s="482">
        <f t="shared" ref="B40" si="27">IFERROR((B20-R20)/R20, "")</f>
        <v>0.70588235294117652</v>
      </c>
      <c r="C40" s="209"/>
      <c r="D40" s="454">
        <f t="shared" si="0"/>
        <v>0.75</v>
      </c>
      <c r="E40" s="454">
        <f t="shared" si="1"/>
        <v>0.68965517241379315</v>
      </c>
      <c r="F40" s="454">
        <f t="shared" si="2"/>
        <v>0.68181818181818177</v>
      </c>
      <c r="G40" s="454">
        <f t="shared" si="3"/>
        <v>0.75</v>
      </c>
      <c r="H40" s="454">
        <f t="shared" si="4"/>
        <v>0.6428571428571429</v>
      </c>
      <c r="I40" s="454">
        <f t="shared" si="5"/>
        <v>0.88888888888888884</v>
      </c>
      <c r="J40" s="454"/>
      <c r="K40" s="454">
        <f t="shared" si="6"/>
        <v>1</v>
      </c>
      <c r="L40" s="454">
        <f t="shared" si="7"/>
        <v>0.6470588235294118</v>
      </c>
      <c r="M40" s="454">
        <f t="shared" si="8"/>
        <v>0.75</v>
      </c>
      <c r="N40" s="454">
        <f t="shared" si="9"/>
        <v>0.72727272727272729</v>
      </c>
      <c r="O40" s="454">
        <f t="shared" si="26"/>
        <v>1</v>
      </c>
      <c r="P40" s="454">
        <f t="shared" si="10"/>
        <v>0.53846153846153844</v>
      </c>
      <c r="R40" s="482">
        <f t="shared" ref="R40" si="28">IFERROR((AH20-AX20)/AX20, "")</f>
        <v>0.1875</v>
      </c>
      <c r="T40" s="460">
        <f t="shared" si="20"/>
        <v>0.23529411764705882</v>
      </c>
      <c r="U40" s="460">
        <f t="shared" si="21"/>
        <v>0</v>
      </c>
      <c r="V40" s="460">
        <f t="shared" si="22"/>
        <v>9.5238095238095233E-2</v>
      </c>
      <c r="W40" s="460">
        <f t="shared" si="23"/>
        <v>0.125</v>
      </c>
      <c r="X40" s="460">
        <f t="shared" si="24"/>
        <v>0</v>
      </c>
      <c r="Y40" s="460">
        <f t="shared" si="25"/>
        <v>0.1</v>
      </c>
      <c r="Z40" s="460"/>
      <c r="AA40" s="460">
        <f t="shared" si="12"/>
        <v>0.4</v>
      </c>
      <c r="AB40" s="460">
        <f t="shared" si="13"/>
        <v>-0.33333333333333331</v>
      </c>
      <c r="AC40" s="460">
        <f t="shared" si="14"/>
        <v>0.4</v>
      </c>
      <c r="AD40" s="460">
        <f t="shared" si="15"/>
        <v>1.4285714285714286</v>
      </c>
      <c r="AE40" s="460">
        <f t="shared" si="16"/>
        <v>24</v>
      </c>
      <c r="AF40" s="460">
        <f t="shared" si="17"/>
        <v>1.5714285714285714</v>
      </c>
    </row>
    <row r="41" spans="1:50" s="208" customFormat="1" ht="20.25" customHeight="1" thickBot="1">
      <c r="A41" s="220" t="s">
        <v>903</v>
      </c>
      <c r="B41" s="478"/>
      <c r="D41" s="459" t="str">
        <f t="shared" si="0"/>
        <v/>
      </c>
      <c r="E41" s="459" t="str">
        <f t="shared" si="1"/>
        <v/>
      </c>
      <c r="F41" s="459" t="str">
        <f t="shared" si="2"/>
        <v/>
      </c>
      <c r="G41" s="459" t="str">
        <f t="shared" si="3"/>
        <v/>
      </c>
      <c r="H41" s="459" t="str">
        <f t="shared" si="4"/>
        <v/>
      </c>
      <c r="I41" s="459" t="str">
        <f t="shared" si="5"/>
        <v/>
      </c>
      <c r="J41" s="460"/>
      <c r="K41" s="459" t="str">
        <f t="shared" si="6"/>
        <v/>
      </c>
      <c r="L41" s="459" t="str">
        <f t="shared" si="7"/>
        <v/>
      </c>
      <c r="M41" s="459" t="str">
        <f t="shared" si="8"/>
        <v/>
      </c>
      <c r="N41" s="459" t="str">
        <f t="shared" si="9"/>
        <v/>
      </c>
      <c r="O41" s="459" t="str">
        <f t="shared" si="26"/>
        <v/>
      </c>
      <c r="P41" s="459" t="str">
        <f t="shared" si="10"/>
        <v/>
      </c>
      <c r="Q41" s="20"/>
      <c r="R41" s="478"/>
      <c r="S41" s="20"/>
      <c r="T41" s="459">
        <f t="shared" si="20"/>
        <v>0.15789473684210525</v>
      </c>
      <c r="U41" s="459">
        <f t="shared" si="21"/>
        <v>3.5714285714285712E-2</v>
      </c>
      <c r="V41" s="459">
        <f t="shared" si="22"/>
        <v>9.0909090909090912E-2</v>
      </c>
      <c r="W41" s="459">
        <f t="shared" si="23"/>
        <v>0.14285714285714285</v>
      </c>
      <c r="X41" s="459">
        <f t="shared" si="24"/>
        <v>3.5714285714285712E-2</v>
      </c>
      <c r="Y41" s="459">
        <f t="shared" si="25"/>
        <v>0</v>
      </c>
      <c r="Z41" s="460"/>
      <c r="AA41" s="459">
        <f t="shared" si="12"/>
        <v>0.14285714285714285</v>
      </c>
      <c r="AB41" s="459">
        <f t="shared" si="13"/>
        <v>-0.33333333333333331</v>
      </c>
      <c r="AC41" s="459">
        <f t="shared" si="14"/>
        <v>0.14285714285714285</v>
      </c>
      <c r="AD41" s="459">
        <f t="shared" si="15"/>
        <v>-0.10714285714285714</v>
      </c>
      <c r="AE41" s="459">
        <f t="shared" si="16"/>
        <v>1.1000000000000001</v>
      </c>
      <c r="AF41" s="459">
        <f t="shared" si="17"/>
        <v>0</v>
      </c>
      <c r="AH41" s="209"/>
      <c r="AX41" s="209"/>
    </row>
    <row r="42" spans="1:50" s="209" customFormat="1" ht="20.25" customHeight="1">
      <c r="A42" s="226" t="s">
        <v>904</v>
      </c>
      <c r="D42" s="454" t="str">
        <f t="shared" si="0"/>
        <v/>
      </c>
      <c r="E42" s="454" t="str">
        <f t="shared" si="1"/>
        <v/>
      </c>
      <c r="F42" s="454" t="str">
        <f t="shared" si="2"/>
        <v/>
      </c>
      <c r="G42" s="454" t="str">
        <f t="shared" si="3"/>
        <v/>
      </c>
      <c r="H42" s="454" t="str">
        <f t="shared" si="4"/>
        <v/>
      </c>
      <c r="I42" s="454" t="str">
        <f t="shared" si="5"/>
        <v/>
      </c>
      <c r="J42" s="454"/>
      <c r="K42" s="454" t="str">
        <f t="shared" si="6"/>
        <v/>
      </c>
      <c r="L42" s="454" t="str">
        <f t="shared" si="7"/>
        <v/>
      </c>
      <c r="M42" s="454" t="str">
        <f t="shared" si="8"/>
        <v/>
      </c>
      <c r="N42" s="454" t="str">
        <f t="shared" si="9"/>
        <v/>
      </c>
      <c r="O42" s="454" t="str">
        <f t="shared" si="26"/>
        <v/>
      </c>
      <c r="P42" s="454" t="str">
        <f t="shared" si="10"/>
        <v/>
      </c>
      <c r="Q42" s="28"/>
      <c r="S42" s="28"/>
      <c r="T42" s="454">
        <f t="shared" si="20"/>
        <v>0.10526315789473684</v>
      </c>
      <c r="U42" s="454">
        <f t="shared" si="21"/>
        <v>3.5714285714285712E-2</v>
      </c>
      <c r="V42" s="454">
        <f t="shared" si="22"/>
        <v>4.5454545454545456E-2</v>
      </c>
      <c r="W42" s="454">
        <f t="shared" si="23"/>
        <v>0.14285714285714285</v>
      </c>
      <c r="X42" s="454">
        <f t="shared" si="24"/>
        <v>3.5714285714285712E-2</v>
      </c>
      <c r="Y42" s="454">
        <f t="shared" si="25"/>
        <v>0</v>
      </c>
      <c r="Z42" s="454"/>
      <c r="AA42" s="454">
        <f t="shared" si="12"/>
        <v>0</v>
      </c>
      <c r="AB42" s="454">
        <f t="shared" si="13"/>
        <v>-0.2857142857142857</v>
      </c>
      <c r="AC42" s="454">
        <f t="shared" si="14"/>
        <v>0</v>
      </c>
      <c r="AD42" s="454">
        <f t="shared" si="15"/>
        <v>-0.14285714285714285</v>
      </c>
      <c r="AE42" s="454">
        <f t="shared" si="16"/>
        <v>0.5</v>
      </c>
      <c r="AF42" s="454">
        <f t="shared" si="17"/>
        <v>-7.1428571428571425E-2</v>
      </c>
    </row>
    <row r="43" spans="1:50" s="33" customFormat="1" ht="12.75">
      <c r="A43" s="11"/>
      <c r="C43" s="470"/>
      <c r="D43" s="464"/>
      <c r="E43" s="400"/>
      <c r="F43" s="464"/>
      <c r="G43" s="375"/>
      <c r="H43" s="11"/>
      <c r="I43" s="11"/>
      <c r="J43" s="18"/>
      <c r="K43" s="18"/>
      <c r="L43" s="18"/>
      <c r="M43" s="18"/>
      <c r="N43" s="18"/>
      <c r="O43" s="18"/>
      <c r="P43" s="18"/>
      <c r="Q43" s="18"/>
      <c r="R43" s="27"/>
      <c r="S43" s="18"/>
      <c r="T43" s="18"/>
      <c r="U43" s="36"/>
      <c r="V43" s="36"/>
      <c r="W43" s="36"/>
      <c r="X43" s="36"/>
      <c r="Y43" s="36"/>
      <c r="Z43" s="36"/>
      <c r="AA43" s="18"/>
      <c r="AB43" s="11"/>
      <c r="AC43" s="37"/>
      <c r="AD43" s="11"/>
    </row>
    <row r="44" spans="1:50" s="11" customFormat="1" ht="14.1" customHeight="1">
      <c r="A44" s="18" t="s">
        <v>44</v>
      </c>
      <c r="B44" s="27"/>
      <c r="C44" s="208"/>
      <c r="D44" s="464"/>
      <c r="E44" s="400"/>
      <c r="F44" s="467"/>
      <c r="G44" s="467"/>
      <c r="H44" s="464"/>
      <c r="I44" s="464"/>
      <c r="J44" s="464"/>
      <c r="K44" s="464"/>
      <c r="L44" s="464"/>
      <c r="M44" s="464"/>
      <c r="N44" s="464"/>
      <c r="O44" s="464"/>
      <c r="P44" s="464"/>
      <c r="Q44" s="464"/>
      <c r="R44" s="88"/>
      <c r="S44" s="464"/>
      <c r="T44" s="464"/>
      <c r="U44" s="38"/>
      <c r="V44" s="38"/>
      <c r="W44" s="38"/>
      <c r="X44" s="38"/>
      <c r="Y44" s="38"/>
      <c r="Z44" s="38"/>
      <c r="AA44" s="465"/>
      <c r="AB44" s="37"/>
      <c r="AC44" s="37"/>
      <c r="AD44" s="37"/>
      <c r="AH44" s="33"/>
      <c r="AX44" s="33"/>
    </row>
    <row r="45" spans="1:50" s="11" customFormat="1">
      <c r="A45" s="39" t="s">
        <v>916</v>
      </c>
      <c r="B45" s="485"/>
      <c r="C45" s="472"/>
      <c r="D45" s="6"/>
      <c r="E45" s="401"/>
      <c r="F45" s="40"/>
      <c r="G45" s="41"/>
      <c r="H45" s="41"/>
      <c r="I45" s="41"/>
      <c r="J45" s="464"/>
      <c r="K45" s="464"/>
      <c r="L45" s="464"/>
      <c r="M45" s="464"/>
      <c r="N45" s="464"/>
      <c r="O45" s="464"/>
      <c r="P45" s="464"/>
      <c r="Q45" s="464"/>
      <c r="R45" s="88"/>
      <c r="S45" s="464"/>
      <c r="T45" s="464"/>
      <c r="U45" s="38"/>
      <c r="V45" s="38"/>
      <c r="W45" s="38"/>
      <c r="X45" s="38"/>
      <c r="Y45" s="38"/>
      <c r="Z45" s="38"/>
      <c r="AA45" s="465"/>
      <c r="AB45" s="37"/>
      <c r="AC45" s="37"/>
      <c r="AD45" s="37"/>
      <c r="AH45" s="33"/>
      <c r="AX45" s="33"/>
    </row>
    <row r="46" spans="1:50" s="37" customFormat="1" ht="15.95" customHeight="1">
      <c r="A46" s="533" t="s">
        <v>917</v>
      </c>
      <c r="B46" s="533"/>
      <c r="C46" s="533"/>
      <c r="D46" s="533"/>
      <c r="E46" s="533"/>
      <c r="F46" s="533"/>
      <c r="G46" s="533"/>
      <c r="H46" s="533"/>
      <c r="I46" s="533"/>
      <c r="J46" s="533"/>
      <c r="K46" s="533"/>
      <c r="L46" s="533"/>
      <c r="M46" s="533"/>
      <c r="N46" s="533"/>
      <c r="O46" s="533"/>
      <c r="P46" s="533"/>
      <c r="Q46" s="533"/>
      <c r="R46" s="533"/>
      <c r="S46" s="533"/>
      <c r="T46" s="533"/>
      <c r="U46" s="38"/>
      <c r="V46" s="38"/>
      <c r="W46" s="38"/>
      <c r="X46" s="38"/>
      <c r="Y46" s="38"/>
      <c r="Z46" s="38"/>
      <c r="AA46" s="18"/>
      <c r="AH46" s="480"/>
      <c r="AX46" s="480"/>
    </row>
    <row r="47" spans="1:50" s="37" customFormat="1" ht="15.6" customHeight="1">
      <c r="A47" s="533"/>
      <c r="B47" s="533"/>
      <c r="C47" s="533"/>
      <c r="D47" s="533"/>
      <c r="E47" s="533"/>
      <c r="F47" s="533"/>
      <c r="G47" s="533"/>
      <c r="H47" s="533"/>
      <c r="I47" s="533"/>
      <c r="J47" s="533"/>
      <c r="K47" s="533"/>
      <c r="L47" s="533"/>
      <c r="M47" s="533"/>
      <c r="N47" s="533"/>
      <c r="O47" s="533"/>
      <c r="P47" s="533"/>
      <c r="Q47" s="533"/>
      <c r="R47" s="533"/>
      <c r="S47" s="533"/>
      <c r="T47" s="533"/>
      <c r="U47" s="42"/>
      <c r="V47" s="42"/>
      <c r="W47" s="42"/>
      <c r="X47" s="42"/>
      <c r="Y47" s="42"/>
      <c r="Z47" s="42"/>
      <c r="AH47" s="480"/>
      <c r="AX47" s="480"/>
    </row>
    <row r="48" spans="1:50" s="37" customFormat="1" ht="29.25" customHeight="1">
      <c r="A48" s="533" t="s">
        <v>941</v>
      </c>
      <c r="B48" s="533"/>
      <c r="C48" s="533"/>
      <c r="D48" s="533"/>
      <c r="E48" s="533"/>
      <c r="F48" s="533"/>
      <c r="G48" s="533"/>
      <c r="H48" s="533"/>
      <c r="I48" s="533"/>
      <c r="J48" s="533"/>
      <c r="K48" s="533"/>
      <c r="L48" s="533"/>
      <c r="M48" s="533"/>
      <c r="N48" s="533"/>
      <c r="O48" s="533"/>
      <c r="P48" s="533"/>
      <c r="Q48" s="42"/>
      <c r="R48" s="42"/>
      <c r="S48" s="42"/>
      <c r="T48" s="42"/>
      <c r="U48" s="42"/>
      <c r="V48" s="42"/>
    </row>
    <row r="49" spans="1:50" s="11" customFormat="1" ht="12.75" customHeight="1">
      <c r="A49" s="45"/>
      <c r="B49" s="486"/>
      <c r="C49" s="473"/>
      <c r="D49" s="6"/>
      <c r="E49" s="401"/>
      <c r="F49" s="37"/>
      <c r="G49" s="37"/>
      <c r="H49" s="37"/>
      <c r="I49" s="37"/>
      <c r="J49" s="18"/>
      <c r="K49" s="18"/>
      <c r="L49" s="18"/>
      <c r="M49" s="18"/>
      <c r="N49" s="18"/>
      <c r="O49" s="18"/>
      <c r="P49" s="18"/>
      <c r="Q49" s="18"/>
      <c r="R49" s="27"/>
      <c r="S49" s="18"/>
      <c r="T49" s="18"/>
      <c r="U49" s="36"/>
      <c r="V49" s="36"/>
      <c r="W49" s="36"/>
      <c r="X49" s="36"/>
      <c r="Y49" s="36"/>
      <c r="Z49" s="36"/>
      <c r="AA49" s="18"/>
      <c r="AB49" s="37"/>
      <c r="AC49" s="37"/>
      <c r="AD49" s="37"/>
      <c r="AH49" s="33"/>
      <c r="AX49" s="33"/>
    </row>
    <row r="50" spans="1:50" s="11" customFormat="1">
      <c r="A50" s="331" t="s">
        <v>909</v>
      </c>
      <c r="B50" s="301"/>
      <c r="C50" s="336"/>
      <c r="D50" s="6"/>
      <c r="E50" s="401"/>
      <c r="F50" s="37"/>
      <c r="G50" s="37"/>
      <c r="H50" s="37"/>
      <c r="I50" s="37"/>
      <c r="J50" s="18"/>
      <c r="K50" s="18"/>
      <c r="L50" s="18"/>
      <c r="M50" s="18"/>
      <c r="N50" s="18"/>
      <c r="O50" s="18"/>
      <c r="P50" s="18"/>
      <c r="Q50" s="18"/>
      <c r="R50" s="27"/>
      <c r="S50" s="18"/>
      <c r="T50" s="18"/>
      <c r="U50" s="36"/>
      <c r="V50" s="36"/>
      <c r="W50" s="36"/>
      <c r="X50" s="36"/>
      <c r="Y50" s="36"/>
      <c r="Z50" s="36"/>
      <c r="AA50" s="18"/>
      <c r="AB50" s="37"/>
      <c r="AC50" s="37"/>
      <c r="AD50" s="37"/>
      <c r="AH50" s="33"/>
      <c r="AX50" s="33"/>
    </row>
    <row r="51" spans="1:50" s="37" customFormat="1" ht="13.5" customHeight="1">
      <c r="A51" s="18" t="s">
        <v>853</v>
      </c>
      <c r="B51" s="27"/>
      <c r="C51" s="208"/>
      <c r="D51" s="6"/>
      <c r="E51" s="401"/>
      <c r="J51" s="18"/>
      <c r="K51" s="18"/>
      <c r="L51" s="18"/>
      <c r="M51" s="18"/>
      <c r="N51" s="18"/>
      <c r="O51" s="18"/>
      <c r="P51" s="18"/>
      <c r="Q51" s="18"/>
      <c r="R51" s="27"/>
      <c r="S51" s="18"/>
      <c r="T51" s="18"/>
      <c r="U51" s="36"/>
      <c r="V51" s="36"/>
      <c r="W51" s="36"/>
      <c r="X51" s="36"/>
      <c r="Y51" s="36"/>
      <c r="Z51" s="36"/>
      <c r="AA51" s="18"/>
      <c r="AH51" s="480"/>
      <c r="AX51" s="480"/>
    </row>
    <row r="52" spans="1:50" s="37" customFormat="1">
      <c r="A52" s="18"/>
      <c r="B52" s="27"/>
      <c r="C52" s="208"/>
      <c r="D52" s="6"/>
      <c r="E52" s="401"/>
      <c r="J52" s="18"/>
      <c r="K52" s="18"/>
      <c r="L52" s="18"/>
      <c r="M52" s="18"/>
      <c r="N52" s="18"/>
      <c r="O52" s="18"/>
      <c r="P52" s="18"/>
      <c r="Q52" s="18"/>
      <c r="R52" s="27"/>
      <c r="S52" s="18"/>
      <c r="T52" s="18"/>
      <c r="U52" s="36"/>
      <c r="V52" s="36"/>
      <c r="W52" s="36"/>
      <c r="X52" s="36"/>
      <c r="Y52" s="36"/>
      <c r="Z52" s="36"/>
      <c r="AA52" s="18"/>
      <c r="AH52" s="480"/>
      <c r="AX52" s="480"/>
    </row>
    <row r="53" spans="1:50" s="37" customFormat="1">
      <c r="A53" s="47" t="s">
        <v>48</v>
      </c>
      <c r="B53" s="487"/>
      <c r="C53" s="474"/>
      <c r="D53" s="6"/>
      <c r="E53" s="401"/>
      <c r="J53" s="18"/>
      <c r="K53" s="18"/>
      <c r="L53" s="18"/>
      <c r="M53" s="18"/>
      <c r="N53" s="18"/>
      <c r="O53" s="18"/>
      <c r="P53" s="18"/>
      <c r="Q53" s="18"/>
      <c r="R53" s="27"/>
      <c r="S53" s="18"/>
      <c r="T53" s="18"/>
      <c r="U53" s="36"/>
      <c r="V53" s="36"/>
      <c r="W53" s="36"/>
      <c r="X53" s="36"/>
      <c r="Y53" s="36"/>
      <c r="Z53" s="36"/>
      <c r="AA53" s="18"/>
      <c r="AH53" s="480"/>
      <c r="AX53" s="480"/>
    </row>
    <row r="54" spans="1:50" s="37" customFormat="1">
      <c r="A54" s="47" t="s">
        <v>49</v>
      </c>
      <c r="B54" s="487"/>
      <c r="C54" s="474"/>
      <c r="D54" s="6"/>
      <c r="E54" s="401"/>
      <c r="J54" s="18"/>
      <c r="K54" s="18"/>
      <c r="L54" s="18"/>
      <c r="M54" s="18"/>
      <c r="N54" s="18"/>
      <c r="O54" s="18"/>
      <c r="P54" s="18"/>
      <c r="Q54" s="18"/>
      <c r="R54" s="27"/>
      <c r="S54" s="18"/>
      <c r="T54" s="18"/>
      <c r="U54" s="36"/>
      <c r="V54" s="36"/>
      <c r="W54" s="36"/>
      <c r="X54" s="36"/>
      <c r="Y54" s="36"/>
      <c r="Z54" s="36"/>
      <c r="AA54" s="18"/>
      <c r="AH54" s="480"/>
      <c r="AX54" s="480"/>
    </row>
    <row r="55" spans="1:50" s="37" customFormat="1">
      <c r="A55" s="214" t="s">
        <v>50</v>
      </c>
      <c r="B55" s="488"/>
      <c r="C55" s="475"/>
      <c r="D55" s="6"/>
      <c r="E55" s="401"/>
      <c r="J55" s="18"/>
      <c r="K55" s="18"/>
      <c r="L55" s="18"/>
      <c r="M55" s="18"/>
      <c r="N55" s="18"/>
      <c r="O55" s="18"/>
      <c r="P55" s="18"/>
      <c r="Q55" s="18"/>
      <c r="R55" s="27"/>
      <c r="S55" s="18"/>
      <c r="T55" s="18"/>
      <c r="U55" s="36"/>
      <c r="V55" s="36"/>
      <c r="W55" s="36"/>
      <c r="X55" s="36"/>
      <c r="Y55" s="36"/>
      <c r="Z55" s="36"/>
      <c r="AA55" s="18"/>
      <c r="AB55" s="11"/>
      <c r="AC55" s="11"/>
      <c r="AD55" s="11"/>
      <c r="AH55" s="480"/>
      <c r="AX55" s="480"/>
    </row>
    <row r="56" spans="1:50" s="37" customFormat="1">
      <c r="A56" s="215" t="s">
        <v>51</v>
      </c>
      <c r="B56" s="489"/>
      <c r="C56" s="476"/>
      <c r="D56" s="6"/>
      <c r="E56" s="403"/>
      <c r="F56" s="11"/>
      <c r="G56" s="11"/>
      <c r="H56" s="11"/>
      <c r="I56" s="11"/>
      <c r="J56" s="11"/>
      <c r="K56" s="11"/>
      <c r="L56" s="11"/>
      <c r="M56" s="11"/>
      <c r="N56" s="11"/>
      <c r="O56" s="11"/>
      <c r="P56" s="11"/>
      <c r="Q56" s="11"/>
      <c r="R56" s="33"/>
      <c r="S56" s="11"/>
      <c r="T56" s="11"/>
      <c r="U56" s="12"/>
      <c r="V56" s="12"/>
      <c r="W56" s="12"/>
      <c r="X56" s="12"/>
      <c r="Y56" s="12"/>
      <c r="Z56" s="12"/>
      <c r="AA56" s="11"/>
      <c r="AB56" s="11"/>
      <c r="AC56" s="11"/>
      <c r="AD56" s="11"/>
      <c r="AH56" s="480"/>
      <c r="AX56" s="480"/>
    </row>
    <row r="57" spans="1:50" s="37" customFormat="1" ht="13.5" customHeight="1">
      <c r="A57" s="18"/>
      <c r="B57" s="27"/>
      <c r="C57" s="208"/>
      <c r="D57" s="6"/>
      <c r="E57" s="403"/>
      <c r="F57" s="11"/>
      <c r="G57" s="11"/>
      <c r="H57" s="11"/>
      <c r="I57" s="11"/>
      <c r="J57" s="11"/>
      <c r="K57" s="11"/>
      <c r="L57" s="11"/>
      <c r="M57" s="11"/>
      <c r="N57" s="11"/>
      <c r="O57" s="11"/>
      <c r="P57" s="11"/>
      <c r="Q57" s="11"/>
      <c r="R57" s="33"/>
      <c r="S57" s="11"/>
      <c r="T57" s="11"/>
      <c r="U57" s="12"/>
      <c r="V57" s="12"/>
      <c r="W57" s="12"/>
      <c r="X57" s="12"/>
      <c r="Y57" s="12"/>
      <c r="Z57" s="12"/>
      <c r="AA57" s="11"/>
      <c r="AB57" s="11"/>
      <c r="AC57" s="11"/>
      <c r="AD57" s="11"/>
      <c r="AE57" s="11"/>
      <c r="AH57" s="480"/>
      <c r="AX57" s="480"/>
    </row>
    <row r="58" spans="1:50" s="11" customFormat="1">
      <c r="B58" s="33"/>
      <c r="C58" s="470"/>
      <c r="D58" s="6"/>
      <c r="E58" s="403"/>
      <c r="R58" s="33"/>
      <c r="U58" s="12"/>
      <c r="V58" s="12"/>
      <c r="W58" s="12"/>
      <c r="X58" s="12"/>
      <c r="Y58" s="12"/>
      <c r="Z58" s="12"/>
      <c r="AH58" s="33"/>
      <c r="AX58" s="33"/>
    </row>
    <row r="59" spans="1:50" s="11" customFormat="1">
      <c r="B59" s="33"/>
      <c r="C59" s="470"/>
      <c r="D59" s="6"/>
      <c r="E59" s="403"/>
      <c r="R59" s="33"/>
      <c r="U59" s="12"/>
      <c r="V59" s="12"/>
      <c r="W59" s="12"/>
      <c r="X59" s="12"/>
      <c r="Y59" s="12"/>
      <c r="Z59" s="12"/>
      <c r="AH59" s="33"/>
      <c r="AX59" s="33"/>
    </row>
    <row r="60" spans="1:50" s="11" customFormat="1">
      <c r="B60" s="33"/>
      <c r="C60" s="470"/>
      <c r="D60" s="153"/>
      <c r="E60" s="392"/>
      <c r="F60" s="154"/>
      <c r="G60" s="154"/>
      <c r="H60" s="154"/>
      <c r="I60" s="154"/>
      <c r="J60" s="154"/>
      <c r="K60" s="154"/>
      <c r="L60" s="154"/>
      <c r="M60" s="154"/>
      <c r="N60" s="154"/>
      <c r="O60" s="154"/>
      <c r="P60" s="154"/>
      <c r="Q60" s="154"/>
      <c r="R60" s="477"/>
      <c r="S60" s="154"/>
      <c r="T60" s="154"/>
      <c r="U60" s="155"/>
      <c r="V60" s="155"/>
      <c r="W60" s="155"/>
      <c r="X60" s="155"/>
      <c r="Y60" s="155"/>
      <c r="Z60" s="155"/>
      <c r="AA60" s="154"/>
      <c r="AB60" s="154"/>
      <c r="AC60" s="154"/>
      <c r="AD60" s="154"/>
      <c r="AH60" s="33"/>
      <c r="AX60" s="33"/>
    </row>
    <row r="61" spans="1:50" s="11" customFormat="1">
      <c r="A61" s="154"/>
      <c r="B61" s="477"/>
      <c r="C61" s="170"/>
      <c r="D61" s="153"/>
      <c r="E61" s="392"/>
      <c r="F61" s="154"/>
      <c r="G61" s="154"/>
      <c r="H61" s="154"/>
      <c r="I61" s="154"/>
      <c r="J61" s="154"/>
      <c r="K61" s="154"/>
      <c r="L61" s="154"/>
      <c r="M61" s="154"/>
      <c r="N61" s="154"/>
      <c r="O61" s="154"/>
      <c r="P61" s="154"/>
      <c r="Q61" s="154"/>
      <c r="R61" s="477"/>
      <c r="S61" s="154"/>
      <c r="T61" s="154"/>
      <c r="U61" s="155"/>
      <c r="V61" s="155"/>
      <c r="W61" s="155"/>
      <c r="X61" s="155"/>
      <c r="Y61" s="155"/>
      <c r="Z61" s="155"/>
      <c r="AA61" s="154"/>
      <c r="AB61" s="154"/>
      <c r="AC61" s="154"/>
      <c r="AD61" s="154"/>
      <c r="AH61" s="33"/>
      <c r="AX61" s="33"/>
    </row>
  </sheetData>
  <mergeCells count="42">
    <mergeCell ref="A48:P48"/>
    <mergeCell ref="O2:O3"/>
    <mergeCell ref="P2:R3"/>
    <mergeCell ref="AH6:AH7"/>
    <mergeCell ref="AH5:AV5"/>
    <mergeCell ref="A46:T47"/>
    <mergeCell ref="B6:B7"/>
    <mergeCell ref="R6:R7"/>
    <mergeCell ref="B26:B27"/>
    <mergeCell ref="R26:R27"/>
    <mergeCell ref="D25:P25"/>
    <mergeCell ref="D26:F26"/>
    <mergeCell ref="G26:I26"/>
    <mergeCell ref="K26:M26"/>
    <mergeCell ref="N26:P26"/>
    <mergeCell ref="D6:F6"/>
    <mergeCell ref="AX6:AX7"/>
    <mergeCell ref="AX5:BL5"/>
    <mergeCell ref="AA26:AC26"/>
    <mergeCell ref="AD26:AF26"/>
    <mergeCell ref="BG6:BI6"/>
    <mergeCell ref="BJ6:BL6"/>
    <mergeCell ref="AJ6:AL6"/>
    <mergeCell ref="AM6:AO6"/>
    <mergeCell ref="AQ6:AS6"/>
    <mergeCell ref="AT6:AV6"/>
    <mergeCell ref="AZ6:BB6"/>
    <mergeCell ref="BC6:BE6"/>
    <mergeCell ref="T25:AF25"/>
    <mergeCell ref="T26:V26"/>
    <mergeCell ref="W26:Y26"/>
    <mergeCell ref="AA6:AC6"/>
    <mergeCell ref="AD6:AF6"/>
    <mergeCell ref="T2:V3"/>
    <mergeCell ref="W2:Y3"/>
    <mergeCell ref="R5:AF5"/>
    <mergeCell ref="B5:P5"/>
    <mergeCell ref="G6:I6"/>
    <mergeCell ref="K6:M6"/>
    <mergeCell ref="N6:P6"/>
    <mergeCell ref="T6:V6"/>
    <mergeCell ref="W6:Y6"/>
  </mergeCells>
  <phoneticPr fontId="65" type="noConversion"/>
  <conditionalFormatting sqref="E24">
    <cfRule type="expression" dxfId="18" priority="2" stopIfTrue="1">
      <formula>AND(#REF!&lt;0.5)</formula>
    </cfRule>
  </conditionalFormatting>
  <conditionalFormatting sqref="E61:E62">
    <cfRule type="expression" dxfId="17" priority="1" stopIfTrue="1">
      <formula>AND(#REF!&lt;0.5)</formula>
    </cfRule>
  </conditionalFormatting>
  <hyperlinks>
    <hyperlink ref="A1" location="Contents!A1" display="Return to contents" xr:uid="{E70980DD-7220-4363-A32D-1AA1E1B6E3FE}"/>
    <hyperlink ref="W2:W3" r:id="rId1" display="This isn't what I need at all (please specify)" xr:uid="{BF57B2F6-0EA6-4DD0-914E-22231DD46F69}"/>
    <hyperlink ref="A56" r:id="rId2" xr:uid="{8876368E-42FF-490A-83CB-52776BCAF324}"/>
    <hyperlink ref="A55" r:id="rId3" display="CORE@communities.gov.uk  " xr:uid="{31AC75AE-E320-426E-AF4C-F4530F9FD778}"/>
  </hyperlinks>
  <pageMargins left="0.7" right="0.7" top="0.75" bottom="0.75" header="0.3" footer="0.3"/>
  <pageSetup paperSize="9" scale="77"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1B317-2F7E-4EE0-967C-C9371665BD6C}">
  <sheetPr>
    <tabColor theme="7" tint="0.79998168889431442"/>
    <pageSetUpPr fitToPage="1"/>
  </sheetPr>
  <dimension ref="A1:AC84"/>
  <sheetViews>
    <sheetView showGridLines="0" workbookViewId="0">
      <selection activeCell="K26" sqref="K26"/>
    </sheetView>
  </sheetViews>
  <sheetFormatPr defaultColWidth="9" defaultRowHeight="14.25" customHeight="1"/>
  <cols>
    <col min="1" max="1" width="52.25" style="11" customWidth="1"/>
    <col min="2" max="2" width="8.75" style="11" customWidth="1"/>
    <col min="3" max="4" width="7.5" style="11" customWidth="1"/>
    <col min="5" max="5" width="2.625" style="11" customWidth="1"/>
    <col min="6" max="6" width="9.25" style="11" customWidth="1"/>
    <col min="7" max="7" width="8.875" style="11" customWidth="1"/>
    <col min="8" max="8" width="9.125" style="11" customWidth="1"/>
    <col min="9" max="9" width="3" style="11" customWidth="1"/>
    <col min="10" max="10" width="8.5" style="11" customWidth="1"/>
    <col min="11" max="12" width="8.625" style="11" customWidth="1"/>
    <col min="13" max="13" width="3" style="11" customWidth="1"/>
    <col min="14" max="14" width="9.375" style="11" customWidth="1"/>
    <col min="15" max="15" width="9.625" style="11" customWidth="1"/>
    <col min="16" max="17" width="8.625" style="11" customWidth="1"/>
    <col min="18" max="16384" width="9" style="11"/>
  </cols>
  <sheetData>
    <row r="1" spans="1:25" s="154" customFormat="1" ht="14.1" customHeight="1">
      <c r="A1" s="206" t="s">
        <v>9</v>
      </c>
      <c r="B1" s="153"/>
      <c r="O1" s="420"/>
      <c r="P1" s="420"/>
      <c r="T1" s="155"/>
      <c r="U1" s="155"/>
      <c r="V1" s="155"/>
      <c r="W1" s="155"/>
      <c r="X1" s="155"/>
      <c r="Y1" s="155"/>
    </row>
    <row r="2" spans="1:25" s="154" customFormat="1" ht="14.25" customHeight="1">
      <c r="B2" s="153"/>
      <c r="I2" s="530" t="s">
        <v>10</v>
      </c>
      <c r="J2" s="530"/>
      <c r="K2" s="531" t="s">
        <v>11</v>
      </c>
      <c r="L2" s="531"/>
      <c r="M2" s="531"/>
      <c r="N2" s="531" t="s">
        <v>12</v>
      </c>
      <c r="O2" s="531"/>
      <c r="P2" s="531" t="s">
        <v>13</v>
      </c>
      <c r="Q2" s="531"/>
      <c r="T2" s="155"/>
      <c r="U2" s="155"/>
      <c r="V2" s="155"/>
      <c r="W2" s="155"/>
      <c r="X2" s="155"/>
      <c r="Y2" s="155"/>
    </row>
    <row r="3" spans="1:25" s="48" customFormat="1" ht="17.25" customHeight="1">
      <c r="A3" s="541" t="s">
        <v>927</v>
      </c>
      <c r="B3" s="541"/>
      <c r="C3" s="541"/>
      <c r="D3" s="541"/>
      <c r="E3" s="541"/>
      <c r="F3" s="541"/>
      <c r="G3" s="541"/>
      <c r="H3" s="541"/>
      <c r="I3" s="530"/>
      <c r="J3" s="530"/>
      <c r="K3" s="531"/>
      <c r="L3" s="531"/>
      <c r="M3" s="531"/>
      <c r="N3" s="531"/>
      <c r="O3" s="531"/>
      <c r="P3" s="531"/>
      <c r="Q3" s="531"/>
    </row>
    <row r="4" spans="1:25" s="27" customFormat="1" ht="14.25" customHeight="1">
      <c r="J4" s="92"/>
      <c r="K4" s="18"/>
      <c r="L4" s="18"/>
      <c r="M4" s="18"/>
      <c r="N4" s="18"/>
    </row>
    <row r="5" spans="1:25" s="18" customFormat="1" ht="48.75" customHeight="1">
      <c r="A5" s="247" t="s">
        <v>836</v>
      </c>
      <c r="B5" s="528" t="s">
        <v>18</v>
      </c>
      <c r="C5" s="528"/>
      <c r="D5" s="528"/>
      <c r="E5" s="196"/>
      <c r="F5" s="528" t="s">
        <v>20</v>
      </c>
      <c r="G5" s="528"/>
      <c r="H5" s="528"/>
      <c r="I5" s="196"/>
      <c r="J5" s="528" t="s">
        <v>19</v>
      </c>
      <c r="K5" s="528"/>
      <c r="L5" s="528"/>
      <c r="M5" s="384"/>
      <c r="N5" s="528" t="s">
        <v>21</v>
      </c>
      <c r="O5" s="528"/>
      <c r="P5" s="528"/>
      <c r="Q5" s="196"/>
    </row>
    <row r="6" spans="1:25" s="18" customFormat="1" ht="15" customHeight="1" thickBot="1">
      <c r="A6" s="248" t="s">
        <v>717</v>
      </c>
      <c r="B6" s="218" t="s">
        <v>25</v>
      </c>
      <c r="C6" s="218" t="s">
        <v>718</v>
      </c>
      <c r="D6" s="218" t="s">
        <v>27</v>
      </c>
      <c r="E6" s="196"/>
      <c r="F6" s="218" t="s">
        <v>25</v>
      </c>
      <c r="G6" s="218" t="s">
        <v>26</v>
      </c>
      <c r="H6" s="218" t="s">
        <v>27</v>
      </c>
      <c r="I6" s="196"/>
      <c r="J6" s="385" t="s">
        <v>25</v>
      </c>
      <c r="K6" s="385" t="s">
        <v>718</v>
      </c>
      <c r="L6" s="385" t="s">
        <v>27</v>
      </c>
      <c r="M6" s="384"/>
      <c r="N6" s="385" t="s">
        <v>25</v>
      </c>
      <c r="O6" s="385" t="s">
        <v>26</v>
      </c>
      <c r="P6" s="385" t="s">
        <v>27</v>
      </c>
      <c r="Q6" s="196"/>
    </row>
    <row r="7" spans="1:25" s="18" customFormat="1" ht="14.25" customHeight="1">
      <c r="A7" s="238" t="s">
        <v>719</v>
      </c>
      <c r="B7" s="29">
        <v>4.6362036531342923E-2</v>
      </c>
      <c r="C7" s="65">
        <v>2.7222138667468792E-2</v>
      </c>
      <c r="D7" s="29">
        <v>4.0859564164648914E-2</v>
      </c>
      <c r="E7" s="29"/>
      <c r="F7" s="29">
        <v>0.44525151777970512</v>
      </c>
      <c r="G7" s="29">
        <v>0.41654135338345866</v>
      </c>
      <c r="H7" s="65">
        <v>0.44332086156335321</v>
      </c>
      <c r="I7" s="13"/>
      <c r="J7" s="352">
        <v>3.252879550847948E-2</v>
      </c>
      <c r="K7" s="352">
        <v>4.8622366288492711E-3</v>
      </c>
      <c r="L7" s="352">
        <v>2.9851526557925553E-2</v>
      </c>
      <c r="M7" s="352"/>
      <c r="N7" s="352">
        <v>8.7336244541484712E-2</v>
      </c>
      <c r="O7" s="353">
        <v>0.10638297872340426</v>
      </c>
      <c r="P7" s="351">
        <v>8.8265835929387346E-2</v>
      </c>
      <c r="Q7" s="196"/>
      <c r="S7" s="25"/>
      <c r="T7" s="25"/>
      <c r="U7" s="25"/>
      <c r="V7" s="25"/>
      <c r="W7" s="25"/>
      <c r="X7" s="25"/>
    </row>
    <row r="8" spans="1:25" s="18" customFormat="1" ht="14.25" customHeight="1">
      <c r="A8" s="249" t="s">
        <v>720</v>
      </c>
      <c r="B8" s="29">
        <v>0.1072577219491474</v>
      </c>
      <c r="C8" s="65">
        <v>0.19025417355993382</v>
      </c>
      <c r="D8" s="29">
        <v>0.13111812521618818</v>
      </c>
      <c r="E8" s="29"/>
      <c r="F8" s="29">
        <v>6.2228967909800523E-2</v>
      </c>
      <c r="G8" s="29">
        <v>0.11879699248120301</v>
      </c>
      <c r="H8" s="65">
        <v>6.6032965921731218E-2</v>
      </c>
      <c r="I8" s="13"/>
      <c r="J8" s="352">
        <v>0.11141980667940037</v>
      </c>
      <c r="K8" s="352">
        <v>9.4543490005402492E-2</v>
      </c>
      <c r="L8" s="352">
        <v>0.10978670012547051</v>
      </c>
      <c r="M8" s="352"/>
      <c r="N8" s="352">
        <v>9.3886462882096067E-2</v>
      </c>
      <c r="O8" s="353">
        <v>8.5106382978723402E-2</v>
      </c>
      <c r="P8" s="353">
        <v>9.3457943925233641E-2</v>
      </c>
      <c r="Q8" s="13"/>
      <c r="S8" s="25"/>
      <c r="T8" s="25"/>
      <c r="U8" s="25"/>
      <c r="V8" s="25"/>
      <c r="W8" s="25"/>
      <c r="X8" s="25"/>
    </row>
    <row r="9" spans="1:25" s="18" customFormat="1" ht="14.25" customHeight="1">
      <c r="A9" s="249" t="s">
        <v>721</v>
      </c>
      <c r="B9" s="29">
        <v>2.4819467200679651E-2</v>
      </c>
      <c r="C9" s="65">
        <v>1.0678297488344111E-2</v>
      </c>
      <c r="D9" s="29">
        <v>2.0754064337599451E-2</v>
      </c>
      <c r="E9" s="29"/>
      <c r="F9" s="29">
        <v>6.5589765828274069E-2</v>
      </c>
      <c r="G9" s="29">
        <v>4.5112781954887221E-3</v>
      </c>
      <c r="H9" s="65">
        <v>6.1482455253311759E-2</v>
      </c>
      <c r="I9" s="13"/>
      <c r="J9" s="352">
        <v>2.257336343115124E-3</v>
      </c>
      <c r="K9" s="352">
        <v>5.4024851431658564E-4</v>
      </c>
      <c r="L9" s="352">
        <v>2.0911752404851529E-3</v>
      </c>
      <c r="M9" s="352"/>
      <c r="N9" s="352">
        <v>1.0917030567685589E-3</v>
      </c>
      <c r="O9" s="353">
        <v>0</v>
      </c>
      <c r="P9" s="353">
        <v>1.0384215991692627E-3</v>
      </c>
      <c r="Q9" s="13"/>
      <c r="S9" s="25"/>
      <c r="T9" s="25"/>
      <c r="U9" s="25"/>
      <c r="V9" s="25"/>
      <c r="W9" s="25"/>
      <c r="X9" s="25"/>
    </row>
    <row r="10" spans="1:25" s="18" customFormat="1" ht="14.25" customHeight="1">
      <c r="A10" s="249" t="s">
        <v>722</v>
      </c>
      <c r="B10" s="29">
        <v>0.15668426482189454</v>
      </c>
      <c r="C10" s="65">
        <v>0.11746127237178523</v>
      </c>
      <c r="D10" s="29">
        <v>0.14540816326530612</v>
      </c>
      <c r="E10" s="29"/>
      <c r="F10" s="29">
        <v>0.10732870771899393</v>
      </c>
      <c r="G10" s="29">
        <v>6.616541353383458E-2</v>
      </c>
      <c r="H10" s="65">
        <v>0.10456062291434928</v>
      </c>
      <c r="I10" s="13"/>
      <c r="J10" s="352">
        <v>0.21930890779649245</v>
      </c>
      <c r="K10" s="352">
        <v>0.12641815235008103</v>
      </c>
      <c r="L10" s="352">
        <v>0.21031994981179422</v>
      </c>
      <c r="M10" s="352"/>
      <c r="N10" s="352">
        <v>0.26637554585152839</v>
      </c>
      <c r="O10" s="353">
        <v>8.5106382978723402E-2</v>
      </c>
      <c r="P10" s="353">
        <v>0.25752855659397716</v>
      </c>
      <c r="Q10" s="13"/>
      <c r="S10" s="25"/>
      <c r="T10" s="25"/>
      <c r="U10" s="25"/>
      <c r="V10" s="25"/>
      <c r="W10" s="25"/>
      <c r="X10" s="25"/>
    </row>
    <row r="11" spans="1:25" s="18" customFormat="1" ht="14.25" customHeight="1">
      <c r="A11" s="249" t="s">
        <v>723</v>
      </c>
      <c r="B11" s="29">
        <v>0.19603738090903577</v>
      </c>
      <c r="C11" s="65">
        <v>0.24860881335539178</v>
      </c>
      <c r="D11" s="29">
        <v>0.21115098581805605</v>
      </c>
      <c r="E11" s="29"/>
      <c r="F11" s="29">
        <v>4.5533391153512577E-2</v>
      </c>
      <c r="G11" s="29">
        <v>0.1293233082706767</v>
      </c>
      <c r="H11" s="65">
        <v>5.116796440489433E-2</v>
      </c>
      <c r="I11" s="13"/>
      <c r="J11" s="352">
        <v>0.18405973259246397</v>
      </c>
      <c r="K11" s="352">
        <v>0.43652079956780121</v>
      </c>
      <c r="L11" s="352">
        <v>0.20849017147636972</v>
      </c>
      <c r="M11" s="352"/>
      <c r="N11" s="352">
        <v>0.20524017467248912</v>
      </c>
      <c r="O11" s="353">
        <v>0.36170212765957449</v>
      </c>
      <c r="P11" s="353">
        <v>0.21287642782969882</v>
      </c>
      <c r="Q11" s="13"/>
      <c r="S11" s="25"/>
      <c r="T11" s="25"/>
      <c r="U11" s="25"/>
      <c r="V11" s="25"/>
      <c r="W11" s="25"/>
      <c r="X11" s="25"/>
    </row>
    <row r="12" spans="1:25" s="18" customFormat="1" ht="14.25" customHeight="1">
      <c r="A12" s="249" t="s">
        <v>724</v>
      </c>
      <c r="B12" s="29">
        <v>3.5074943867953151E-2</v>
      </c>
      <c r="C12" s="65">
        <v>3.1508497518423821E-2</v>
      </c>
      <c r="D12" s="29">
        <v>3.4049636803874093E-2</v>
      </c>
      <c r="E12" s="29"/>
      <c r="F12" s="29">
        <v>1.8104943625325238E-2</v>
      </c>
      <c r="G12" s="29">
        <v>1.6541353383458645E-2</v>
      </c>
      <c r="H12" s="65">
        <v>1.7999797755081405E-2</v>
      </c>
      <c r="I12" s="13"/>
      <c r="J12" s="352">
        <v>3.9705967471204494E-2</v>
      </c>
      <c r="K12" s="352">
        <v>1.5667206915180983E-2</v>
      </c>
      <c r="L12" s="352">
        <v>3.7379757423672104E-2</v>
      </c>
      <c r="M12" s="352"/>
      <c r="N12" s="352">
        <v>2.6200873362445413E-2</v>
      </c>
      <c r="O12" s="353">
        <v>0</v>
      </c>
      <c r="P12" s="353">
        <v>2.4922118380062305E-2</v>
      </c>
      <c r="Q12" s="13"/>
      <c r="S12" s="25"/>
      <c r="T12" s="25"/>
      <c r="U12" s="25"/>
      <c r="V12" s="25"/>
      <c r="W12" s="25"/>
      <c r="X12" s="25"/>
    </row>
    <row r="13" spans="1:25" s="18" customFormat="1" ht="14.25" customHeight="1">
      <c r="A13" s="249" t="s">
        <v>725</v>
      </c>
      <c r="B13" s="29">
        <v>3.1282237999878636E-2</v>
      </c>
      <c r="C13" s="65">
        <v>4.0081215220333893E-2</v>
      </c>
      <c r="D13" s="29">
        <v>3.3811829816672433E-2</v>
      </c>
      <c r="E13" s="29"/>
      <c r="F13" s="29">
        <v>1.7671292281006071E-2</v>
      </c>
      <c r="G13" s="29">
        <v>1.0526315789473684E-2</v>
      </c>
      <c r="H13" s="65">
        <v>1.7190818080695721E-2</v>
      </c>
      <c r="I13" s="13"/>
      <c r="J13" s="352">
        <v>6.6504601493314816E-2</v>
      </c>
      <c r="K13" s="352">
        <v>1.8368449486763912E-2</v>
      </c>
      <c r="L13" s="352">
        <v>6.1846507737348393E-2</v>
      </c>
      <c r="M13" s="352"/>
      <c r="N13" s="352">
        <v>5.0218340611353704E-2</v>
      </c>
      <c r="O13" s="353">
        <v>0</v>
      </c>
      <c r="P13" s="353">
        <v>4.7767393561786081E-2</v>
      </c>
      <c r="Q13" s="13"/>
      <c r="S13" s="25"/>
      <c r="T13" s="25"/>
      <c r="U13" s="25"/>
      <c r="V13" s="25"/>
      <c r="W13" s="25"/>
      <c r="X13" s="25"/>
    </row>
    <row r="14" spans="1:25" s="18" customFormat="1" ht="14.25" customHeight="1">
      <c r="A14" s="249" t="s">
        <v>726</v>
      </c>
      <c r="B14" s="29">
        <v>0.39868924085199337</v>
      </c>
      <c r="C14" s="65">
        <v>0.3292976387426681</v>
      </c>
      <c r="D14" s="29">
        <v>0.37874005534417149</v>
      </c>
      <c r="E14" s="29"/>
      <c r="F14" s="29">
        <v>0.23742411101474414</v>
      </c>
      <c r="G14" s="29">
        <v>0.23458646616541354</v>
      </c>
      <c r="H14" s="65">
        <v>0.23723328951360098</v>
      </c>
      <c r="I14" s="13"/>
      <c r="J14" s="352">
        <v>0.33669039763847891</v>
      </c>
      <c r="K14" s="352">
        <v>0.29605618584548893</v>
      </c>
      <c r="L14" s="352">
        <v>0.33275826014219989</v>
      </c>
      <c r="M14" s="352"/>
      <c r="N14" s="352">
        <v>0.26528384279475981</v>
      </c>
      <c r="O14" s="353">
        <v>0.36170212765957449</v>
      </c>
      <c r="P14" s="353">
        <v>0.26998961578400832</v>
      </c>
      <c r="Q14" s="13"/>
      <c r="S14" s="13"/>
      <c r="T14" s="25"/>
      <c r="U14" s="13"/>
      <c r="V14" s="13"/>
      <c r="W14" s="13"/>
      <c r="X14" s="25"/>
    </row>
    <row r="15" spans="1:25" s="18" customFormat="1" ht="14.25" customHeight="1">
      <c r="A15" s="249" t="s">
        <v>728</v>
      </c>
      <c r="B15" s="31">
        <v>3.7927058680745189E-3</v>
      </c>
      <c r="C15" s="93">
        <v>4.8879530756504742E-3</v>
      </c>
      <c r="D15" s="93">
        <v>4.1075752334832237E-3</v>
      </c>
      <c r="E15" s="93"/>
      <c r="F15" s="93">
        <v>8.6730268863833475E-4</v>
      </c>
      <c r="G15" s="93">
        <v>3.0075187969924814E-3</v>
      </c>
      <c r="H15" s="93">
        <v>1.0112245929821014E-3</v>
      </c>
      <c r="I15" s="29"/>
      <c r="J15" s="352">
        <v>7.5244544770504138E-3</v>
      </c>
      <c r="K15" s="352">
        <v>7.0232306861156132E-3</v>
      </c>
      <c r="L15" s="352">
        <v>7.4759514847344208E-3</v>
      </c>
      <c r="M15" s="352"/>
      <c r="N15" s="352">
        <v>4.3668122270742356E-3</v>
      </c>
      <c r="O15" s="353">
        <v>0</v>
      </c>
      <c r="P15" s="353">
        <v>4.1536863966770508E-3</v>
      </c>
      <c r="Q15" s="13"/>
      <c r="S15" s="13"/>
      <c r="T15" s="25"/>
      <c r="U15" s="13"/>
      <c r="V15" s="13"/>
      <c r="W15" s="13"/>
      <c r="X15" s="25"/>
    </row>
    <row r="16" spans="1:25" s="18" customFormat="1" ht="14.25" customHeight="1">
      <c r="A16" s="92"/>
      <c r="B16" s="65"/>
      <c r="C16" s="65"/>
      <c r="D16" s="65"/>
      <c r="E16" s="65"/>
      <c r="F16" s="65"/>
      <c r="G16" s="65"/>
      <c r="H16" s="65"/>
      <c r="I16" s="25"/>
      <c r="J16" s="92"/>
      <c r="K16" s="51"/>
      <c r="L16" s="51"/>
      <c r="M16" s="51"/>
      <c r="N16" s="51"/>
      <c r="O16" s="51"/>
      <c r="P16" s="51"/>
      <c r="Q16" s="51"/>
      <c r="S16" s="13"/>
      <c r="T16" s="25"/>
      <c r="U16" s="13"/>
      <c r="V16" s="13"/>
      <c r="W16" s="13"/>
      <c r="X16" s="25"/>
    </row>
    <row r="17" spans="1:24" s="18" customFormat="1" ht="14.25" customHeight="1" thickBot="1">
      <c r="A17" s="94"/>
      <c r="B17" s="77"/>
      <c r="C17" s="77"/>
      <c r="D17" s="77"/>
      <c r="E17" s="77"/>
      <c r="F17" s="77"/>
      <c r="G17" s="77"/>
      <c r="H17" s="77"/>
      <c r="I17" s="95"/>
      <c r="J17" s="94"/>
      <c r="K17" s="96"/>
      <c r="L17" s="96"/>
      <c r="M17" s="96"/>
      <c r="N17" s="96"/>
      <c r="O17" s="96"/>
      <c r="P17" s="96"/>
      <c r="Q17" s="96"/>
      <c r="S17" s="13"/>
      <c r="T17" s="25"/>
      <c r="U17" s="13"/>
      <c r="V17" s="13"/>
      <c r="W17" s="13"/>
      <c r="X17" s="25"/>
    </row>
    <row r="18" spans="1:24" s="18" customFormat="1" ht="14.25" customHeight="1">
      <c r="A18" s="92"/>
      <c r="B18" s="65"/>
      <c r="C18" s="65"/>
      <c r="D18" s="65"/>
      <c r="E18" s="65"/>
      <c r="F18" s="65"/>
      <c r="G18" s="65"/>
      <c r="H18" s="65"/>
      <c r="I18" s="25"/>
      <c r="J18" s="92"/>
      <c r="K18" s="51"/>
      <c r="L18" s="51"/>
      <c r="M18" s="51"/>
      <c r="N18" s="51"/>
      <c r="O18" s="51"/>
      <c r="P18" s="51"/>
      <c r="Q18" s="51"/>
      <c r="S18" s="13"/>
      <c r="T18" s="25"/>
      <c r="U18" s="13"/>
      <c r="V18" s="13"/>
      <c r="W18" s="13"/>
      <c r="X18" s="25"/>
    </row>
    <row r="19" spans="1:24" s="18" customFormat="1" ht="48.75" customHeight="1">
      <c r="A19" s="371" t="s">
        <v>835</v>
      </c>
      <c r="B19" s="528" t="s">
        <v>18</v>
      </c>
      <c r="C19" s="528"/>
      <c r="D19" s="528"/>
      <c r="E19" s="369"/>
      <c r="F19" s="528" t="s">
        <v>20</v>
      </c>
      <c r="G19" s="528"/>
      <c r="H19" s="528"/>
      <c r="I19" s="369"/>
    </row>
    <row r="20" spans="1:24" s="18" customFormat="1" ht="15" customHeight="1" thickBot="1">
      <c r="A20" s="248" t="s">
        <v>717</v>
      </c>
      <c r="B20" s="370" t="s">
        <v>25</v>
      </c>
      <c r="C20" s="370" t="s">
        <v>718</v>
      </c>
      <c r="D20" s="370" t="s">
        <v>27</v>
      </c>
      <c r="E20" s="369"/>
      <c r="F20" s="370" t="s">
        <v>25</v>
      </c>
      <c r="G20" s="370" t="s">
        <v>26</v>
      </c>
      <c r="H20" s="370" t="s">
        <v>27</v>
      </c>
      <c r="I20" s="369"/>
    </row>
    <row r="21" spans="1:24" s="18" customFormat="1" ht="14.25" customHeight="1">
      <c r="A21" s="238" t="s">
        <v>719</v>
      </c>
      <c r="B21" s="373">
        <v>6.9414738479486676E-2</v>
      </c>
      <c r="C21" s="373">
        <v>3.2628090746877392E-2</v>
      </c>
      <c r="D21" s="373">
        <v>5.7864688933945148E-2</v>
      </c>
      <c r="E21" s="373"/>
      <c r="F21" s="373">
        <v>0.43904633378317581</v>
      </c>
      <c r="G21" s="373">
        <v>0.37886178861788616</v>
      </c>
      <c r="H21" s="373">
        <v>0.43463760347805375</v>
      </c>
      <c r="I21" s="13"/>
      <c r="S21" s="25"/>
      <c r="T21" s="25"/>
      <c r="U21" s="25"/>
      <c r="V21" s="25"/>
      <c r="W21" s="25"/>
      <c r="X21" s="25"/>
    </row>
    <row r="22" spans="1:24" s="18" customFormat="1" ht="14.25" customHeight="1">
      <c r="A22" s="249" t="s">
        <v>720</v>
      </c>
      <c r="B22" s="373">
        <v>0.13062414932918531</v>
      </c>
      <c r="C22" s="373">
        <v>0.21259240377262301</v>
      </c>
      <c r="D22" s="373">
        <v>0.15636004695336678</v>
      </c>
      <c r="E22" s="373"/>
      <c r="F22" s="373">
        <v>8.7462245356982202E-2</v>
      </c>
      <c r="G22" s="373">
        <v>0.11626016260162601</v>
      </c>
      <c r="H22" s="373">
        <v>8.9571794413673994E-2</v>
      </c>
      <c r="I22" s="13"/>
      <c r="S22" s="25"/>
      <c r="T22" s="25"/>
      <c r="U22" s="25"/>
      <c r="V22" s="25"/>
      <c r="W22" s="25"/>
      <c r="X22" s="25"/>
    </row>
    <row r="23" spans="1:24" s="18" customFormat="1" ht="14.25" customHeight="1">
      <c r="A23" s="249" t="s">
        <v>721</v>
      </c>
      <c r="B23" s="373">
        <v>2.3857670620260549E-2</v>
      </c>
      <c r="C23" s="373">
        <v>9.8988869062792088E-3</v>
      </c>
      <c r="D23" s="373">
        <v>1.947497598975563E-2</v>
      </c>
      <c r="E23" s="373"/>
      <c r="F23" s="373">
        <v>7.210333526123E-2</v>
      </c>
      <c r="G23" s="373">
        <v>8.1300813008130081E-4</v>
      </c>
      <c r="H23" s="373">
        <v>6.6881067238401523E-2</v>
      </c>
      <c r="I23" s="13"/>
      <c r="O23" s="13"/>
      <c r="P23" s="13"/>
      <c r="Q23" s="13"/>
      <c r="S23" s="25"/>
      <c r="T23" s="25"/>
      <c r="U23" s="25"/>
      <c r="V23" s="25"/>
      <c r="W23" s="25"/>
      <c r="X23" s="25"/>
    </row>
    <row r="24" spans="1:24" s="18" customFormat="1" ht="14.25" customHeight="1">
      <c r="A24" s="249" t="s">
        <v>722</v>
      </c>
      <c r="B24" s="373">
        <v>0.14617927279797782</v>
      </c>
      <c r="C24" s="373">
        <v>0.11602515081995071</v>
      </c>
      <c r="D24" s="373">
        <v>0.1367116636431544</v>
      </c>
      <c r="E24" s="373"/>
      <c r="F24" s="373">
        <v>9.3567251461988299E-2</v>
      </c>
      <c r="G24" s="373">
        <v>6.0162601626016263E-2</v>
      </c>
      <c r="H24" s="373">
        <v>9.1120242987314637E-2</v>
      </c>
      <c r="I24" s="13"/>
      <c r="O24" s="13"/>
      <c r="P24" s="13"/>
      <c r="Q24" s="13"/>
      <c r="S24" s="25"/>
      <c r="T24" s="25"/>
      <c r="U24" s="25"/>
      <c r="V24" s="25"/>
      <c r="W24" s="25"/>
      <c r="X24" s="25"/>
    </row>
    <row r="25" spans="1:24" s="18" customFormat="1" ht="14.25" customHeight="1">
      <c r="A25" s="249" t="s">
        <v>723</v>
      </c>
      <c r="B25" s="373">
        <v>0.14404044332101887</v>
      </c>
      <c r="C25" s="373">
        <v>0.19746792420766421</v>
      </c>
      <c r="D25" s="373">
        <v>0.1608152811866396</v>
      </c>
      <c r="E25" s="373"/>
      <c r="F25" s="373">
        <v>3.4766403187455816E-2</v>
      </c>
      <c r="G25" s="373">
        <v>9.9186991869918695E-2</v>
      </c>
      <c r="H25" s="373">
        <v>3.9485438627836343E-2</v>
      </c>
      <c r="I25" s="13"/>
      <c r="O25" s="13"/>
      <c r="P25" s="13"/>
      <c r="Q25" s="13"/>
      <c r="S25" s="25"/>
      <c r="T25" s="25"/>
      <c r="U25" s="25"/>
      <c r="V25" s="25"/>
      <c r="W25" s="25"/>
      <c r="X25" s="25"/>
    </row>
    <row r="26" spans="1:24" s="18" customFormat="1" ht="14.25" customHeight="1">
      <c r="A26" s="249" t="s">
        <v>724</v>
      </c>
      <c r="B26" s="373">
        <v>3.5446237604510988E-2</v>
      </c>
      <c r="C26" s="373">
        <v>3.1608462911037472E-2</v>
      </c>
      <c r="D26" s="373">
        <v>3.4241276277878561E-2</v>
      </c>
      <c r="E26" s="373"/>
      <c r="F26" s="373">
        <v>1.7351069982648931E-2</v>
      </c>
      <c r="G26" s="373">
        <v>1.7886178861788619E-2</v>
      </c>
      <c r="H26" s="373">
        <v>1.7390268596271814E-2</v>
      </c>
      <c r="I26" s="13"/>
      <c r="S26" s="25"/>
      <c r="T26" s="25"/>
      <c r="U26" s="25"/>
      <c r="V26" s="25"/>
      <c r="W26" s="25"/>
      <c r="X26" s="25"/>
    </row>
    <row r="27" spans="1:24" s="18" customFormat="1" ht="14.25" customHeight="1">
      <c r="A27" s="249" t="s">
        <v>725</v>
      </c>
      <c r="B27" s="373">
        <v>6.7081469959167805E-2</v>
      </c>
      <c r="C27" s="373">
        <v>5.9903135355595209E-2</v>
      </c>
      <c r="D27" s="373">
        <v>6.4827659801515308E-2</v>
      </c>
      <c r="E27" s="373"/>
      <c r="F27" s="373">
        <v>4.2092410513463144E-2</v>
      </c>
      <c r="G27" s="373">
        <v>4.1463414634146344E-2</v>
      </c>
      <c r="H27" s="373">
        <v>4.2046334345780478E-2</v>
      </c>
      <c r="I27" s="13"/>
      <c r="S27" s="25"/>
      <c r="T27" s="25"/>
      <c r="U27" s="25"/>
      <c r="V27" s="25"/>
      <c r="W27" s="25"/>
      <c r="X27" s="25"/>
    </row>
    <row r="28" spans="1:24" s="18" customFormat="1" ht="14.25" customHeight="1">
      <c r="A28" s="249" t="s">
        <v>726</v>
      </c>
      <c r="B28" s="373">
        <v>0.37623954890141947</v>
      </c>
      <c r="C28" s="373">
        <v>0.33490525958025313</v>
      </c>
      <c r="D28" s="373">
        <v>0.36326165830754453</v>
      </c>
      <c r="E28" s="379"/>
      <c r="F28" s="373">
        <v>0.20660625923783818</v>
      </c>
      <c r="G28" s="373">
        <v>0.28130081300813009</v>
      </c>
      <c r="H28" s="373">
        <v>0.21207789887439699</v>
      </c>
      <c r="I28" s="13"/>
      <c r="S28" s="13"/>
      <c r="T28" s="25"/>
      <c r="U28" s="13"/>
      <c r="V28" s="13"/>
      <c r="W28" s="13"/>
      <c r="X28" s="25"/>
    </row>
    <row r="29" spans="1:24" s="18" customFormat="1" ht="14.25" customHeight="1">
      <c r="A29" s="249" t="s">
        <v>728</v>
      </c>
      <c r="B29" s="374">
        <v>7.1164689869725843E-3</v>
      </c>
      <c r="C29" s="374">
        <v>4.9706856997196024E-3</v>
      </c>
      <c r="D29" s="374">
        <v>6.4427489061999786E-3</v>
      </c>
      <c r="E29" s="374"/>
      <c r="F29" s="374">
        <v>7.0046912152175308E-3</v>
      </c>
      <c r="G29" s="374">
        <v>4.0650406504065045E-3</v>
      </c>
      <c r="H29" s="374">
        <v>6.7893514382705022E-3</v>
      </c>
      <c r="I29" s="29"/>
      <c r="S29" s="13"/>
      <c r="T29" s="25"/>
      <c r="U29" s="13"/>
      <c r="V29" s="13"/>
      <c r="W29" s="13"/>
      <c r="X29" s="25"/>
    </row>
    <row r="30" spans="1:24" s="18" customFormat="1" ht="14.25" customHeight="1">
      <c r="A30" s="92"/>
      <c r="B30" s="65"/>
      <c r="C30" s="65"/>
      <c r="D30" s="65"/>
      <c r="E30" s="65"/>
      <c r="F30" s="65"/>
      <c r="G30" s="65"/>
      <c r="H30" s="65"/>
      <c r="I30" s="25"/>
      <c r="S30" s="13"/>
      <c r="T30" s="25"/>
      <c r="U30" s="13"/>
      <c r="V30" s="13"/>
      <c r="W30" s="13"/>
      <c r="X30" s="25"/>
    </row>
    <row r="31" spans="1:24" s="18" customFormat="1" ht="41.25" customHeight="1">
      <c r="A31" s="371"/>
      <c r="B31" s="528" t="s">
        <v>19</v>
      </c>
      <c r="C31" s="528"/>
      <c r="D31" s="528"/>
      <c r="E31" s="369"/>
      <c r="F31" s="528" t="s">
        <v>21</v>
      </c>
      <c r="G31" s="528"/>
      <c r="H31" s="528"/>
      <c r="Q31" s="51"/>
    </row>
    <row r="32" spans="1:24" s="18" customFormat="1" ht="13.5" customHeight="1" thickBot="1">
      <c r="A32" s="248" t="s">
        <v>717</v>
      </c>
      <c r="B32" s="370" t="s">
        <v>25</v>
      </c>
      <c r="C32" s="370" t="s">
        <v>718</v>
      </c>
      <c r="D32" s="370" t="s">
        <v>27</v>
      </c>
      <c r="E32" s="369"/>
      <c r="F32" s="370" t="s">
        <v>25</v>
      </c>
      <c r="G32" s="370" t="s">
        <v>26</v>
      </c>
      <c r="H32" s="370" t="s">
        <v>27</v>
      </c>
    </row>
    <row r="33" spans="1:29" s="18" customFormat="1" ht="13.5" customHeight="1">
      <c r="A33" s="249" t="s">
        <v>727</v>
      </c>
      <c r="B33" s="374">
        <v>4.3313176768387009E-2</v>
      </c>
      <c r="C33" s="374">
        <v>7.0724243454607275E-2</v>
      </c>
      <c r="D33" s="374">
        <v>4.5881790664330097E-2</v>
      </c>
      <c r="E33" s="374"/>
      <c r="F33" s="374">
        <v>0.22304832713754646</v>
      </c>
      <c r="G33" s="374">
        <v>0.15942028985507245</v>
      </c>
      <c r="H33" s="374">
        <v>0.2180365296803653</v>
      </c>
    </row>
    <row r="34" spans="1:29" s="18" customFormat="1" ht="12.75" customHeight="1">
      <c r="A34" s="249" t="s">
        <v>729</v>
      </c>
      <c r="B34" s="374">
        <v>0.95668682323161303</v>
      </c>
      <c r="C34" s="374">
        <v>0.92927575654539263</v>
      </c>
      <c r="D34" s="374">
        <v>0.95411820933566982</v>
      </c>
      <c r="E34" s="374"/>
      <c r="F34" s="374">
        <v>0.77695167286245348</v>
      </c>
      <c r="G34" s="374">
        <v>0.84057971014492749</v>
      </c>
      <c r="H34" s="374">
        <v>0.78196347031963465</v>
      </c>
    </row>
    <row r="35" spans="1:29" s="18" customFormat="1" ht="14.25" customHeight="1"/>
    <row r="36" spans="1:29" s="18" customFormat="1" ht="14.25" customHeight="1"/>
    <row r="37" spans="1:29" s="18" customFormat="1" ht="14.25" customHeight="1"/>
    <row r="38" spans="1:29" s="49" customFormat="1" ht="12">
      <c r="B38" s="199"/>
      <c r="C38" s="199"/>
      <c r="D38" s="199"/>
      <c r="E38" s="199"/>
      <c r="F38" s="199"/>
      <c r="G38" s="199"/>
      <c r="H38" s="199"/>
      <c r="I38" s="199"/>
      <c r="J38" s="25"/>
      <c r="K38" s="25"/>
      <c r="L38" s="25"/>
      <c r="M38" s="25"/>
      <c r="N38" s="25"/>
      <c r="O38" s="25"/>
      <c r="P38" s="25"/>
      <c r="Q38" s="199"/>
      <c r="R38" s="199"/>
    </row>
    <row r="39" spans="1:29">
      <c r="B39" s="6"/>
      <c r="C39" s="37"/>
      <c r="D39" s="37"/>
      <c r="E39" s="37"/>
      <c r="F39" s="37"/>
      <c r="G39" s="37"/>
      <c r="H39" s="37"/>
      <c r="I39" s="37"/>
      <c r="J39" s="6"/>
      <c r="K39" s="18"/>
      <c r="L39" s="18"/>
      <c r="M39" s="18"/>
      <c r="N39" s="18"/>
      <c r="O39" s="18"/>
      <c r="P39" s="18"/>
      <c r="Q39" s="18"/>
      <c r="R39" s="18"/>
      <c r="S39" s="18"/>
      <c r="T39" s="36"/>
      <c r="U39" s="36"/>
      <c r="V39" s="36"/>
      <c r="W39" s="36"/>
      <c r="X39" s="36"/>
      <c r="Y39" s="36"/>
      <c r="Z39" s="18"/>
      <c r="AA39" s="37"/>
      <c r="AB39" s="37"/>
      <c r="AC39" s="37"/>
    </row>
    <row r="40" spans="1:29" s="37" customFormat="1" ht="13.5" customHeight="1">
      <c r="B40" s="6"/>
      <c r="J40" s="6"/>
      <c r="K40" s="18"/>
      <c r="L40" s="18"/>
      <c r="M40" s="18"/>
      <c r="N40" s="18"/>
      <c r="O40" s="18"/>
      <c r="P40" s="18"/>
      <c r="Q40" s="18"/>
      <c r="R40" s="18"/>
      <c r="S40" s="18"/>
      <c r="T40" s="36"/>
      <c r="U40" s="36"/>
      <c r="V40" s="36"/>
      <c r="W40" s="36"/>
      <c r="X40" s="36"/>
      <c r="Y40" s="36"/>
      <c r="Z40" s="18"/>
    </row>
    <row r="41" spans="1:29" s="37" customFormat="1">
      <c r="B41" s="6"/>
      <c r="J41" s="6"/>
      <c r="K41" s="18"/>
      <c r="L41" s="18"/>
      <c r="M41" s="18"/>
      <c r="N41" s="18"/>
      <c r="O41" s="18"/>
      <c r="P41" s="18"/>
      <c r="Q41" s="18"/>
      <c r="R41" s="18"/>
      <c r="S41" s="18"/>
      <c r="T41" s="36"/>
      <c r="U41" s="36"/>
      <c r="V41" s="36"/>
      <c r="W41" s="36"/>
      <c r="X41" s="36"/>
      <c r="Y41" s="36"/>
      <c r="Z41" s="18"/>
    </row>
    <row r="42" spans="1:29" s="37" customFormat="1">
      <c r="A42" s="199" t="s">
        <v>44</v>
      </c>
      <c r="B42" s="6"/>
      <c r="J42" s="6"/>
      <c r="K42" s="18"/>
      <c r="L42" s="18"/>
      <c r="M42" s="18"/>
      <c r="N42" s="18"/>
      <c r="O42" s="18"/>
      <c r="P42" s="18"/>
      <c r="Q42" s="18"/>
      <c r="R42" s="18"/>
      <c r="S42" s="18"/>
      <c r="T42" s="36"/>
      <c r="U42" s="36"/>
      <c r="V42" s="36"/>
      <c r="W42" s="36"/>
      <c r="X42" s="36"/>
      <c r="Y42" s="36"/>
      <c r="Z42" s="18"/>
    </row>
    <row r="43" spans="1:29" s="37" customFormat="1">
      <c r="A43" s="415" t="s">
        <v>730</v>
      </c>
      <c r="B43" s="6"/>
      <c r="J43" s="6"/>
      <c r="K43" s="18"/>
      <c r="L43" s="18"/>
      <c r="M43" s="18"/>
      <c r="N43" s="18"/>
      <c r="O43" s="18"/>
      <c r="P43" s="18"/>
      <c r="Q43" s="18"/>
      <c r="R43" s="18"/>
      <c r="S43" s="18"/>
      <c r="T43" s="36"/>
      <c r="U43" s="36"/>
      <c r="V43" s="36"/>
      <c r="W43" s="36"/>
      <c r="X43" s="36"/>
      <c r="Y43" s="36"/>
      <c r="Z43" s="18"/>
    </row>
    <row r="44" spans="1:29" s="37" customFormat="1">
      <c r="A44" s="415" t="s">
        <v>731</v>
      </c>
      <c r="B44" s="6"/>
      <c r="F44" s="6"/>
      <c r="J44" s="6"/>
      <c r="K44" s="18"/>
      <c r="L44" s="18"/>
      <c r="M44" s="18"/>
      <c r="N44" s="18"/>
      <c r="O44" s="18"/>
      <c r="P44" s="18"/>
      <c r="Q44" s="18"/>
      <c r="R44" s="18"/>
      <c r="S44" s="18"/>
      <c r="T44" s="36"/>
      <c r="U44" s="36"/>
      <c r="V44" s="36"/>
      <c r="W44" s="36"/>
      <c r="X44" s="36"/>
      <c r="Y44" s="36"/>
      <c r="Z44" s="18"/>
      <c r="AA44" s="11"/>
      <c r="AB44" s="11"/>
      <c r="AC44" s="11"/>
    </row>
    <row r="45" spans="1:29" s="37" customFormat="1">
      <c r="A45" s="415" t="s">
        <v>732</v>
      </c>
      <c r="B45" s="6"/>
      <c r="C45" s="11"/>
      <c r="D45" s="11"/>
      <c r="E45" s="11"/>
      <c r="F45" s="11"/>
      <c r="G45" s="11"/>
      <c r="H45" s="11"/>
      <c r="I45" s="11"/>
      <c r="J45" s="6"/>
      <c r="K45" s="11"/>
      <c r="L45" s="11"/>
      <c r="M45" s="11"/>
      <c r="N45" s="11"/>
      <c r="O45" s="11"/>
      <c r="P45" s="11"/>
      <c r="Q45" s="11"/>
      <c r="R45" s="11"/>
      <c r="S45" s="11"/>
      <c r="T45" s="12"/>
      <c r="U45" s="12"/>
      <c r="V45" s="12"/>
      <c r="W45" s="12"/>
      <c r="X45" s="12"/>
      <c r="Y45" s="12"/>
      <c r="Z45" s="11"/>
      <c r="AA45" s="11"/>
      <c r="AB45" s="11"/>
      <c r="AC45" s="11"/>
    </row>
    <row r="46" spans="1:29" ht="14.25" customHeight="1">
      <c r="A46" s="199"/>
    </row>
    <row r="47" spans="1:29" ht="14.25" customHeight="1">
      <c r="A47" s="331" t="s">
        <v>909</v>
      </c>
    </row>
    <row r="48" spans="1:29" ht="14.25" customHeight="1">
      <c r="A48" s="18" t="s">
        <v>853</v>
      </c>
    </row>
    <row r="49" spans="1:1" ht="14.25" customHeight="1">
      <c r="A49" s="18"/>
    </row>
    <row r="50" spans="1:1" ht="14.25" customHeight="1">
      <c r="A50" s="47" t="s">
        <v>48</v>
      </c>
    </row>
    <row r="51" spans="1:1" ht="14.25" customHeight="1">
      <c r="A51" s="47" t="s">
        <v>49</v>
      </c>
    </row>
    <row r="52" spans="1:1" ht="14.25" customHeight="1">
      <c r="A52" s="214" t="s">
        <v>50</v>
      </c>
    </row>
    <row r="53" spans="1:1" ht="14.25" customHeight="1">
      <c r="A53" s="215" t="s">
        <v>51</v>
      </c>
    </row>
    <row r="72" ht="40.5" customHeight="1"/>
    <row r="76" ht="59.25" customHeight="1"/>
    <row r="80" ht="43.5" customHeight="1"/>
    <row r="84" ht="75.75" customHeight="1"/>
  </sheetData>
  <mergeCells count="13">
    <mergeCell ref="K2:M3"/>
    <mergeCell ref="N2:O3"/>
    <mergeCell ref="P2:Q3"/>
    <mergeCell ref="B31:D31"/>
    <mergeCell ref="F31:H31"/>
    <mergeCell ref="A3:H3"/>
    <mergeCell ref="J5:L5"/>
    <mergeCell ref="N5:P5"/>
    <mergeCell ref="B5:D5"/>
    <mergeCell ref="F5:H5"/>
    <mergeCell ref="B19:D19"/>
    <mergeCell ref="F19:H19"/>
    <mergeCell ref="I2:J3"/>
  </mergeCells>
  <phoneticPr fontId="65" type="noConversion"/>
  <conditionalFormatting sqref="C44:C45">
    <cfRule type="expression" dxfId="16" priority="2" stopIfTrue="1">
      <formula>AND(#REF!&lt;0.5)</formula>
    </cfRule>
  </conditionalFormatting>
  <conditionalFormatting sqref="M44:M45">
    <cfRule type="expression" dxfId="15" priority="1" stopIfTrue="1">
      <formula>AND(#REF!&lt;0.5)</formula>
    </cfRule>
  </conditionalFormatting>
  <hyperlinks>
    <hyperlink ref="A1" location="Contents!A1" display="Return to contents" xr:uid="{E6D92BE6-D6BE-40F2-8758-BDBE55FFCCC0}"/>
    <hyperlink ref="A53" r:id="rId1" xr:uid="{061F6D4D-58C5-4FF4-8F5D-C3DE9EDC5958}"/>
    <hyperlink ref="A52" r:id="rId2" display="CORE@communities.gov.uk  " xr:uid="{33DD981E-656D-4B7A-A973-468E2EFF38E5}"/>
  </hyperlinks>
  <pageMargins left="0.7" right="0.7" top="0.75" bottom="0.75" header="0.3" footer="0.3"/>
  <pageSetup paperSize="9" scale="51" orientation="landscape"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54486-0883-41BD-8B24-5F9D53279096}">
  <sheetPr>
    <tabColor theme="8" tint="0.79998168889431442"/>
  </sheetPr>
  <dimension ref="A1:AC91"/>
  <sheetViews>
    <sheetView showGridLines="0" zoomScaleNormal="100" workbookViewId="0"/>
  </sheetViews>
  <sheetFormatPr defaultColWidth="9" defaultRowHeight="12.75"/>
  <cols>
    <col min="1" max="1" width="21.75" style="114" customWidth="1"/>
    <col min="2" max="2" width="9.625" style="114" customWidth="1"/>
    <col min="3" max="3" width="2.625" style="114" customWidth="1"/>
    <col min="4" max="9" width="9.625" style="114" customWidth="1"/>
    <col min="10" max="10" width="2.625" style="114" customWidth="1"/>
    <col min="11" max="16" width="9.625" style="114" customWidth="1"/>
    <col min="17" max="16384" width="9" style="114"/>
  </cols>
  <sheetData>
    <row r="1" spans="1:25" s="154" customFormat="1" ht="14.25">
      <c r="A1" s="206" t="s">
        <v>9</v>
      </c>
      <c r="B1" s="153"/>
      <c r="J1" s="153"/>
      <c r="T1" s="155"/>
      <c r="U1" s="155"/>
      <c r="V1" s="155"/>
      <c r="W1" s="155"/>
      <c r="X1" s="155"/>
      <c r="Y1" s="155"/>
    </row>
    <row r="2" spans="1:25" s="154" customFormat="1" ht="14.25" customHeight="1">
      <c r="B2" s="153"/>
      <c r="J2" s="153"/>
      <c r="N2" s="530" t="s">
        <v>10</v>
      </c>
      <c r="O2" s="531" t="s">
        <v>11</v>
      </c>
      <c r="P2" s="531"/>
      <c r="Q2" s="531" t="s">
        <v>12</v>
      </c>
      <c r="R2" s="531"/>
      <c r="S2" s="531" t="s">
        <v>13</v>
      </c>
      <c r="T2" s="531"/>
      <c r="U2" s="155"/>
      <c r="V2" s="155"/>
      <c r="W2" s="155"/>
      <c r="X2" s="155"/>
      <c r="Y2" s="155"/>
    </row>
    <row r="3" spans="1:25" s="97" customFormat="1" ht="20.25" customHeight="1">
      <c r="A3" s="97" t="s">
        <v>841</v>
      </c>
      <c r="N3" s="530"/>
      <c r="O3" s="531"/>
      <c r="P3" s="531"/>
      <c r="Q3" s="531"/>
      <c r="R3" s="531"/>
      <c r="S3" s="531"/>
      <c r="T3" s="531"/>
    </row>
    <row r="4" spans="1:25" s="98" customFormat="1" ht="12.75" customHeight="1">
      <c r="I4" s="360"/>
    </row>
    <row r="5" spans="1:25" s="99" customFormat="1" ht="27" customHeight="1">
      <c r="A5" s="549" t="s">
        <v>836</v>
      </c>
      <c r="B5" s="547" t="s">
        <v>733</v>
      </c>
      <c r="D5" s="546" t="s">
        <v>18</v>
      </c>
      <c r="E5" s="546"/>
      <c r="F5" s="546"/>
      <c r="G5" s="546" t="s">
        <v>19</v>
      </c>
      <c r="H5" s="546"/>
      <c r="I5" s="546"/>
      <c r="K5" s="546" t="s">
        <v>20</v>
      </c>
      <c r="L5" s="546"/>
      <c r="M5" s="546"/>
      <c r="N5" s="546" t="s">
        <v>21</v>
      </c>
      <c r="O5" s="546"/>
      <c r="P5" s="546"/>
    </row>
    <row r="6" spans="1:25" s="99" customFormat="1" ht="13.5" customHeight="1" thickBot="1">
      <c r="A6" s="550"/>
      <c r="B6" s="548"/>
      <c r="D6" s="251" t="s">
        <v>25</v>
      </c>
      <c r="E6" s="252" t="s">
        <v>718</v>
      </c>
      <c r="F6" s="252" t="s">
        <v>27</v>
      </c>
      <c r="G6" s="251" t="s">
        <v>25</v>
      </c>
      <c r="H6" s="252" t="s">
        <v>718</v>
      </c>
      <c r="I6" s="252" t="s">
        <v>27</v>
      </c>
      <c r="K6" s="251" t="s">
        <v>25</v>
      </c>
      <c r="L6" s="252" t="s">
        <v>26</v>
      </c>
      <c r="M6" s="252" t="s">
        <v>27</v>
      </c>
      <c r="N6" s="251" t="s">
        <v>25</v>
      </c>
      <c r="O6" s="252" t="s">
        <v>26</v>
      </c>
      <c r="P6" s="252" t="s">
        <v>27</v>
      </c>
    </row>
    <row r="7" spans="1:25" s="99" customFormat="1" ht="13.5" customHeight="1">
      <c r="A7" s="253" t="s">
        <v>734</v>
      </c>
      <c r="B7" s="156">
        <v>12114</v>
      </c>
      <c r="D7" s="156">
        <v>5029</v>
      </c>
      <c r="E7" s="156">
        <v>1921</v>
      </c>
      <c r="F7" s="156">
        <v>6950</v>
      </c>
      <c r="G7" s="156">
        <v>3654</v>
      </c>
      <c r="H7" s="156">
        <v>180</v>
      </c>
      <c r="I7" s="156">
        <v>3834</v>
      </c>
      <c r="K7" s="156">
        <v>1071</v>
      </c>
      <c r="L7" s="156">
        <v>78</v>
      </c>
      <c r="M7" s="156">
        <v>1149</v>
      </c>
      <c r="N7" s="156">
        <v>177</v>
      </c>
      <c r="O7" s="156">
        <v>4</v>
      </c>
      <c r="P7" s="156">
        <v>181</v>
      </c>
    </row>
    <row r="8" spans="1:25" s="99" customFormat="1" ht="13.5" customHeight="1">
      <c r="A8" s="253" t="s">
        <v>735</v>
      </c>
      <c r="B8" s="156">
        <v>15040</v>
      </c>
      <c r="D8" s="156">
        <v>7636</v>
      </c>
      <c r="E8" s="156">
        <v>3256</v>
      </c>
      <c r="F8" s="156">
        <v>10892</v>
      </c>
      <c r="G8" s="156">
        <v>810</v>
      </c>
      <c r="H8" s="156">
        <v>58</v>
      </c>
      <c r="I8" s="156">
        <v>868</v>
      </c>
      <c r="K8" s="156">
        <v>3061</v>
      </c>
      <c r="L8" s="156">
        <v>158</v>
      </c>
      <c r="M8" s="156">
        <v>3219</v>
      </c>
      <c r="N8" s="156">
        <v>61</v>
      </c>
      <c r="O8" s="156">
        <v>0</v>
      </c>
      <c r="P8" s="156">
        <v>61</v>
      </c>
    </row>
    <row r="9" spans="1:25" s="99" customFormat="1" ht="13.5" customHeight="1">
      <c r="A9" s="253" t="s">
        <v>736</v>
      </c>
      <c r="B9" s="156">
        <v>17638</v>
      </c>
      <c r="D9" s="156">
        <v>6677</v>
      </c>
      <c r="E9" s="156">
        <v>2758</v>
      </c>
      <c r="F9" s="156">
        <v>9435</v>
      </c>
      <c r="G9" s="156">
        <v>6404</v>
      </c>
      <c r="H9" s="156">
        <v>282</v>
      </c>
      <c r="I9" s="156">
        <v>6686</v>
      </c>
      <c r="K9" s="156">
        <v>1156</v>
      </c>
      <c r="L9" s="156">
        <v>105</v>
      </c>
      <c r="M9" s="156">
        <v>1261</v>
      </c>
      <c r="N9" s="156">
        <v>251</v>
      </c>
      <c r="O9" s="156">
        <v>5</v>
      </c>
      <c r="P9" s="156">
        <v>256</v>
      </c>
    </row>
    <row r="10" spans="1:25" s="99" customFormat="1" ht="13.5" customHeight="1">
      <c r="A10" s="253" t="s">
        <v>737</v>
      </c>
      <c r="B10" s="156">
        <v>1292</v>
      </c>
      <c r="D10" s="156">
        <v>702</v>
      </c>
      <c r="E10" s="156">
        <v>309</v>
      </c>
      <c r="F10" s="156">
        <v>1011</v>
      </c>
      <c r="G10" s="156">
        <v>28</v>
      </c>
      <c r="H10" s="156">
        <v>8</v>
      </c>
      <c r="I10" s="156">
        <v>36</v>
      </c>
      <c r="K10" s="156">
        <v>227</v>
      </c>
      <c r="L10" s="156">
        <v>16</v>
      </c>
      <c r="M10" s="156">
        <v>243</v>
      </c>
      <c r="N10" s="156">
        <v>2</v>
      </c>
      <c r="O10" s="156">
        <v>0</v>
      </c>
      <c r="P10" s="156">
        <v>2</v>
      </c>
    </row>
    <row r="11" spans="1:25" s="99" customFormat="1" ht="13.5" customHeight="1">
      <c r="A11" s="253" t="s">
        <v>738</v>
      </c>
      <c r="B11" s="156">
        <v>2333</v>
      </c>
      <c r="D11" s="156">
        <v>1298</v>
      </c>
      <c r="E11" s="156">
        <v>493</v>
      </c>
      <c r="F11" s="156">
        <v>1791</v>
      </c>
      <c r="G11" s="156">
        <v>129</v>
      </c>
      <c r="H11" s="156">
        <v>23</v>
      </c>
      <c r="I11" s="156">
        <v>152</v>
      </c>
      <c r="K11" s="156">
        <v>353</v>
      </c>
      <c r="L11" s="156">
        <v>28</v>
      </c>
      <c r="M11" s="156">
        <v>381</v>
      </c>
      <c r="N11" s="156">
        <v>8</v>
      </c>
      <c r="O11" s="156">
        <v>1</v>
      </c>
      <c r="P11" s="156">
        <v>9</v>
      </c>
    </row>
    <row r="12" spans="1:25" s="99" customFormat="1" ht="13.5" customHeight="1">
      <c r="A12" s="253" t="s">
        <v>739</v>
      </c>
      <c r="B12" s="156">
        <v>6866</v>
      </c>
      <c r="D12" s="156">
        <v>3564</v>
      </c>
      <c r="E12" s="156">
        <v>1668</v>
      </c>
      <c r="F12" s="156">
        <v>5232</v>
      </c>
      <c r="G12" s="156">
        <v>84</v>
      </c>
      <c r="H12" s="156">
        <v>12</v>
      </c>
      <c r="I12" s="156">
        <v>96</v>
      </c>
      <c r="K12" s="156">
        <v>1439</v>
      </c>
      <c r="L12" s="156">
        <v>98</v>
      </c>
      <c r="M12" s="156">
        <v>1537</v>
      </c>
      <c r="N12" s="156">
        <v>1</v>
      </c>
      <c r="O12" s="156">
        <v>0</v>
      </c>
      <c r="P12" s="156">
        <v>1</v>
      </c>
    </row>
    <row r="13" spans="1:25" s="99" customFormat="1" ht="13.5" customHeight="1">
      <c r="A13" s="253" t="s">
        <v>740</v>
      </c>
      <c r="B13" s="156">
        <v>9255</v>
      </c>
      <c r="D13" s="156">
        <v>2780</v>
      </c>
      <c r="E13" s="156">
        <v>1254</v>
      </c>
      <c r="F13" s="156">
        <v>4034</v>
      </c>
      <c r="G13" s="156">
        <v>3495</v>
      </c>
      <c r="H13" s="156">
        <v>1022</v>
      </c>
      <c r="I13" s="156">
        <v>4517</v>
      </c>
      <c r="K13" s="156">
        <v>358</v>
      </c>
      <c r="L13" s="156">
        <v>72</v>
      </c>
      <c r="M13" s="156">
        <v>430</v>
      </c>
      <c r="N13" s="156">
        <v>241</v>
      </c>
      <c r="O13" s="156">
        <v>33</v>
      </c>
      <c r="P13" s="156">
        <v>274</v>
      </c>
    </row>
    <row r="14" spans="1:25" s="99" customFormat="1" ht="13.5" customHeight="1">
      <c r="A14" s="253" t="s">
        <v>741</v>
      </c>
      <c r="B14" s="156">
        <v>2113</v>
      </c>
      <c r="D14" s="156">
        <v>865</v>
      </c>
      <c r="E14" s="156">
        <v>381</v>
      </c>
      <c r="F14" s="156">
        <v>1246</v>
      </c>
      <c r="G14" s="156">
        <v>463</v>
      </c>
      <c r="H14" s="156">
        <v>179</v>
      </c>
      <c r="I14" s="156">
        <v>642</v>
      </c>
      <c r="K14" s="156">
        <v>161</v>
      </c>
      <c r="L14" s="156">
        <v>15</v>
      </c>
      <c r="M14" s="156">
        <v>176</v>
      </c>
      <c r="N14" s="156">
        <v>46</v>
      </c>
      <c r="O14" s="156">
        <v>3</v>
      </c>
      <c r="P14" s="156">
        <v>49</v>
      </c>
    </row>
    <row r="15" spans="1:25" s="99" customFormat="1" ht="13.5" customHeight="1" thickBot="1">
      <c r="A15" s="254" t="s">
        <v>742</v>
      </c>
      <c r="B15" s="255">
        <v>5089</v>
      </c>
      <c r="D15" s="255">
        <v>2671</v>
      </c>
      <c r="E15" s="255">
        <v>1136</v>
      </c>
      <c r="F15" s="255">
        <v>3807</v>
      </c>
      <c r="G15" s="255">
        <v>362</v>
      </c>
      <c r="H15" s="255">
        <v>54</v>
      </c>
      <c r="I15" s="255">
        <v>416</v>
      </c>
      <c r="K15" s="255">
        <v>761</v>
      </c>
      <c r="L15" s="255">
        <v>86</v>
      </c>
      <c r="M15" s="255">
        <v>847</v>
      </c>
      <c r="N15" s="255">
        <v>18</v>
      </c>
      <c r="O15" s="255">
        <v>1</v>
      </c>
      <c r="P15" s="255">
        <v>19</v>
      </c>
    </row>
    <row r="16" spans="1:25" s="98" customFormat="1" ht="13.5" customHeight="1">
      <c r="A16" s="256" t="s">
        <v>27</v>
      </c>
      <c r="B16" s="157">
        <v>71740</v>
      </c>
      <c r="D16" s="157">
        <v>31222</v>
      </c>
      <c r="E16" s="157">
        <v>13176</v>
      </c>
      <c r="F16" s="157">
        <v>44398</v>
      </c>
      <c r="G16" s="157">
        <v>15429</v>
      </c>
      <c r="H16" s="157">
        <v>1818</v>
      </c>
      <c r="I16" s="157">
        <v>17247</v>
      </c>
      <c r="K16" s="157">
        <v>8587</v>
      </c>
      <c r="L16" s="157">
        <v>656</v>
      </c>
      <c r="M16" s="157">
        <v>9243</v>
      </c>
      <c r="N16" s="157">
        <v>805</v>
      </c>
      <c r="O16" s="157">
        <v>47</v>
      </c>
      <c r="P16" s="157">
        <v>852</v>
      </c>
    </row>
    <row r="17" spans="1:28" s="99" customFormat="1" ht="13.5" customHeight="1">
      <c r="A17" s="257" t="s">
        <v>743</v>
      </c>
      <c r="B17" s="158">
        <v>4496</v>
      </c>
      <c r="D17" s="158">
        <v>1736</v>
      </c>
      <c r="E17" s="158">
        <v>122</v>
      </c>
      <c r="F17" s="158">
        <v>1858</v>
      </c>
      <c r="G17" s="158">
        <v>1848</v>
      </c>
      <c r="H17" s="158">
        <v>33</v>
      </c>
      <c r="I17" s="158">
        <v>1881</v>
      </c>
      <c r="K17" s="158">
        <v>637</v>
      </c>
      <c r="L17" s="158">
        <v>9</v>
      </c>
      <c r="M17" s="158">
        <v>646</v>
      </c>
      <c r="N17" s="158">
        <v>111</v>
      </c>
      <c r="O17" s="158">
        <v>0</v>
      </c>
      <c r="P17" s="158">
        <v>111</v>
      </c>
    </row>
    <row r="18" spans="1:28" s="99" customFormat="1" ht="13.5" customHeight="1">
      <c r="A18" s="159"/>
      <c r="B18" s="100"/>
      <c r="D18" s="158"/>
      <c r="E18" s="158"/>
      <c r="F18" s="158"/>
      <c r="G18" s="158"/>
      <c r="H18" s="158"/>
      <c r="I18" s="158"/>
      <c r="K18" s="158"/>
      <c r="L18" s="158"/>
      <c r="M18" s="158"/>
      <c r="N18" s="158"/>
      <c r="O18" s="158"/>
      <c r="P18" s="158"/>
    </row>
    <row r="19" spans="1:28" s="99" customFormat="1" ht="13.5" customHeight="1">
      <c r="A19" s="159"/>
      <c r="B19" s="547" t="s">
        <v>733</v>
      </c>
      <c r="D19" s="546" t="s">
        <v>18</v>
      </c>
      <c r="E19" s="546"/>
      <c r="F19" s="546"/>
      <c r="G19" s="546" t="s">
        <v>19</v>
      </c>
      <c r="H19" s="546"/>
      <c r="I19" s="546"/>
      <c r="K19" s="546" t="s">
        <v>20</v>
      </c>
      <c r="L19" s="546"/>
      <c r="M19" s="546"/>
      <c r="N19" s="546" t="s">
        <v>21</v>
      </c>
      <c r="O19" s="546"/>
      <c r="P19" s="546"/>
    </row>
    <row r="20" spans="1:28" s="99" customFormat="1" ht="13.5" customHeight="1" thickBot="1">
      <c r="A20" s="258" t="s">
        <v>717</v>
      </c>
      <c r="B20" s="548"/>
      <c r="D20" s="251" t="s">
        <v>25</v>
      </c>
      <c r="E20" s="252" t="s">
        <v>718</v>
      </c>
      <c r="F20" s="252" t="s">
        <v>27</v>
      </c>
      <c r="G20" s="251" t="s">
        <v>25</v>
      </c>
      <c r="H20" s="252" t="s">
        <v>718</v>
      </c>
      <c r="I20" s="252" t="s">
        <v>27</v>
      </c>
      <c r="K20" s="251" t="s">
        <v>25</v>
      </c>
      <c r="L20" s="252" t="s">
        <v>26</v>
      </c>
      <c r="M20" s="252" t="s">
        <v>27</v>
      </c>
      <c r="N20" s="251" t="s">
        <v>25</v>
      </c>
      <c r="O20" s="252" t="s">
        <v>26</v>
      </c>
      <c r="P20" s="252" t="s">
        <v>27</v>
      </c>
    </row>
    <row r="21" spans="1:28" s="99" customFormat="1" ht="13.5" customHeight="1">
      <c r="A21" s="253" t="s">
        <v>734</v>
      </c>
      <c r="B21" s="160">
        <v>0.16885977139671035</v>
      </c>
      <c r="D21" s="160">
        <v>0.16107232079943629</v>
      </c>
      <c r="E21" s="160">
        <v>0.1457953855494839</v>
      </c>
      <c r="F21" s="160">
        <v>0.1565385828190459</v>
      </c>
      <c r="G21" s="160">
        <v>0.23682675481236631</v>
      </c>
      <c r="H21" s="160">
        <v>9.9009900990099015E-2</v>
      </c>
      <c r="I21" s="160">
        <v>0.2222995303531049</v>
      </c>
      <c r="K21" s="160">
        <v>0.1247234191219285</v>
      </c>
      <c r="L21" s="160">
        <v>0.11890243902439024</v>
      </c>
      <c r="M21" s="160">
        <v>0.12431028886725089</v>
      </c>
      <c r="N21" s="160">
        <v>0.21987577639751552</v>
      </c>
      <c r="O21" s="160">
        <v>8.5106382978723402E-2</v>
      </c>
      <c r="P21" s="160">
        <v>0.21244131455399062</v>
      </c>
    </row>
    <row r="22" spans="1:28" s="99" customFormat="1" ht="13.5" customHeight="1">
      <c r="A22" s="253" t="s">
        <v>735</v>
      </c>
      <c r="B22" s="160">
        <v>0.20964594368553108</v>
      </c>
      <c r="D22" s="160">
        <v>0.2445711357376209</v>
      </c>
      <c r="E22" s="160">
        <v>0.24711596842744385</v>
      </c>
      <c r="F22" s="160">
        <v>0.24532636605252489</v>
      </c>
      <c r="G22" s="160">
        <v>5.2498541707174801E-2</v>
      </c>
      <c r="H22" s="160">
        <v>3.1903190319031903E-2</v>
      </c>
      <c r="I22" s="160">
        <v>5.0327593204615294E-2</v>
      </c>
      <c r="K22" s="160">
        <v>0.35646908116920928</v>
      </c>
      <c r="L22" s="160">
        <v>0.24085365853658536</v>
      </c>
      <c r="M22" s="160">
        <v>0.34826355079519639</v>
      </c>
      <c r="N22" s="160">
        <v>7.5776397515527949E-2</v>
      </c>
      <c r="O22" s="160">
        <v>0</v>
      </c>
      <c r="P22" s="160">
        <v>7.1596244131455405E-2</v>
      </c>
    </row>
    <row r="23" spans="1:28" s="99" customFormat="1" ht="13.5" customHeight="1">
      <c r="A23" s="253" t="s">
        <v>736</v>
      </c>
      <c r="B23" s="160">
        <v>0.24586005018120993</v>
      </c>
      <c r="D23" s="160">
        <v>0.21385561463070912</v>
      </c>
      <c r="E23" s="160">
        <v>0.20931997571341834</v>
      </c>
      <c r="F23" s="160">
        <v>0.21250957250326591</v>
      </c>
      <c r="G23" s="160">
        <v>0.41506254455894742</v>
      </c>
      <c r="H23" s="160">
        <v>0.15511551155115511</v>
      </c>
      <c r="I23" s="160">
        <v>0.38766162231112655</v>
      </c>
      <c r="K23" s="160">
        <v>0.13462210317922441</v>
      </c>
      <c r="L23" s="160">
        <v>0.1600609756097561</v>
      </c>
      <c r="M23" s="160">
        <v>0.13642756680731363</v>
      </c>
      <c r="N23" s="160">
        <v>0.31180124223602484</v>
      </c>
      <c r="O23" s="160">
        <v>0.10638297872340426</v>
      </c>
      <c r="P23" s="160">
        <v>0.30046948356807512</v>
      </c>
    </row>
    <row r="24" spans="1:28" s="99" customFormat="1" ht="13.5" customHeight="1">
      <c r="A24" s="253" t="s">
        <v>737</v>
      </c>
      <c r="B24" s="160">
        <v>1.8009478672985781E-2</v>
      </c>
      <c r="D24" s="160">
        <v>2.2484145794631989E-2</v>
      </c>
      <c r="E24" s="160">
        <v>2.3451730418943533E-2</v>
      </c>
      <c r="F24" s="160">
        <v>2.277129600432452E-2</v>
      </c>
      <c r="G24" s="160">
        <v>1.8147644046924622E-3</v>
      </c>
      <c r="H24" s="160">
        <v>4.4004400440044002E-3</v>
      </c>
      <c r="I24" s="160">
        <v>2.0873195338319706E-3</v>
      </c>
      <c r="K24" s="160">
        <v>2.6435309188307908E-2</v>
      </c>
      <c r="L24" s="160">
        <v>2.4390243902439025E-2</v>
      </c>
      <c r="M24" s="160">
        <v>2.6290165530671861E-2</v>
      </c>
      <c r="N24" s="160">
        <v>2.4844720496894411E-3</v>
      </c>
      <c r="O24" s="160">
        <v>0</v>
      </c>
      <c r="P24" s="160">
        <v>2.3474178403755869E-3</v>
      </c>
    </row>
    <row r="25" spans="1:28" s="99" customFormat="1" ht="13.5" customHeight="1">
      <c r="A25" s="253" t="s">
        <v>738</v>
      </c>
      <c r="B25" s="160">
        <v>3.252021187621968E-2</v>
      </c>
      <c r="D25" s="160">
        <v>4.1573249631669973E-2</v>
      </c>
      <c r="E25" s="160">
        <v>3.741651487553127E-2</v>
      </c>
      <c r="F25" s="160">
        <v>4.0339654939411683E-2</v>
      </c>
      <c r="G25" s="160">
        <v>8.360878864475986E-3</v>
      </c>
      <c r="H25" s="160">
        <v>1.2651265126512651E-2</v>
      </c>
      <c r="I25" s="160">
        <v>8.8131269206238767E-3</v>
      </c>
      <c r="K25" s="160">
        <v>4.1108652614417145E-2</v>
      </c>
      <c r="L25" s="160">
        <v>4.2682926829268296E-2</v>
      </c>
      <c r="M25" s="160">
        <v>4.1220382992534894E-2</v>
      </c>
      <c r="N25" s="160">
        <v>9.9378881987577643E-3</v>
      </c>
      <c r="O25" s="160">
        <v>2.1276595744680851E-2</v>
      </c>
      <c r="P25" s="160">
        <v>1.0563380281690141E-2</v>
      </c>
    </row>
    <row r="26" spans="1:28" s="99" customFormat="1" ht="13.5" customHeight="1">
      <c r="A26" s="253" t="s">
        <v>739</v>
      </c>
      <c r="B26" s="160">
        <v>9.5706718706439917E-2</v>
      </c>
      <c r="D26" s="160">
        <v>0.1141502786496701</v>
      </c>
      <c r="E26" s="160">
        <v>0.12659380692167577</v>
      </c>
      <c r="F26" s="160">
        <v>0.11784314608766161</v>
      </c>
      <c r="G26" s="160">
        <v>5.4442932140773871E-3</v>
      </c>
      <c r="H26" s="160">
        <v>6.6006600660066007E-3</v>
      </c>
      <c r="I26" s="160">
        <v>5.5661854235519222E-3</v>
      </c>
      <c r="K26" s="160">
        <v>0.16757889833469197</v>
      </c>
      <c r="L26" s="160">
        <v>0.14939024390243902</v>
      </c>
      <c r="M26" s="160">
        <v>0.16628800173103972</v>
      </c>
      <c r="N26" s="160">
        <v>1.2422360248447205E-3</v>
      </c>
      <c r="O26" s="160">
        <v>0</v>
      </c>
      <c r="P26" s="160">
        <v>1.1737089201877935E-3</v>
      </c>
    </row>
    <row r="27" spans="1:28" s="99" customFormat="1" ht="13.5" customHeight="1">
      <c r="A27" s="253" t="s">
        <v>740</v>
      </c>
      <c r="B27" s="160">
        <v>0.1290075271814887</v>
      </c>
      <c r="D27" s="160">
        <v>8.9039779642559727E-2</v>
      </c>
      <c r="E27" s="160">
        <v>9.5173041894353369E-2</v>
      </c>
      <c r="F27" s="160">
        <v>9.0859948646335426E-2</v>
      </c>
      <c r="G27" s="160">
        <v>0.22652148551429127</v>
      </c>
      <c r="H27" s="160">
        <v>0.56215621562156215</v>
      </c>
      <c r="I27" s="160">
        <v>0.26190062039775036</v>
      </c>
      <c r="K27" s="160">
        <v>4.1690928147199255E-2</v>
      </c>
      <c r="L27" s="160">
        <v>0.10975609756097561</v>
      </c>
      <c r="M27" s="160">
        <v>4.6521692091312343E-2</v>
      </c>
      <c r="N27" s="160">
        <v>0.29937888198757762</v>
      </c>
      <c r="O27" s="160">
        <v>0.7021276595744681</v>
      </c>
      <c r="P27" s="160">
        <v>0.32159624413145538</v>
      </c>
    </row>
    <row r="28" spans="1:28" s="99" customFormat="1" ht="13.5" customHeight="1">
      <c r="A28" s="253" t="s">
        <v>741</v>
      </c>
      <c r="B28" s="160">
        <v>2.9453582380819625E-2</v>
      </c>
      <c r="D28" s="160">
        <v>2.7704823521875602E-2</v>
      </c>
      <c r="E28" s="160">
        <v>2.8916211293260472E-2</v>
      </c>
      <c r="F28" s="160">
        <v>2.8064327221946933E-2</v>
      </c>
      <c r="G28" s="160">
        <v>3.0008425691878931E-2</v>
      </c>
      <c r="H28" s="160">
        <v>9.8459845984598462E-2</v>
      </c>
      <c r="I28" s="160">
        <v>3.722386502000348E-2</v>
      </c>
      <c r="K28" s="160">
        <v>1.8749272155584022E-2</v>
      </c>
      <c r="L28" s="160">
        <v>2.2865853658536585E-2</v>
      </c>
      <c r="M28" s="160">
        <v>1.9041436762955749E-2</v>
      </c>
      <c r="N28" s="160">
        <v>5.7142857142857141E-2</v>
      </c>
      <c r="O28" s="160">
        <v>6.3829787234042548E-2</v>
      </c>
      <c r="P28" s="160">
        <v>5.7511737089201875E-2</v>
      </c>
    </row>
    <row r="29" spans="1:28" s="99" customFormat="1" ht="13.5" customHeight="1" thickBot="1">
      <c r="A29" s="254" t="s">
        <v>742</v>
      </c>
      <c r="B29" s="259">
        <v>7.093671591859492E-2</v>
      </c>
      <c r="D29" s="259">
        <v>8.5548651591826272E-2</v>
      </c>
      <c r="E29" s="378">
        <v>8.6217364905889493E-2</v>
      </c>
      <c r="F29" s="259">
        <v>8.5747105725483136E-2</v>
      </c>
      <c r="G29" s="259">
        <v>2.3462311232095405E-2</v>
      </c>
      <c r="H29" s="259">
        <v>2.9702970297029702E-2</v>
      </c>
      <c r="I29" s="259">
        <v>2.4120136835391662E-2</v>
      </c>
      <c r="K29" s="259">
        <v>8.8622336089437523E-2</v>
      </c>
      <c r="L29" s="259">
        <v>0.13109756097560976</v>
      </c>
      <c r="M29" s="259">
        <v>9.1636914421724544E-2</v>
      </c>
      <c r="N29" s="259">
        <v>2.236024844720497E-2</v>
      </c>
      <c r="O29" s="259">
        <v>2.1276595744680851E-2</v>
      </c>
      <c r="P29" s="259">
        <v>2.2300469483568074E-2</v>
      </c>
    </row>
    <row r="30" spans="1:28" s="98" customFormat="1" ht="13.5" customHeight="1">
      <c r="A30" s="256" t="s">
        <v>27</v>
      </c>
      <c r="B30" s="161">
        <v>1</v>
      </c>
      <c r="D30" s="161">
        <v>1</v>
      </c>
      <c r="E30" s="161">
        <v>1</v>
      </c>
      <c r="F30" s="161">
        <v>1</v>
      </c>
      <c r="G30" s="161">
        <v>1</v>
      </c>
      <c r="H30" s="161">
        <v>1</v>
      </c>
      <c r="I30" s="161">
        <v>1</v>
      </c>
      <c r="K30" s="161">
        <v>1</v>
      </c>
      <c r="L30" s="161">
        <v>1</v>
      </c>
      <c r="M30" s="161">
        <v>1</v>
      </c>
      <c r="N30" s="161">
        <v>1</v>
      </c>
      <c r="O30" s="161">
        <v>1</v>
      </c>
      <c r="P30" s="161">
        <v>1</v>
      </c>
    </row>
    <row r="31" spans="1:28" s="98" customFormat="1" ht="13.5" customHeight="1">
      <c r="A31" s="256"/>
      <c r="B31" s="161"/>
      <c r="D31" s="161"/>
      <c r="E31" s="161"/>
      <c r="F31" s="161"/>
      <c r="G31" s="161"/>
      <c r="H31" s="161"/>
      <c r="I31" s="161"/>
      <c r="K31" s="161"/>
      <c r="L31" s="161"/>
      <c r="M31" s="161"/>
      <c r="N31" s="161"/>
      <c r="O31" s="161"/>
      <c r="P31" s="161"/>
    </row>
    <row r="32" spans="1:28" s="99" customFormat="1" ht="13.5" customHeight="1" thickBot="1">
      <c r="A32" s="101"/>
      <c r="B32" s="78"/>
      <c r="C32" s="78"/>
      <c r="D32" s="78"/>
      <c r="E32" s="78"/>
      <c r="F32" s="78"/>
      <c r="G32" s="78"/>
      <c r="H32" s="78"/>
      <c r="I32" s="78"/>
      <c r="J32" s="78"/>
      <c r="K32" s="78"/>
      <c r="L32" s="78"/>
      <c r="M32" s="78"/>
      <c r="N32" s="78"/>
      <c r="O32" s="101"/>
      <c r="P32" s="101"/>
      <c r="S32" s="102"/>
      <c r="T32" s="102"/>
      <c r="U32" s="102"/>
      <c r="Y32" s="102"/>
      <c r="Z32" s="102"/>
      <c r="AA32" s="102"/>
      <c r="AB32" s="102"/>
    </row>
    <row r="33" spans="1:20" s="99" customFormat="1">
      <c r="L33" s="103"/>
      <c r="M33" s="104"/>
      <c r="N33" s="105"/>
      <c r="O33" s="106"/>
      <c r="P33" s="105"/>
      <c r="Q33" s="106"/>
      <c r="R33" s="105"/>
      <c r="S33" s="106"/>
      <c r="T33" s="162"/>
    </row>
    <row r="34" spans="1:20" s="99" customFormat="1" ht="27" customHeight="1">
      <c r="A34" s="549" t="s">
        <v>835</v>
      </c>
      <c r="B34" s="547" t="s">
        <v>733</v>
      </c>
      <c r="D34" s="546" t="s">
        <v>18</v>
      </c>
      <c r="E34" s="546"/>
      <c r="F34" s="546"/>
      <c r="G34" s="546" t="s">
        <v>19</v>
      </c>
      <c r="H34" s="546"/>
      <c r="I34" s="546"/>
      <c r="K34" s="546" t="s">
        <v>20</v>
      </c>
      <c r="L34" s="546"/>
      <c r="M34" s="546"/>
      <c r="N34" s="546" t="s">
        <v>21</v>
      </c>
      <c r="O34" s="546"/>
      <c r="P34" s="546"/>
    </row>
    <row r="35" spans="1:20" s="99" customFormat="1" ht="13.5" customHeight="1" thickBot="1">
      <c r="A35" s="550"/>
      <c r="B35" s="548"/>
      <c r="D35" s="251" t="s">
        <v>25</v>
      </c>
      <c r="E35" s="252" t="s">
        <v>718</v>
      </c>
      <c r="F35" s="252" t="s">
        <v>27</v>
      </c>
      <c r="G35" s="251" t="s">
        <v>25</v>
      </c>
      <c r="H35" s="252" t="s">
        <v>718</v>
      </c>
      <c r="I35" s="252" t="s">
        <v>27</v>
      </c>
      <c r="K35" s="251" t="s">
        <v>25</v>
      </c>
      <c r="L35" s="252" t="s">
        <v>26</v>
      </c>
      <c r="M35" s="252" t="s">
        <v>27</v>
      </c>
      <c r="N35" s="251" t="s">
        <v>25</v>
      </c>
      <c r="O35" s="252" t="s">
        <v>26</v>
      </c>
      <c r="P35" s="252" t="s">
        <v>27</v>
      </c>
    </row>
    <row r="36" spans="1:20" s="99" customFormat="1" ht="13.5" customHeight="1">
      <c r="A36" s="253" t="s">
        <v>734</v>
      </c>
      <c r="B36" s="156">
        <v>20570</v>
      </c>
      <c r="D36" s="156">
        <v>8275</v>
      </c>
      <c r="E36" s="156">
        <v>3442</v>
      </c>
      <c r="F36" s="156">
        <v>11717</v>
      </c>
      <c r="G36" s="156">
        <v>6149</v>
      </c>
      <c r="H36" s="156">
        <v>259</v>
      </c>
      <c r="I36" s="156">
        <v>6408</v>
      </c>
      <c r="K36" s="156">
        <v>1893</v>
      </c>
      <c r="L36" s="156">
        <v>174</v>
      </c>
      <c r="M36" s="156">
        <v>2067</v>
      </c>
      <c r="N36" s="156">
        <v>362</v>
      </c>
      <c r="O36" s="156">
        <v>16</v>
      </c>
      <c r="P36" s="156">
        <v>378</v>
      </c>
    </row>
    <row r="37" spans="1:20" s="99" customFormat="1" ht="13.5" customHeight="1">
      <c r="A37" s="253" t="s">
        <v>735</v>
      </c>
      <c r="B37" s="156">
        <v>23944</v>
      </c>
      <c r="D37" s="156">
        <v>11677</v>
      </c>
      <c r="E37" s="156">
        <v>5352</v>
      </c>
      <c r="F37" s="156">
        <v>17029</v>
      </c>
      <c r="G37" s="156">
        <v>1304</v>
      </c>
      <c r="H37" s="156">
        <v>73</v>
      </c>
      <c r="I37" s="156">
        <v>1377</v>
      </c>
      <c r="K37" s="156">
        <v>5101</v>
      </c>
      <c r="L37" s="156">
        <v>364</v>
      </c>
      <c r="M37" s="156">
        <v>5465</v>
      </c>
      <c r="N37" s="156">
        <v>73</v>
      </c>
      <c r="O37" s="156">
        <v>0</v>
      </c>
      <c r="P37" s="156">
        <v>73</v>
      </c>
    </row>
    <row r="38" spans="1:20" s="99" customFormat="1" ht="13.5" customHeight="1">
      <c r="A38" s="253" t="s">
        <v>736</v>
      </c>
      <c r="B38" s="156">
        <v>27753</v>
      </c>
      <c r="D38" s="156">
        <v>10225</v>
      </c>
      <c r="E38" s="156">
        <v>4613</v>
      </c>
      <c r="F38" s="156">
        <v>14838</v>
      </c>
      <c r="G38" s="156">
        <v>9914</v>
      </c>
      <c r="H38" s="156">
        <v>391</v>
      </c>
      <c r="I38" s="156">
        <v>10305</v>
      </c>
      <c r="K38" s="156">
        <v>1996</v>
      </c>
      <c r="L38" s="156">
        <v>150</v>
      </c>
      <c r="M38" s="156">
        <v>2146</v>
      </c>
      <c r="N38" s="156">
        <v>456</v>
      </c>
      <c r="O38" s="156">
        <v>8</v>
      </c>
      <c r="P38" s="156">
        <v>464</v>
      </c>
    </row>
    <row r="39" spans="1:20" s="99" customFormat="1" ht="13.5" customHeight="1">
      <c r="A39" s="253" t="s">
        <v>737</v>
      </c>
      <c r="B39" s="156">
        <v>1898</v>
      </c>
      <c r="D39" s="156">
        <v>976</v>
      </c>
      <c r="E39" s="156">
        <v>512</v>
      </c>
      <c r="F39" s="156">
        <v>1488</v>
      </c>
      <c r="G39" s="156">
        <v>48</v>
      </c>
      <c r="H39" s="156">
        <v>15</v>
      </c>
      <c r="I39" s="156">
        <v>63</v>
      </c>
      <c r="K39" s="156">
        <v>315</v>
      </c>
      <c r="L39" s="156">
        <v>29</v>
      </c>
      <c r="M39" s="156">
        <v>344</v>
      </c>
      <c r="N39" s="156">
        <v>3</v>
      </c>
      <c r="O39" s="156">
        <v>0</v>
      </c>
      <c r="P39" s="156">
        <v>3</v>
      </c>
    </row>
    <row r="40" spans="1:20" s="99" customFormat="1" ht="13.5" customHeight="1">
      <c r="A40" s="253" t="s">
        <v>738</v>
      </c>
      <c r="B40" s="156">
        <v>4366</v>
      </c>
      <c r="D40" s="156">
        <v>2419</v>
      </c>
      <c r="E40" s="156">
        <v>921</v>
      </c>
      <c r="F40" s="156">
        <v>3340</v>
      </c>
      <c r="G40" s="156">
        <v>222</v>
      </c>
      <c r="H40" s="156">
        <v>59</v>
      </c>
      <c r="I40" s="156">
        <v>281</v>
      </c>
      <c r="K40" s="156">
        <v>669</v>
      </c>
      <c r="L40" s="156">
        <v>66</v>
      </c>
      <c r="M40" s="156">
        <v>735</v>
      </c>
      <c r="N40" s="156">
        <v>8</v>
      </c>
      <c r="O40" s="156">
        <v>2</v>
      </c>
      <c r="P40" s="156">
        <v>10</v>
      </c>
    </row>
    <row r="41" spans="1:20" s="99" customFormat="1" ht="13.5" customHeight="1">
      <c r="A41" s="253" t="s">
        <v>739</v>
      </c>
      <c r="B41" s="156">
        <v>12284</v>
      </c>
      <c r="D41" s="156">
        <v>6079</v>
      </c>
      <c r="E41" s="156">
        <v>3248</v>
      </c>
      <c r="F41" s="156">
        <v>9327</v>
      </c>
      <c r="G41" s="156">
        <v>142</v>
      </c>
      <c r="H41" s="156">
        <v>19</v>
      </c>
      <c r="I41" s="156">
        <v>161</v>
      </c>
      <c r="K41" s="156">
        <v>2586</v>
      </c>
      <c r="L41" s="156">
        <v>199</v>
      </c>
      <c r="M41" s="156">
        <v>2785</v>
      </c>
      <c r="N41" s="156">
        <v>11</v>
      </c>
      <c r="O41" s="156">
        <v>0</v>
      </c>
      <c r="P41" s="156">
        <v>11</v>
      </c>
    </row>
    <row r="42" spans="1:20" s="99" customFormat="1" ht="13.5" customHeight="1">
      <c r="A42" s="253" t="s">
        <v>740</v>
      </c>
      <c r="B42" s="156">
        <v>15960</v>
      </c>
      <c r="D42" s="156">
        <v>4152</v>
      </c>
      <c r="E42" s="156">
        <v>2162</v>
      </c>
      <c r="F42" s="156">
        <v>6314</v>
      </c>
      <c r="G42" s="156">
        <v>6701</v>
      </c>
      <c r="H42" s="156">
        <v>1678</v>
      </c>
      <c r="I42" s="156">
        <v>8379</v>
      </c>
      <c r="K42" s="156">
        <v>609</v>
      </c>
      <c r="L42" s="156">
        <v>122</v>
      </c>
      <c r="M42" s="156">
        <v>731</v>
      </c>
      <c r="N42" s="156">
        <v>439</v>
      </c>
      <c r="O42" s="156">
        <v>97</v>
      </c>
      <c r="P42" s="156">
        <v>536</v>
      </c>
    </row>
    <row r="43" spans="1:20" s="99" customFormat="1" ht="13.5" customHeight="1">
      <c r="A43" s="253" t="s">
        <v>741</v>
      </c>
      <c r="B43" s="156">
        <v>3557</v>
      </c>
      <c r="D43" s="156">
        <v>1282</v>
      </c>
      <c r="E43" s="156">
        <v>682</v>
      </c>
      <c r="F43" s="156">
        <v>1964</v>
      </c>
      <c r="G43" s="156">
        <v>943</v>
      </c>
      <c r="H43" s="156">
        <v>314</v>
      </c>
      <c r="I43" s="156">
        <v>1257</v>
      </c>
      <c r="K43" s="156">
        <v>196</v>
      </c>
      <c r="L43" s="156">
        <v>29</v>
      </c>
      <c r="M43" s="156">
        <v>225</v>
      </c>
      <c r="N43" s="156">
        <v>99</v>
      </c>
      <c r="O43" s="156">
        <v>12</v>
      </c>
      <c r="P43" s="156">
        <v>111</v>
      </c>
    </row>
    <row r="44" spans="1:20" s="99" customFormat="1" ht="13.5" customHeight="1" thickBot="1">
      <c r="A44" s="254" t="s">
        <v>742</v>
      </c>
      <c r="B44" s="255">
        <v>8124</v>
      </c>
      <c r="D44" s="255">
        <v>3999</v>
      </c>
      <c r="E44" s="255">
        <v>1882</v>
      </c>
      <c r="F44" s="255">
        <v>5881</v>
      </c>
      <c r="G44" s="255">
        <v>635</v>
      </c>
      <c r="H44" s="255">
        <v>95</v>
      </c>
      <c r="I44" s="255">
        <v>730</v>
      </c>
      <c r="K44" s="255">
        <v>1385</v>
      </c>
      <c r="L44" s="255">
        <v>79</v>
      </c>
      <c r="M44" s="255">
        <v>1464</v>
      </c>
      <c r="N44" s="255">
        <v>47</v>
      </c>
      <c r="O44" s="255">
        <v>2</v>
      </c>
      <c r="P44" s="255">
        <v>49</v>
      </c>
    </row>
    <row r="45" spans="1:20" s="98" customFormat="1" ht="13.5" customHeight="1">
      <c r="A45" s="256" t="s">
        <v>27</v>
      </c>
      <c r="B45" s="157">
        <v>118456</v>
      </c>
      <c r="D45" s="157">
        <v>49084</v>
      </c>
      <c r="E45" s="157">
        <v>22814</v>
      </c>
      <c r="F45" s="157">
        <v>71898</v>
      </c>
      <c r="G45" s="157">
        <v>26058</v>
      </c>
      <c r="H45" s="157">
        <v>2903</v>
      </c>
      <c r="I45" s="157">
        <v>28961</v>
      </c>
      <c r="K45" s="157">
        <v>14750</v>
      </c>
      <c r="L45" s="157">
        <v>1212</v>
      </c>
      <c r="M45" s="157">
        <v>15962</v>
      </c>
      <c r="N45" s="157">
        <v>1498</v>
      </c>
      <c r="O45" s="157">
        <v>137</v>
      </c>
      <c r="P45" s="157">
        <v>1635</v>
      </c>
    </row>
    <row r="46" spans="1:20" s="99" customFormat="1" ht="13.5" customHeight="1">
      <c r="A46" s="257" t="s">
        <v>743</v>
      </c>
      <c r="B46" s="158">
        <v>6440</v>
      </c>
      <c r="D46" s="158">
        <v>2346</v>
      </c>
      <c r="E46" s="158">
        <v>724</v>
      </c>
      <c r="F46" s="158">
        <v>3070</v>
      </c>
      <c r="G46" s="158">
        <v>2386</v>
      </c>
      <c r="H46" s="158">
        <v>38</v>
      </c>
      <c r="I46" s="158">
        <v>2424</v>
      </c>
      <c r="K46" s="158">
        <v>811</v>
      </c>
      <c r="L46" s="158">
        <v>18</v>
      </c>
      <c r="M46" s="158">
        <v>829</v>
      </c>
      <c r="N46" s="158">
        <v>116</v>
      </c>
      <c r="O46" s="158">
        <v>1</v>
      </c>
      <c r="P46" s="158">
        <v>117</v>
      </c>
    </row>
    <row r="47" spans="1:20" s="99" customFormat="1" ht="13.5" customHeight="1">
      <c r="A47" s="159"/>
      <c r="B47" s="100"/>
      <c r="D47" s="158"/>
      <c r="E47" s="158"/>
      <c r="F47" s="158"/>
      <c r="G47" s="158"/>
      <c r="H47" s="158"/>
      <c r="I47" s="158"/>
      <c r="K47" s="158"/>
      <c r="L47" s="158"/>
      <c r="M47" s="158"/>
      <c r="N47" s="158"/>
      <c r="O47" s="158"/>
      <c r="P47" s="158"/>
    </row>
    <row r="48" spans="1:20" s="99" customFormat="1" ht="13.5" customHeight="1">
      <c r="A48" s="159"/>
      <c r="B48" s="547" t="s">
        <v>733</v>
      </c>
      <c r="D48" s="546" t="s">
        <v>18</v>
      </c>
      <c r="E48" s="546"/>
      <c r="F48" s="546"/>
      <c r="G48" s="546" t="s">
        <v>19</v>
      </c>
      <c r="H48" s="546"/>
      <c r="I48" s="546"/>
      <c r="K48" s="546" t="s">
        <v>20</v>
      </c>
      <c r="L48" s="546"/>
      <c r="M48" s="546"/>
      <c r="N48" s="546" t="s">
        <v>21</v>
      </c>
      <c r="O48" s="546"/>
      <c r="P48" s="546"/>
    </row>
    <row r="49" spans="1:25" s="99" customFormat="1" ht="13.5" customHeight="1" thickBot="1">
      <c r="A49" s="258" t="s">
        <v>717</v>
      </c>
      <c r="B49" s="548"/>
      <c r="D49" s="251" t="s">
        <v>25</v>
      </c>
      <c r="E49" s="252" t="s">
        <v>718</v>
      </c>
      <c r="F49" s="252" t="s">
        <v>27</v>
      </c>
      <c r="G49" s="251" t="s">
        <v>25</v>
      </c>
      <c r="H49" s="252" t="s">
        <v>718</v>
      </c>
      <c r="I49" s="252" t="s">
        <v>27</v>
      </c>
      <c r="K49" s="251" t="s">
        <v>25</v>
      </c>
      <c r="L49" s="252" t="s">
        <v>26</v>
      </c>
      <c r="M49" s="252" t="s">
        <v>27</v>
      </c>
      <c r="N49" s="251" t="s">
        <v>25</v>
      </c>
      <c r="O49" s="252" t="s">
        <v>26</v>
      </c>
      <c r="P49" s="252" t="s">
        <v>27</v>
      </c>
    </row>
    <row r="50" spans="1:25" s="99" customFormat="1" ht="13.5" customHeight="1">
      <c r="A50" s="253" t="s">
        <v>734</v>
      </c>
      <c r="B50" s="160">
        <v>0.17365097588978187</v>
      </c>
      <c r="D50" s="160">
        <v>0.16858854209110913</v>
      </c>
      <c r="E50" s="160">
        <v>0.1508722714122907</v>
      </c>
      <c r="F50" s="160">
        <v>0.16296698100086232</v>
      </c>
      <c r="G50" s="160">
        <v>0.23597359735973597</v>
      </c>
      <c r="H50" s="160">
        <v>8.9218050292800555E-2</v>
      </c>
      <c r="I50" s="160">
        <v>0.22126307793239183</v>
      </c>
      <c r="K50" s="160">
        <v>0.12833898305084745</v>
      </c>
      <c r="L50" s="160">
        <v>0.14356435643564355</v>
      </c>
      <c r="M50" s="160">
        <v>0.12949505074552062</v>
      </c>
      <c r="N50" s="160">
        <v>0.24165554072096129</v>
      </c>
      <c r="O50" s="160">
        <v>0.11678832116788321</v>
      </c>
      <c r="P50" s="160">
        <v>0.23119266055045873</v>
      </c>
    </row>
    <row r="51" spans="1:25" s="99" customFormat="1" ht="13.5" customHeight="1">
      <c r="A51" s="253" t="s">
        <v>735</v>
      </c>
      <c r="B51" s="160">
        <v>0.20213412575133383</v>
      </c>
      <c r="D51" s="160">
        <v>0.23789829679732702</v>
      </c>
      <c r="E51" s="160">
        <v>0.23459279389848339</v>
      </c>
      <c r="F51" s="160">
        <v>0.23684942557512031</v>
      </c>
      <c r="G51" s="160">
        <v>5.004221352367795E-2</v>
      </c>
      <c r="H51" s="160">
        <v>2.5146400275576988E-2</v>
      </c>
      <c r="I51" s="160">
        <v>4.754670073547184E-2</v>
      </c>
      <c r="K51" s="160">
        <v>0.34583050847457625</v>
      </c>
      <c r="L51" s="160">
        <v>0.30033003300330036</v>
      </c>
      <c r="M51" s="160">
        <v>0.34237564215010652</v>
      </c>
      <c r="N51" s="160">
        <v>4.8731642189586116E-2</v>
      </c>
      <c r="O51" s="160">
        <v>0</v>
      </c>
      <c r="P51" s="160">
        <v>4.4648318042813454E-2</v>
      </c>
    </row>
    <row r="52" spans="1:25" s="99" customFormat="1" ht="13.5" customHeight="1">
      <c r="A52" s="253" t="s">
        <v>736</v>
      </c>
      <c r="B52" s="160">
        <v>0.23428952522455596</v>
      </c>
      <c r="D52" s="160">
        <v>0.20831635563523757</v>
      </c>
      <c r="E52" s="160">
        <v>0.20220040326115543</v>
      </c>
      <c r="F52" s="160">
        <v>0.20637569890678462</v>
      </c>
      <c r="G52" s="160">
        <v>0.38045897613017116</v>
      </c>
      <c r="H52" s="160">
        <v>0.13468825353083017</v>
      </c>
      <c r="I52" s="160">
        <v>0.35582334864127618</v>
      </c>
      <c r="K52" s="160">
        <v>0.13532203389830508</v>
      </c>
      <c r="L52" s="160">
        <v>0.12376237623762376</v>
      </c>
      <c r="M52" s="160">
        <v>0.13444430522490916</v>
      </c>
      <c r="N52" s="160">
        <v>0.30440587449933243</v>
      </c>
      <c r="O52" s="160">
        <v>5.8394160583941604E-2</v>
      </c>
      <c r="P52" s="160">
        <v>0.28379204892966359</v>
      </c>
    </row>
    <row r="53" spans="1:25" s="99" customFormat="1" ht="13.5" customHeight="1">
      <c r="A53" s="253" t="s">
        <v>737</v>
      </c>
      <c r="B53" s="160">
        <v>1.6022827041264266E-2</v>
      </c>
      <c r="D53" s="160">
        <v>1.9884280009779154E-2</v>
      </c>
      <c r="E53" s="160">
        <v>2.2442359954413956E-2</v>
      </c>
      <c r="F53" s="160">
        <v>2.0695985980138529E-2</v>
      </c>
      <c r="G53" s="160">
        <v>1.8420446695832373E-3</v>
      </c>
      <c r="H53" s="160">
        <v>5.1670685497760939E-3</v>
      </c>
      <c r="I53" s="160">
        <v>2.1753392493353129E-3</v>
      </c>
      <c r="K53" s="160">
        <v>2.135593220338983E-2</v>
      </c>
      <c r="L53" s="160">
        <v>2.3927392739273929E-2</v>
      </c>
      <c r="M53" s="160">
        <v>2.1551184062147601E-2</v>
      </c>
      <c r="N53" s="160">
        <v>2.0026702269692926E-3</v>
      </c>
      <c r="O53" s="160">
        <v>0</v>
      </c>
      <c r="P53" s="160">
        <v>1.834862385321101E-3</v>
      </c>
    </row>
    <row r="54" spans="1:25" s="99" customFormat="1" ht="13.5" customHeight="1">
      <c r="A54" s="253" t="s">
        <v>738</v>
      </c>
      <c r="B54" s="160">
        <v>3.6857567366785977E-2</v>
      </c>
      <c r="D54" s="160">
        <v>4.9282862032434198E-2</v>
      </c>
      <c r="E54" s="160">
        <v>4.0369948277373544E-2</v>
      </c>
      <c r="F54" s="160">
        <v>4.645469971348299E-2</v>
      </c>
      <c r="G54" s="160">
        <v>8.5194565968224733E-3</v>
      </c>
      <c r="H54" s="160">
        <v>2.0323802962452637E-2</v>
      </c>
      <c r="I54" s="160">
        <v>9.7027036359241745E-3</v>
      </c>
      <c r="K54" s="160">
        <v>4.5355932203389827E-2</v>
      </c>
      <c r="L54" s="160">
        <v>5.4455445544554455E-2</v>
      </c>
      <c r="M54" s="160">
        <v>4.6046861295576995E-2</v>
      </c>
      <c r="N54" s="160">
        <v>5.3404539385847796E-3</v>
      </c>
      <c r="O54" s="160">
        <v>1.4598540145985401E-2</v>
      </c>
      <c r="P54" s="160">
        <v>6.1162079510703364E-3</v>
      </c>
    </row>
    <row r="55" spans="1:25" s="99" customFormat="1" ht="13.5" customHeight="1">
      <c r="A55" s="253" t="s">
        <v>739</v>
      </c>
      <c r="B55" s="160">
        <v>0.1037009522523131</v>
      </c>
      <c r="D55" s="160">
        <v>0.12384891206910602</v>
      </c>
      <c r="E55" s="160">
        <v>0.14236872096081354</v>
      </c>
      <c r="F55" s="160">
        <v>0.12972544437953767</v>
      </c>
      <c r="G55" s="160">
        <v>5.4493821475170776E-3</v>
      </c>
      <c r="H55" s="160">
        <v>6.5449534963830519E-3</v>
      </c>
      <c r="I55" s="160">
        <v>5.5592003038569112E-3</v>
      </c>
      <c r="K55" s="160">
        <v>0.17532203389830509</v>
      </c>
      <c r="L55" s="160">
        <v>0.16419141914191418</v>
      </c>
      <c r="M55" s="160">
        <v>0.17447688259616589</v>
      </c>
      <c r="N55" s="160">
        <v>7.3431241655540717E-3</v>
      </c>
      <c r="O55" s="160">
        <v>0</v>
      </c>
      <c r="P55" s="160">
        <v>6.7278287461773698E-3</v>
      </c>
    </row>
    <row r="56" spans="1:25" s="99" customFormat="1" ht="13.5" customHeight="1">
      <c r="A56" s="253" t="s">
        <v>740</v>
      </c>
      <c r="B56" s="160">
        <v>0.13473357195920849</v>
      </c>
      <c r="D56" s="160">
        <v>8.4589682992421159E-2</v>
      </c>
      <c r="E56" s="160">
        <v>9.4766371526255805E-2</v>
      </c>
      <c r="F56" s="160">
        <v>8.7818854488302872E-2</v>
      </c>
      <c r="G56" s="160">
        <v>0.25715711105994321</v>
      </c>
      <c r="H56" s="160">
        <v>0.57802273510161906</v>
      </c>
      <c r="I56" s="160">
        <v>0.28932012016159664</v>
      </c>
      <c r="K56" s="160">
        <v>4.1288135593220338E-2</v>
      </c>
      <c r="L56" s="160">
        <v>0.10066006600660066</v>
      </c>
      <c r="M56" s="160">
        <v>4.5796266132063654E-2</v>
      </c>
      <c r="N56" s="160">
        <v>0.2930574098798398</v>
      </c>
      <c r="O56" s="160">
        <v>0.70802919708029199</v>
      </c>
      <c r="P56" s="160">
        <v>0.32782874617737001</v>
      </c>
    </row>
    <row r="57" spans="1:25" s="99" customFormat="1" ht="13.5" customHeight="1">
      <c r="A57" s="253" t="s">
        <v>741</v>
      </c>
      <c r="B57" s="160">
        <v>3.0028027284392519E-2</v>
      </c>
      <c r="D57" s="160">
        <v>2.6118490750550078E-2</v>
      </c>
      <c r="E57" s="160">
        <v>2.9893924783027964E-2</v>
      </c>
      <c r="F57" s="160">
        <v>2.7316476118946286E-2</v>
      </c>
      <c r="G57" s="160">
        <v>3.6188502571187352E-2</v>
      </c>
      <c r="H57" s="160">
        <v>0.10816396830864623</v>
      </c>
      <c r="I57" s="160">
        <v>4.3403197403404578E-2</v>
      </c>
      <c r="K57" s="160">
        <v>1.3288135593220339E-2</v>
      </c>
      <c r="L57" s="160">
        <v>2.3927392739273929E-2</v>
      </c>
      <c r="M57" s="160">
        <v>1.4095977947625611E-2</v>
      </c>
      <c r="N57" s="160">
        <v>6.608811748998665E-2</v>
      </c>
      <c r="O57" s="160">
        <v>8.7591240875912413E-2</v>
      </c>
      <c r="P57" s="160">
        <v>6.7889908256880738E-2</v>
      </c>
    </row>
    <row r="58" spans="1:25" s="99" customFormat="1" ht="13.5" customHeight="1" thickBot="1">
      <c r="A58" s="254" t="s">
        <v>742</v>
      </c>
      <c r="B58" s="259">
        <v>6.8582427230364021E-2</v>
      </c>
      <c r="D58" s="259">
        <v>8.1472577622035691E-2</v>
      </c>
      <c r="E58" s="259">
        <v>8.249320592618567E-2</v>
      </c>
      <c r="F58" s="259">
        <v>8.1796433836824389E-2</v>
      </c>
      <c r="G58" s="259">
        <v>2.4368715941361578E-2</v>
      </c>
      <c r="H58" s="259">
        <v>3.272476748191526E-2</v>
      </c>
      <c r="I58" s="259">
        <v>2.5206311936742515E-2</v>
      </c>
      <c r="K58" s="259">
        <v>9.3898305084745767E-2</v>
      </c>
      <c r="L58" s="259">
        <v>6.5181518151815179E-2</v>
      </c>
      <c r="M58" s="259">
        <v>9.1717829845883975E-2</v>
      </c>
      <c r="N58" s="259">
        <v>3.1375166889185582E-2</v>
      </c>
      <c r="O58" s="259">
        <v>1.4598540145985401E-2</v>
      </c>
      <c r="P58" s="259">
        <v>2.9969418960244649E-2</v>
      </c>
    </row>
    <row r="59" spans="1:25" s="98" customFormat="1" ht="13.5" customHeight="1">
      <c r="A59" s="256" t="s">
        <v>27</v>
      </c>
      <c r="B59" s="161">
        <v>1</v>
      </c>
      <c r="D59" s="161">
        <v>1</v>
      </c>
      <c r="E59" s="161">
        <v>1</v>
      </c>
      <c r="F59" s="161">
        <v>1</v>
      </c>
      <c r="G59" s="161">
        <v>1</v>
      </c>
      <c r="H59" s="161">
        <v>1</v>
      </c>
      <c r="I59" s="161">
        <v>1</v>
      </c>
      <c r="K59" s="161">
        <v>1</v>
      </c>
      <c r="L59" s="161">
        <v>1</v>
      </c>
      <c r="M59" s="161">
        <v>1</v>
      </c>
      <c r="N59" s="161">
        <v>1</v>
      </c>
      <c r="O59" s="161">
        <v>1</v>
      </c>
      <c r="P59" s="161">
        <v>1</v>
      </c>
    </row>
    <row r="60" spans="1:25" s="98" customFormat="1" ht="13.5" customHeight="1">
      <c r="A60" s="256"/>
      <c r="B60" s="161"/>
      <c r="D60" s="161"/>
      <c r="E60" s="161"/>
      <c r="F60" s="161"/>
      <c r="G60" s="161"/>
      <c r="H60" s="161"/>
      <c r="I60" s="161"/>
      <c r="K60" s="161"/>
      <c r="L60" s="161"/>
      <c r="M60" s="161"/>
      <c r="N60" s="161"/>
      <c r="O60" s="161"/>
      <c r="P60" s="161"/>
    </row>
    <row r="61" spans="1:25" s="99" customFormat="1" ht="12">
      <c r="A61" s="108"/>
      <c r="B61" s="109"/>
      <c r="C61" s="109"/>
      <c r="D61" s="202"/>
      <c r="E61" s="110"/>
      <c r="F61" s="61"/>
      <c r="G61" s="111"/>
    </row>
    <row r="62" spans="1:25" s="99" customFormat="1" ht="12">
      <c r="A62" s="99" t="s">
        <v>44</v>
      </c>
      <c r="H62" s="102"/>
      <c r="I62" s="102"/>
      <c r="J62" s="102"/>
      <c r="K62" s="102"/>
      <c r="L62" s="102"/>
      <c r="M62" s="102"/>
      <c r="O62" s="107"/>
      <c r="P62" s="107"/>
      <c r="Q62" s="107"/>
      <c r="R62" s="107"/>
      <c r="S62" s="107"/>
      <c r="T62" s="107"/>
      <c r="U62" s="107"/>
      <c r="V62" s="107"/>
      <c r="W62" s="107"/>
      <c r="X62" s="107"/>
      <c r="Y62" s="107"/>
    </row>
    <row r="63" spans="1:25" s="99" customFormat="1" ht="12">
      <c r="A63" s="99" t="s">
        <v>744</v>
      </c>
      <c r="B63" s="112"/>
      <c r="C63" s="112"/>
      <c r="D63" s="112"/>
      <c r="E63" s="112"/>
      <c r="F63" s="112"/>
      <c r="O63" s="107"/>
      <c r="P63" s="107"/>
      <c r="Q63" s="107"/>
      <c r="R63" s="107"/>
      <c r="S63" s="107"/>
      <c r="T63" s="107"/>
      <c r="U63" s="107"/>
      <c r="V63" s="107"/>
      <c r="W63" s="107"/>
      <c r="X63" s="107"/>
      <c r="Y63" s="107"/>
    </row>
    <row r="64" spans="1:25" s="99" customFormat="1" ht="12.75" customHeight="1">
      <c r="A64" s="113" t="s">
        <v>745</v>
      </c>
      <c r="B64" s="112"/>
      <c r="C64" s="112"/>
      <c r="D64" s="112"/>
      <c r="E64" s="112"/>
      <c r="F64" s="112"/>
      <c r="I64" s="119"/>
      <c r="J64" s="119"/>
      <c r="O64" s="107"/>
      <c r="P64" s="107"/>
      <c r="Q64" s="107"/>
      <c r="R64" s="107"/>
      <c r="S64" s="107"/>
      <c r="T64" s="107"/>
      <c r="U64" s="107"/>
      <c r="V64" s="107"/>
      <c r="W64" s="107"/>
      <c r="X64" s="107"/>
      <c r="Y64" s="107"/>
    </row>
    <row r="65" spans="1:29" s="99" customFormat="1" ht="12">
      <c r="A65" s="99" t="s">
        <v>746</v>
      </c>
      <c r="O65" s="107"/>
      <c r="P65" s="107"/>
      <c r="Q65" s="107"/>
      <c r="R65" s="107"/>
      <c r="S65" s="107"/>
      <c r="T65" s="107"/>
      <c r="U65" s="107"/>
      <c r="V65" s="107"/>
      <c r="W65" s="107"/>
      <c r="X65" s="107"/>
      <c r="Y65" s="107"/>
    </row>
    <row r="66" spans="1:29" s="99" customFormat="1" ht="12">
      <c r="A66" s="99" t="s">
        <v>747</v>
      </c>
      <c r="O66" s="107"/>
      <c r="P66" s="107"/>
      <c r="Q66" s="107"/>
      <c r="R66" s="107"/>
      <c r="S66" s="107"/>
      <c r="T66" s="107"/>
      <c r="U66" s="107"/>
      <c r="V66" s="107"/>
      <c r="W66" s="107"/>
      <c r="X66" s="107"/>
      <c r="Y66" s="107"/>
    </row>
    <row r="67" spans="1:29" s="99" customFormat="1">
      <c r="A67" s="99" t="s">
        <v>748</v>
      </c>
      <c r="O67" s="114"/>
      <c r="P67" s="114"/>
      <c r="Q67" s="114"/>
      <c r="R67" s="114"/>
      <c r="S67" s="114"/>
      <c r="T67" s="114"/>
      <c r="U67" s="114"/>
      <c r="V67" s="114"/>
      <c r="W67" s="114"/>
      <c r="X67" s="114"/>
      <c r="Y67" s="114"/>
    </row>
    <row r="68" spans="1:29" s="99" customFormat="1" ht="54.6" customHeight="1">
      <c r="A68" s="545" t="s">
        <v>749</v>
      </c>
      <c r="B68" s="545"/>
      <c r="C68" s="545"/>
      <c r="D68" s="545"/>
      <c r="E68" s="545"/>
      <c r="F68" s="545"/>
      <c r="G68" s="545"/>
      <c r="H68" s="545"/>
      <c r="I68" s="545"/>
      <c r="J68" s="115"/>
      <c r="K68" s="115"/>
      <c r="L68" s="115"/>
      <c r="M68" s="115"/>
      <c r="N68" s="115"/>
      <c r="O68" s="115"/>
      <c r="P68" s="115"/>
      <c r="Q68" s="115"/>
      <c r="R68" s="114"/>
      <c r="S68" s="114"/>
      <c r="T68" s="114"/>
      <c r="U68" s="114"/>
      <c r="V68" s="114"/>
      <c r="W68" s="114"/>
      <c r="X68" s="114"/>
      <c r="Y68" s="114"/>
    </row>
    <row r="69" spans="1:29" s="107" customFormat="1">
      <c r="A69" s="99"/>
      <c r="O69" s="114"/>
      <c r="P69" s="114"/>
      <c r="Q69" s="114"/>
      <c r="R69" s="114"/>
      <c r="S69" s="114"/>
      <c r="T69" s="114"/>
      <c r="U69" s="114"/>
      <c r="V69" s="114"/>
      <c r="W69" s="114"/>
      <c r="X69" s="114"/>
      <c r="Y69" s="114"/>
    </row>
    <row r="70" spans="1:29" s="11" customFormat="1" ht="14.25">
      <c r="A70" s="331" t="s">
        <v>909</v>
      </c>
      <c r="B70" s="6"/>
      <c r="C70" s="37"/>
      <c r="D70" s="37"/>
      <c r="E70" s="37"/>
      <c r="F70" s="37"/>
      <c r="G70" s="37"/>
      <c r="H70" s="37"/>
      <c r="I70" s="37"/>
      <c r="J70" s="6"/>
      <c r="K70" s="18"/>
      <c r="L70" s="18"/>
      <c r="M70" s="18"/>
      <c r="N70" s="18"/>
      <c r="O70" s="18"/>
      <c r="P70" s="18"/>
      <c r="Q70" s="18"/>
      <c r="R70" s="18"/>
      <c r="S70" s="18"/>
      <c r="T70" s="36"/>
      <c r="U70" s="36"/>
      <c r="V70" s="36"/>
      <c r="W70" s="36"/>
      <c r="X70" s="36"/>
      <c r="Y70" s="36"/>
      <c r="Z70" s="18"/>
      <c r="AA70" s="37"/>
      <c r="AB70" s="37"/>
      <c r="AC70" s="37"/>
    </row>
    <row r="71" spans="1:29" s="37" customFormat="1" ht="13.5" customHeight="1">
      <c r="A71" s="18" t="s">
        <v>853</v>
      </c>
      <c r="B71" s="6"/>
      <c r="J71" s="6"/>
      <c r="K71" s="18"/>
      <c r="L71" s="18"/>
      <c r="M71" s="18"/>
      <c r="N71" s="18"/>
      <c r="O71" s="18"/>
      <c r="P71" s="18"/>
      <c r="Q71" s="18"/>
      <c r="R71" s="18"/>
      <c r="S71" s="18"/>
      <c r="T71" s="36"/>
      <c r="U71" s="36"/>
      <c r="V71" s="36"/>
      <c r="W71" s="36"/>
      <c r="X71" s="36"/>
      <c r="Y71" s="36"/>
      <c r="Z71" s="18"/>
    </row>
    <row r="72" spans="1:29" s="37" customFormat="1" ht="14.25">
      <c r="A72" s="18"/>
      <c r="B72" s="6"/>
      <c r="J72" s="6"/>
      <c r="K72" s="18"/>
      <c r="L72" s="18"/>
      <c r="M72" s="18"/>
      <c r="N72" s="18"/>
      <c r="O72" s="18"/>
      <c r="P72" s="18"/>
      <c r="Q72" s="18"/>
      <c r="R72" s="18"/>
      <c r="S72" s="18"/>
      <c r="T72" s="36"/>
      <c r="U72" s="36"/>
      <c r="V72" s="36"/>
      <c r="W72" s="36"/>
      <c r="X72" s="36"/>
      <c r="Y72" s="36"/>
      <c r="Z72" s="18"/>
    </row>
    <row r="73" spans="1:29" s="37" customFormat="1" ht="14.25">
      <c r="A73" s="47" t="s">
        <v>48</v>
      </c>
      <c r="B73" s="6"/>
      <c r="J73" s="6"/>
      <c r="K73" s="18"/>
      <c r="L73" s="18"/>
      <c r="M73" s="18"/>
      <c r="N73" s="18"/>
      <c r="O73" s="18"/>
      <c r="P73" s="18"/>
      <c r="Q73" s="18"/>
      <c r="R73" s="18"/>
      <c r="S73" s="18"/>
      <c r="T73" s="36"/>
      <c r="U73" s="36"/>
      <c r="V73" s="36"/>
      <c r="W73" s="36"/>
      <c r="X73" s="36"/>
      <c r="Y73" s="36"/>
      <c r="Z73" s="18"/>
    </row>
    <row r="74" spans="1:29" s="37" customFormat="1" ht="14.25">
      <c r="A74" s="47" t="s">
        <v>49</v>
      </c>
      <c r="B74" s="6"/>
      <c r="J74" s="6"/>
      <c r="K74" s="18"/>
      <c r="L74" s="18"/>
      <c r="M74" s="18"/>
      <c r="N74" s="18"/>
      <c r="O74" s="18"/>
      <c r="P74" s="18"/>
      <c r="Q74" s="18"/>
      <c r="R74" s="18"/>
      <c r="S74" s="18"/>
      <c r="T74" s="36"/>
      <c r="U74" s="36"/>
      <c r="V74" s="36"/>
      <c r="W74" s="36"/>
      <c r="X74" s="36"/>
      <c r="Y74" s="36"/>
      <c r="Z74" s="18"/>
    </row>
    <row r="75" spans="1:29" s="37" customFormat="1" ht="14.25">
      <c r="A75" s="214" t="s">
        <v>50</v>
      </c>
      <c r="B75" s="6"/>
      <c r="F75" s="6"/>
      <c r="J75" s="6"/>
      <c r="K75" s="18"/>
      <c r="L75" s="18"/>
      <c r="M75" s="18"/>
      <c r="N75" s="18"/>
      <c r="O75" s="18"/>
      <c r="P75" s="18"/>
      <c r="Q75" s="18"/>
      <c r="R75" s="18"/>
      <c r="S75" s="18"/>
      <c r="T75" s="36"/>
      <c r="U75" s="36"/>
      <c r="V75" s="36"/>
      <c r="W75" s="36"/>
      <c r="X75" s="36"/>
      <c r="Y75" s="36"/>
      <c r="Z75" s="18"/>
      <c r="AA75" s="11"/>
      <c r="AB75" s="11"/>
      <c r="AC75" s="11"/>
    </row>
    <row r="76" spans="1:29" s="37" customFormat="1" ht="14.25">
      <c r="A76" s="215" t="s">
        <v>51</v>
      </c>
      <c r="B76" s="6"/>
      <c r="C76" s="11"/>
      <c r="D76" s="11"/>
      <c r="E76" s="11"/>
      <c r="F76" s="11"/>
      <c r="G76" s="11"/>
      <c r="H76" s="11"/>
      <c r="I76" s="11"/>
      <c r="J76" s="6"/>
      <c r="K76" s="11"/>
      <c r="L76" s="11"/>
      <c r="M76" s="11"/>
      <c r="N76" s="11"/>
      <c r="O76" s="11"/>
      <c r="P76" s="11"/>
      <c r="Q76" s="11"/>
      <c r="R76" s="11"/>
      <c r="S76" s="11"/>
      <c r="T76" s="12"/>
      <c r="U76" s="12"/>
      <c r="V76" s="12"/>
      <c r="W76" s="12"/>
      <c r="X76" s="12"/>
      <c r="Y76" s="12"/>
      <c r="Z76" s="11"/>
      <c r="AA76" s="11"/>
      <c r="AB76" s="11"/>
      <c r="AC76" s="11"/>
    </row>
    <row r="77" spans="1:29">
      <c r="A77" s="99"/>
    </row>
    <row r="78" spans="1:29">
      <c r="A78" s="113"/>
    </row>
    <row r="79" spans="1:29">
      <c r="A79" s="99"/>
    </row>
    <row r="80" spans="1:29">
      <c r="A80" s="99"/>
    </row>
    <row r="81" spans="1:1">
      <c r="A81" s="99"/>
    </row>
    <row r="82" spans="1:1">
      <c r="A82" s="99"/>
    </row>
    <row r="83" spans="1:1">
      <c r="A83" s="99"/>
    </row>
    <row r="84" spans="1:1">
      <c r="A84" s="107"/>
    </row>
    <row r="85" spans="1:1">
      <c r="A85" s="99"/>
    </row>
    <row r="86" spans="1:1">
      <c r="A86" s="99"/>
    </row>
    <row r="87" spans="1:1">
      <c r="A87" s="99"/>
    </row>
    <row r="88" spans="1:1">
      <c r="A88" s="116"/>
    </row>
    <row r="89" spans="1:1">
      <c r="A89" s="116"/>
    </row>
    <row r="90" spans="1:1">
      <c r="A90" s="99"/>
    </row>
    <row r="91" spans="1:1">
      <c r="A91" s="99"/>
    </row>
  </sheetData>
  <mergeCells count="27">
    <mergeCell ref="N34:P34"/>
    <mergeCell ref="N5:P5"/>
    <mergeCell ref="A34:A35"/>
    <mergeCell ref="B34:B35"/>
    <mergeCell ref="D34:F34"/>
    <mergeCell ref="G34:I34"/>
    <mergeCell ref="K34:M34"/>
    <mergeCell ref="A5:A6"/>
    <mergeCell ref="B5:B6"/>
    <mergeCell ref="D5:F5"/>
    <mergeCell ref="G5:I5"/>
    <mergeCell ref="N2:N3"/>
    <mergeCell ref="O2:P3"/>
    <mergeCell ref="Q2:R3"/>
    <mergeCell ref="S2:T3"/>
    <mergeCell ref="A68:I68"/>
    <mergeCell ref="N19:P19"/>
    <mergeCell ref="K5:M5"/>
    <mergeCell ref="B19:B20"/>
    <mergeCell ref="D19:F19"/>
    <mergeCell ref="G19:I19"/>
    <mergeCell ref="K19:M19"/>
    <mergeCell ref="B48:B49"/>
    <mergeCell ref="D48:F48"/>
    <mergeCell ref="G48:I48"/>
    <mergeCell ref="K48:M48"/>
    <mergeCell ref="N48:P48"/>
  </mergeCells>
  <phoneticPr fontId="65" type="noConversion"/>
  <conditionalFormatting sqref="C75:C76">
    <cfRule type="expression" dxfId="14" priority="2" stopIfTrue="1">
      <formula>AND(#REF!&lt;0.5)</formula>
    </cfRule>
  </conditionalFormatting>
  <conditionalFormatting sqref="M75:M76">
    <cfRule type="expression" dxfId="13" priority="1" stopIfTrue="1">
      <formula>AND(#REF!&lt;0.5)</formula>
    </cfRule>
  </conditionalFormatting>
  <hyperlinks>
    <hyperlink ref="A1" location="Contents!A1" display="Return to contents" xr:uid="{73C408A6-6921-4E0F-B3B7-58E7A1ACCCC2}"/>
    <hyperlink ref="A76" r:id="rId1" xr:uid="{393874A3-FEB3-4965-B382-AB033E9BE736}"/>
    <hyperlink ref="A75" r:id="rId2" display="CORE@communities.gov.uk  " xr:uid="{421CB442-CA06-4335-8EAE-59478DA699AB}"/>
  </hyperlinks>
  <pageMargins left="0.70866141732283472" right="0.70866141732283472" top="0.70866141732283472" bottom="0.70866141732283472" header="0.39370078740157483" footer="0.31496062992125984"/>
  <pageSetup paperSize="9" scale="70" fitToHeight="2"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29A92-C4E5-4B3C-AE08-480DB09F4179}">
  <sheetPr>
    <tabColor theme="8" tint="0.79998168889431442"/>
    <pageSetUpPr fitToPage="1"/>
  </sheetPr>
  <dimension ref="A1:AC74"/>
  <sheetViews>
    <sheetView showGridLines="0" zoomScaleNormal="100" workbookViewId="0">
      <selection activeCell="A4" sqref="A4"/>
    </sheetView>
  </sheetViews>
  <sheetFormatPr defaultColWidth="9" defaultRowHeight="12.75"/>
  <cols>
    <col min="1" max="1" width="23.875" style="302" customWidth="1"/>
    <col min="2" max="2" width="10.625" style="302" customWidth="1"/>
    <col min="3" max="3" width="2.625" style="302" customWidth="1"/>
    <col min="4" max="9" width="10.625" style="302" customWidth="1"/>
    <col min="10" max="10" width="4.625" style="302" customWidth="1"/>
    <col min="11" max="16" width="10.625" style="302" customWidth="1"/>
    <col min="17" max="16384" width="9" style="302"/>
  </cols>
  <sheetData>
    <row r="1" spans="1:25" s="299" customFormat="1" ht="14.25">
      <c r="A1" s="297" t="s">
        <v>9</v>
      </c>
      <c r="B1" s="298"/>
      <c r="J1" s="298"/>
      <c r="T1" s="300"/>
      <c r="U1" s="300"/>
      <c r="V1" s="300"/>
      <c r="W1" s="300"/>
      <c r="X1" s="300"/>
      <c r="Y1" s="300"/>
    </row>
    <row r="2" spans="1:25" s="299" customFormat="1" ht="14.25" customHeight="1">
      <c r="B2" s="298"/>
      <c r="J2" s="298"/>
      <c r="M2" s="553" t="s">
        <v>10</v>
      </c>
      <c r="N2" s="552" t="s">
        <v>11</v>
      </c>
      <c r="O2" s="552"/>
      <c r="P2" s="552" t="s">
        <v>12</v>
      </c>
      <c r="Q2" s="552"/>
      <c r="R2" s="552" t="s">
        <v>13</v>
      </c>
      <c r="S2" s="552"/>
      <c r="T2" s="300"/>
      <c r="U2" s="300"/>
      <c r="V2" s="300"/>
      <c r="W2" s="300"/>
      <c r="X2" s="300"/>
      <c r="Y2" s="300"/>
    </row>
    <row r="3" spans="1:25" ht="19.5" customHeight="1">
      <c r="A3" s="431" t="s">
        <v>932</v>
      </c>
      <c r="B3" s="431"/>
      <c r="C3" s="431"/>
      <c r="D3" s="431"/>
      <c r="E3" s="431"/>
      <c r="F3" s="431"/>
      <c r="G3" s="431"/>
      <c r="H3" s="431"/>
      <c r="I3" s="431"/>
      <c r="J3" s="431"/>
      <c r="M3" s="553"/>
      <c r="N3" s="552"/>
      <c r="O3" s="552"/>
      <c r="P3" s="552"/>
      <c r="Q3" s="552"/>
      <c r="R3" s="552"/>
      <c r="S3" s="552"/>
    </row>
    <row r="4" spans="1:25" s="304" customFormat="1" ht="13.5" customHeight="1">
      <c r="A4" s="301"/>
      <c r="B4" s="301"/>
      <c r="C4" s="301"/>
      <c r="D4" s="301"/>
      <c r="E4" s="301"/>
      <c r="F4" s="301"/>
      <c r="G4" s="301"/>
      <c r="H4" s="301"/>
      <c r="I4" s="301"/>
      <c r="J4" s="301"/>
      <c r="K4" s="301"/>
      <c r="L4" s="301"/>
      <c r="M4" s="301"/>
      <c r="N4" s="303"/>
    </row>
    <row r="5" spans="1:25" s="304" customFormat="1" ht="27" customHeight="1">
      <c r="A5" s="559" t="s">
        <v>836</v>
      </c>
      <c r="B5" s="556" t="s">
        <v>733</v>
      </c>
      <c r="D5" s="551" t="s">
        <v>18</v>
      </c>
      <c r="E5" s="551"/>
      <c r="F5" s="551"/>
      <c r="G5" s="551" t="s">
        <v>19</v>
      </c>
      <c r="H5" s="551"/>
      <c r="I5" s="551"/>
      <c r="K5" s="551" t="s">
        <v>20</v>
      </c>
      <c r="L5" s="551"/>
      <c r="M5" s="551"/>
      <c r="N5" s="551" t="s">
        <v>21</v>
      </c>
      <c r="O5" s="551"/>
      <c r="P5" s="551"/>
    </row>
    <row r="6" spans="1:25" s="304" customFormat="1" ht="14.25" customHeight="1" thickBot="1">
      <c r="A6" s="560"/>
      <c r="B6" s="557"/>
      <c r="D6" s="305" t="s">
        <v>25</v>
      </c>
      <c r="E6" s="307" t="s">
        <v>26</v>
      </c>
      <c r="F6" s="306" t="s">
        <v>27</v>
      </c>
      <c r="G6" s="305" t="s">
        <v>25</v>
      </c>
      <c r="H6" s="307" t="s">
        <v>26</v>
      </c>
      <c r="I6" s="306" t="s">
        <v>27</v>
      </c>
      <c r="K6" s="305" t="s">
        <v>25</v>
      </c>
      <c r="L6" s="307" t="s">
        <v>26</v>
      </c>
      <c r="M6" s="307" t="s">
        <v>27</v>
      </c>
      <c r="N6" s="305" t="s">
        <v>25</v>
      </c>
      <c r="O6" s="307" t="s">
        <v>26</v>
      </c>
      <c r="P6" s="307" t="s">
        <v>27</v>
      </c>
    </row>
    <row r="7" spans="1:25" s="304" customFormat="1" ht="12.75" customHeight="1">
      <c r="A7" s="308" t="s">
        <v>762</v>
      </c>
      <c r="B7" s="309">
        <v>13329</v>
      </c>
      <c r="D7" s="309">
        <v>7575</v>
      </c>
      <c r="E7" s="309">
        <v>2253</v>
      </c>
      <c r="F7" s="309">
        <v>9828</v>
      </c>
      <c r="G7" s="309">
        <v>642</v>
      </c>
      <c r="H7" s="309">
        <v>140</v>
      </c>
      <c r="I7" s="309">
        <v>782</v>
      </c>
      <c r="K7" s="309">
        <v>2374</v>
      </c>
      <c r="L7" s="309">
        <v>143</v>
      </c>
      <c r="M7" s="309">
        <v>2517</v>
      </c>
      <c r="N7" s="309">
        <v>28</v>
      </c>
      <c r="O7" s="309">
        <v>0</v>
      </c>
      <c r="P7" s="309">
        <v>28</v>
      </c>
      <c r="Q7" s="310"/>
      <c r="R7" s="361"/>
      <c r="S7" s="362"/>
    </row>
    <row r="8" spans="1:25" s="304" customFormat="1" ht="15">
      <c r="A8" s="308" t="s">
        <v>763</v>
      </c>
      <c r="B8" s="309">
        <v>7037</v>
      </c>
      <c r="D8" s="309">
        <v>3645</v>
      </c>
      <c r="E8" s="309">
        <v>1223</v>
      </c>
      <c r="F8" s="309">
        <v>4868</v>
      </c>
      <c r="G8" s="309">
        <v>497</v>
      </c>
      <c r="H8" s="309">
        <v>99</v>
      </c>
      <c r="I8" s="309">
        <v>596</v>
      </c>
      <c r="K8" s="309">
        <v>1462</v>
      </c>
      <c r="L8" s="309">
        <v>73</v>
      </c>
      <c r="M8" s="309">
        <v>1535</v>
      </c>
      <c r="N8" s="309">
        <v>23</v>
      </c>
      <c r="O8" s="309">
        <v>4</v>
      </c>
      <c r="P8" s="309">
        <v>27</v>
      </c>
      <c r="Q8" s="311"/>
      <c r="R8" s="361"/>
      <c r="S8" s="362"/>
    </row>
    <row r="9" spans="1:25" s="304" customFormat="1" ht="15">
      <c r="A9" s="312" t="s">
        <v>872</v>
      </c>
      <c r="B9" s="313">
        <v>20366</v>
      </c>
      <c r="D9" s="313">
        <v>11220</v>
      </c>
      <c r="E9" s="313">
        <v>3476</v>
      </c>
      <c r="F9" s="313">
        <v>14696</v>
      </c>
      <c r="G9" s="313">
        <v>1139</v>
      </c>
      <c r="H9" s="313">
        <v>239</v>
      </c>
      <c r="I9" s="313">
        <v>1378</v>
      </c>
      <c r="K9" s="313">
        <v>3836</v>
      </c>
      <c r="L9" s="313">
        <v>216</v>
      </c>
      <c r="M9" s="313">
        <v>4052</v>
      </c>
      <c r="N9" s="313">
        <v>51</v>
      </c>
      <c r="O9" s="313">
        <v>4</v>
      </c>
      <c r="P9" s="313">
        <v>55</v>
      </c>
      <c r="Q9" s="311"/>
      <c r="R9" s="361"/>
      <c r="S9" s="362"/>
    </row>
    <row r="10" spans="1:25" s="304" customFormat="1" ht="15">
      <c r="A10" s="308" t="s">
        <v>764</v>
      </c>
      <c r="B10" s="309">
        <v>11839</v>
      </c>
      <c r="D10" s="309">
        <v>4479</v>
      </c>
      <c r="E10" s="309">
        <v>2243</v>
      </c>
      <c r="F10" s="309">
        <v>6722</v>
      </c>
      <c r="G10" s="309">
        <v>3814</v>
      </c>
      <c r="H10" s="309">
        <v>132</v>
      </c>
      <c r="I10" s="309">
        <v>3946</v>
      </c>
      <c r="K10" s="309">
        <v>920</v>
      </c>
      <c r="L10" s="309">
        <v>99</v>
      </c>
      <c r="M10" s="309">
        <v>1019</v>
      </c>
      <c r="N10" s="309">
        <v>146</v>
      </c>
      <c r="O10" s="309">
        <v>1</v>
      </c>
      <c r="P10" s="309">
        <v>147</v>
      </c>
      <c r="Q10" s="311"/>
      <c r="R10" s="361"/>
      <c r="S10" s="362"/>
    </row>
    <row r="11" spans="1:25" s="304" customFormat="1" ht="15">
      <c r="A11" s="308" t="s">
        <v>765</v>
      </c>
      <c r="B11" s="309">
        <v>7678</v>
      </c>
      <c r="D11" s="309">
        <v>2282</v>
      </c>
      <c r="E11" s="309">
        <v>1005</v>
      </c>
      <c r="F11" s="309">
        <v>3287</v>
      </c>
      <c r="G11" s="309">
        <v>2880</v>
      </c>
      <c r="H11" s="309">
        <v>817</v>
      </c>
      <c r="I11" s="309">
        <v>3697</v>
      </c>
      <c r="K11" s="309">
        <v>357</v>
      </c>
      <c r="L11" s="309">
        <v>64</v>
      </c>
      <c r="M11" s="309">
        <v>421</v>
      </c>
      <c r="N11" s="309">
        <v>244</v>
      </c>
      <c r="O11" s="309">
        <v>28</v>
      </c>
      <c r="P11" s="309">
        <v>272</v>
      </c>
      <c r="Q11" s="311"/>
      <c r="R11" s="361"/>
      <c r="S11" s="362"/>
    </row>
    <row r="12" spans="1:25" s="304" customFormat="1" ht="15">
      <c r="A12" s="308" t="s">
        <v>766</v>
      </c>
      <c r="B12" s="309">
        <v>15418</v>
      </c>
      <c r="D12" s="309">
        <v>7117</v>
      </c>
      <c r="E12" s="309">
        <v>2864</v>
      </c>
      <c r="F12" s="309">
        <v>9981</v>
      </c>
      <c r="G12" s="309">
        <v>2994</v>
      </c>
      <c r="H12" s="309">
        <v>175</v>
      </c>
      <c r="I12" s="309">
        <v>3169</v>
      </c>
      <c r="K12" s="309">
        <v>2014</v>
      </c>
      <c r="L12" s="309">
        <v>108</v>
      </c>
      <c r="M12" s="309">
        <v>2122</v>
      </c>
      <c r="N12" s="309">
        <v>138</v>
      </c>
      <c r="O12" s="309">
        <v>2</v>
      </c>
      <c r="P12" s="309">
        <v>140</v>
      </c>
      <c r="Q12" s="311"/>
      <c r="R12" s="361"/>
      <c r="S12" s="362"/>
    </row>
    <row r="13" spans="1:25" s="304" customFormat="1" ht="15">
      <c r="A13" s="308" t="s">
        <v>767</v>
      </c>
      <c r="B13" s="309">
        <v>11517</v>
      </c>
      <c r="D13" s="309">
        <v>4529</v>
      </c>
      <c r="E13" s="309">
        <v>1998</v>
      </c>
      <c r="F13" s="309">
        <v>6527</v>
      </c>
      <c r="G13" s="309">
        <v>3392</v>
      </c>
      <c r="H13" s="309">
        <v>375</v>
      </c>
      <c r="I13" s="309">
        <v>3767</v>
      </c>
      <c r="K13" s="309">
        <v>954</v>
      </c>
      <c r="L13" s="309">
        <v>93</v>
      </c>
      <c r="M13" s="309">
        <v>1047</v>
      </c>
      <c r="N13" s="309">
        <v>164</v>
      </c>
      <c r="O13" s="309">
        <v>10</v>
      </c>
      <c r="P13" s="309">
        <v>174</v>
      </c>
      <c r="Q13" s="311"/>
      <c r="R13" s="361"/>
      <c r="S13" s="362"/>
    </row>
    <row r="14" spans="1:25" s="304" customFormat="1" ht="15" customHeight="1" thickBot="1">
      <c r="A14" s="314" t="s">
        <v>768</v>
      </c>
      <c r="B14" s="315">
        <v>2499</v>
      </c>
      <c r="D14" s="315">
        <v>735</v>
      </c>
      <c r="E14" s="315">
        <v>612</v>
      </c>
      <c r="F14" s="315">
        <v>1347</v>
      </c>
      <c r="G14" s="315">
        <v>840</v>
      </c>
      <c r="H14" s="315">
        <v>28</v>
      </c>
      <c r="I14" s="315">
        <v>868</v>
      </c>
      <c r="K14" s="315">
        <v>218</v>
      </c>
      <c r="L14" s="315">
        <v>32</v>
      </c>
      <c r="M14" s="315">
        <v>250</v>
      </c>
      <c r="N14" s="315">
        <v>30</v>
      </c>
      <c r="O14" s="315">
        <v>1</v>
      </c>
      <c r="P14" s="315">
        <v>31</v>
      </c>
      <c r="Q14" s="311"/>
      <c r="R14" s="361"/>
      <c r="S14" s="362"/>
    </row>
    <row r="15" spans="1:25" s="318" customFormat="1" ht="15">
      <c r="A15" s="316" t="s">
        <v>27</v>
      </c>
      <c r="B15" s="317">
        <v>69317</v>
      </c>
      <c r="D15" s="317">
        <v>30362</v>
      </c>
      <c r="E15" s="317">
        <v>12198</v>
      </c>
      <c r="F15" s="317">
        <v>42560</v>
      </c>
      <c r="G15" s="317">
        <v>15059</v>
      </c>
      <c r="H15" s="317">
        <v>1766</v>
      </c>
      <c r="I15" s="317">
        <v>16825</v>
      </c>
      <c r="K15" s="317">
        <v>8299</v>
      </c>
      <c r="L15" s="317">
        <v>612</v>
      </c>
      <c r="M15" s="317">
        <v>8911</v>
      </c>
      <c r="N15" s="317">
        <v>773</v>
      </c>
      <c r="O15" s="317">
        <v>46</v>
      </c>
      <c r="P15" s="317">
        <v>819</v>
      </c>
      <c r="Q15" s="319"/>
      <c r="R15" s="361"/>
      <c r="S15" s="362"/>
    </row>
    <row r="16" spans="1:25" s="304" customFormat="1" ht="12.75" customHeight="1">
      <c r="A16" s="320" t="s">
        <v>875</v>
      </c>
      <c r="B16" s="296">
        <v>7141</v>
      </c>
      <c r="C16" s="321"/>
      <c r="D16" s="296">
        <v>2596</v>
      </c>
      <c r="E16" s="296">
        <v>1100</v>
      </c>
      <c r="F16" s="296">
        <v>3696</v>
      </c>
      <c r="G16" s="296">
        <v>2218</v>
      </c>
      <c r="H16" s="296">
        <v>85</v>
      </c>
      <c r="I16" s="296">
        <v>2303</v>
      </c>
      <c r="J16" s="321"/>
      <c r="K16" s="296">
        <v>925</v>
      </c>
      <c r="L16" s="296">
        <v>53</v>
      </c>
      <c r="M16" s="296">
        <v>978</v>
      </c>
      <c r="N16" s="296">
        <v>143</v>
      </c>
      <c r="O16" s="296">
        <v>1</v>
      </c>
      <c r="P16" s="296">
        <v>144</v>
      </c>
      <c r="Q16" s="311"/>
      <c r="R16" s="361"/>
      <c r="S16" s="362"/>
    </row>
    <row r="17" spans="1:23" s="304" customFormat="1" ht="12.75" customHeight="1">
      <c r="A17" s="432"/>
      <c r="B17" s="296"/>
      <c r="C17" s="321"/>
      <c r="D17" s="296"/>
      <c r="E17" s="296"/>
      <c r="F17" s="296"/>
      <c r="G17" s="296"/>
      <c r="H17" s="296"/>
      <c r="I17" s="296"/>
      <c r="J17" s="321"/>
      <c r="K17" s="296"/>
      <c r="L17" s="296"/>
      <c r="M17" s="296"/>
      <c r="N17" s="296"/>
      <c r="O17" s="296"/>
      <c r="P17" s="296"/>
      <c r="Q17" s="311"/>
      <c r="R17" s="361"/>
      <c r="S17" s="362"/>
    </row>
    <row r="18" spans="1:23" s="304" customFormat="1" ht="13.5" customHeight="1">
      <c r="A18" s="322"/>
      <c r="B18" s="323"/>
      <c r="D18" s="323"/>
      <c r="E18" s="323"/>
      <c r="F18" s="323"/>
      <c r="G18" s="323"/>
      <c r="H18" s="323"/>
      <c r="I18" s="323"/>
      <c r="K18" s="323"/>
      <c r="L18" s="323"/>
      <c r="M18" s="323"/>
      <c r="N18" s="323"/>
      <c r="O18" s="323"/>
      <c r="P18" s="323"/>
    </row>
    <row r="19" spans="1:23" s="304" customFormat="1" ht="27" customHeight="1">
      <c r="A19" s="554" t="s">
        <v>717</v>
      </c>
      <c r="B19" s="556" t="s">
        <v>733</v>
      </c>
      <c r="D19" s="551" t="s">
        <v>18</v>
      </c>
      <c r="E19" s="551"/>
      <c r="F19" s="551"/>
      <c r="G19" s="551" t="s">
        <v>19</v>
      </c>
      <c r="H19" s="551"/>
      <c r="I19" s="551"/>
      <c r="K19" s="551" t="s">
        <v>20</v>
      </c>
      <c r="L19" s="551"/>
      <c r="M19" s="551"/>
      <c r="N19" s="551" t="s">
        <v>21</v>
      </c>
      <c r="O19" s="551"/>
      <c r="P19" s="551"/>
    </row>
    <row r="20" spans="1:23" s="304" customFormat="1" ht="14.25" customHeight="1" thickBot="1">
      <c r="A20" s="555"/>
      <c r="B20" s="557"/>
      <c r="D20" s="305" t="s">
        <v>25</v>
      </c>
      <c r="E20" s="307" t="s">
        <v>26</v>
      </c>
      <c r="F20" s="306" t="s">
        <v>27</v>
      </c>
      <c r="G20" s="305" t="s">
        <v>25</v>
      </c>
      <c r="H20" s="307" t="s">
        <v>26</v>
      </c>
      <c r="I20" s="306" t="s">
        <v>27</v>
      </c>
      <c r="K20" s="305" t="s">
        <v>25</v>
      </c>
      <c r="L20" s="307" t="s">
        <v>26</v>
      </c>
      <c r="M20" s="307" t="s">
        <v>27</v>
      </c>
      <c r="N20" s="305" t="s">
        <v>25</v>
      </c>
      <c r="O20" s="307" t="s">
        <v>26</v>
      </c>
      <c r="P20" s="307" t="s">
        <v>27</v>
      </c>
    </row>
    <row r="21" spans="1:23" s="304" customFormat="1" ht="12">
      <c r="A21" s="308" t="s">
        <v>762</v>
      </c>
      <c r="B21" s="324">
        <v>0.19229049151001917</v>
      </c>
      <c r="D21" s="324">
        <v>0.24948949344575455</v>
      </c>
      <c r="E21" s="324">
        <v>0.18470241023118544</v>
      </c>
      <c r="F21" s="324">
        <v>0.23092105263157894</v>
      </c>
      <c r="G21" s="324">
        <v>4.2632312902583173E-2</v>
      </c>
      <c r="H21" s="324">
        <v>7.9275198187995471E-2</v>
      </c>
      <c r="I21" s="324">
        <v>4.6478454680534916E-2</v>
      </c>
      <c r="K21" s="324">
        <v>0.28605856127244245</v>
      </c>
      <c r="L21" s="324">
        <v>0.23366013071895425</v>
      </c>
      <c r="M21" s="324">
        <v>0.28245988104589831</v>
      </c>
      <c r="N21" s="324">
        <v>3.6222509702457953E-2</v>
      </c>
      <c r="O21" s="324">
        <v>0</v>
      </c>
      <c r="P21" s="324">
        <v>3.4188034188034191E-2</v>
      </c>
      <c r="Q21" s="325"/>
      <c r="R21" s="325"/>
      <c r="S21" s="325"/>
    </row>
    <row r="22" spans="1:23" s="304" customFormat="1" ht="13.5">
      <c r="A22" s="308" t="s">
        <v>763</v>
      </c>
      <c r="B22" s="324">
        <v>0.10151910786675707</v>
      </c>
      <c r="D22" s="324">
        <v>0.1200513800144918</v>
      </c>
      <c r="E22" s="324">
        <v>0.10026233808821118</v>
      </c>
      <c r="F22" s="324">
        <v>0.1143796992481203</v>
      </c>
      <c r="G22" s="324">
        <v>3.3003519490005975E-2</v>
      </c>
      <c r="H22" s="324">
        <v>5.6058890147225371E-2</v>
      </c>
      <c r="I22" s="324">
        <v>3.5423476968796434E-2</v>
      </c>
      <c r="K22" s="324">
        <v>0.17616580310880828</v>
      </c>
      <c r="L22" s="324">
        <v>0.11928104575163399</v>
      </c>
      <c r="M22" s="324">
        <v>0.17225900572326339</v>
      </c>
      <c r="N22" s="324">
        <v>2.9754204398447608E-2</v>
      </c>
      <c r="O22" s="324">
        <v>8.6956521739130432E-2</v>
      </c>
      <c r="P22" s="324">
        <v>3.2967032967032968E-2</v>
      </c>
      <c r="Q22" s="325"/>
      <c r="R22" s="325"/>
      <c r="S22" s="325"/>
    </row>
    <row r="23" spans="1:23" s="318" customFormat="1" ht="13.5">
      <c r="A23" s="312" t="s">
        <v>873</v>
      </c>
      <c r="B23" s="326">
        <v>0.29380959937677625</v>
      </c>
      <c r="D23" s="326">
        <v>0.36954087346024633</v>
      </c>
      <c r="E23" s="326">
        <v>0.28496474831939661</v>
      </c>
      <c r="F23" s="326">
        <v>0.34530075187969927</v>
      </c>
      <c r="G23" s="326">
        <v>7.5635832392589156E-2</v>
      </c>
      <c r="H23" s="326">
        <v>0.13533408833522084</v>
      </c>
      <c r="I23" s="326">
        <v>8.190193164933135E-2</v>
      </c>
      <c r="K23" s="326">
        <v>0.46222436438125075</v>
      </c>
      <c r="L23" s="326">
        <v>0.35294117647058826</v>
      </c>
      <c r="M23" s="326">
        <v>0.45471888676916172</v>
      </c>
      <c r="N23" s="326">
        <v>6.5976714100905567E-2</v>
      </c>
      <c r="O23" s="326">
        <v>8.6956521739130432E-2</v>
      </c>
      <c r="P23" s="326">
        <v>6.7155067155067152E-2</v>
      </c>
      <c r="Q23" s="327"/>
      <c r="R23" s="327"/>
      <c r="S23" s="327"/>
    </row>
    <row r="24" spans="1:23" s="304" customFormat="1" ht="12">
      <c r="A24" s="308" t="s">
        <v>764</v>
      </c>
      <c r="B24" s="324">
        <v>0.17079504306302928</v>
      </c>
      <c r="D24" s="324">
        <v>0.14751992622356894</v>
      </c>
      <c r="E24" s="324">
        <v>0.1838826037055255</v>
      </c>
      <c r="F24" s="324">
        <v>0.15794172932330827</v>
      </c>
      <c r="G24" s="324">
        <v>0.25327046948668569</v>
      </c>
      <c r="H24" s="324">
        <v>7.4745186862967161E-2</v>
      </c>
      <c r="I24" s="324">
        <v>0.23453194650817236</v>
      </c>
      <c r="K24" s="324">
        <v>0.11085672972647306</v>
      </c>
      <c r="L24" s="324">
        <v>0.16176470588235295</v>
      </c>
      <c r="M24" s="324">
        <v>0.11435304679609472</v>
      </c>
      <c r="N24" s="324">
        <v>0.18887451487710219</v>
      </c>
      <c r="O24" s="324">
        <v>2.1739130434782608E-2</v>
      </c>
      <c r="P24" s="324">
        <v>0.17948717948717949</v>
      </c>
      <c r="Q24" s="325"/>
      <c r="R24" s="325"/>
      <c r="S24" s="325"/>
    </row>
    <row r="25" spans="1:23" s="304" customFormat="1" ht="13.5" customHeight="1">
      <c r="A25" s="308" t="s">
        <v>765</v>
      </c>
      <c r="B25" s="324">
        <v>0.11076647864160306</v>
      </c>
      <c r="D25" s="324">
        <v>7.515973914761874E-2</v>
      </c>
      <c r="E25" s="324">
        <v>8.2390555828824402E-2</v>
      </c>
      <c r="F25" s="324">
        <v>7.723214285714286E-2</v>
      </c>
      <c r="G25" s="324">
        <v>0.19124775881532638</v>
      </c>
      <c r="H25" s="324">
        <v>0.46262740656851642</v>
      </c>
      <c r="I25" s="324">
        <v>0.21973254086181279</v>
      </c>
      <c r="K25" s="324">
        <v>4.3017230991685744E-2</v>
      </c>
      <c r="L25" s="324">
        <v>0.10457516339869281</v>
      </c>
      <c r="M25" s="324">
        <v>4.7244978116934129E-2</v>
      </c>
      <c r="N25" s="324">
        <v>0.31565329883570503</v>
      </c>
      <c r="O25" s="324">
        <v>0.60869565217391308</v>
      </c>
      <c r="P25" s="324">
        <v>0.3321123321123321</v>
      </c>
      <c r="Q25" s="325"/>
      <c r="R25" s="325"/>
      <c r="S25" s="325"/>
    </row>
    <row r="26" spans="1:23" s="304" customFormat="1" ht="13.5" customHeight="1">
      <c r="A26" s="308" t="s">
        <v>766</v>
      </c>
      <c r="B26" s="324">
        <v>0.22242739876220841</v>
      </c>
      <c r="D26" s="324">
        <v>0.23440484816547</v>
      </c>
      <c r="E26" s="324">
        <v>0.23479258894900804</v>
      </c>
      <c r="F26" s="324">
        <v>0.23451597744360902</v>
      </c>
      <c r="G26" s="324">
        <v>0.19881798260176639</v>
      </c>
      <c r="H26" s="324">
        <v>9.9093997734994332E-2</v>
      </c>
      <c r="I26" s="324">
        <v>0.18835066864784547</v>
      </c>
      <c r="K26" s="324">
        <v>0.24267984094469214</v>
      </c>
      <c r="L26" s="324">
        <v>0.17647058823529413</v>
      </c>
      <c r="M26" s="324">
        <v>0.23813264504544945</v>
      </c>
      <c r="N26" s="324">
        <v>0.17852522639068563</v>
      </c>
      <c r="O26" s="324">
        <v>4.3478260869565216E-2</v>
      </c>
      <c r="P26" s="324">
        <v>0.17094017094017094</v>
      </c>
      <c r="Q26" s="325"/>
      <c r="R26" s="325"/>
      <c r="S26" s="325"/>
    </row>
    <row r="27" spans="1:23" s="304" customFormat="1" ht="12.75" customHeight="1">
      <c r="A27" s="308" t="s">
        <v>767</v>
      </c>
      <c r="B27" s="324">
        <v>0.1661497179624046</v>
      </c>
      <c r="D27" s="324">
        <v>0.14916672155984453</v>
      </c>
      <c r="E27" s="324">
        <v>0.16379734382685687</v>
      </c>
      <c r="F27" s="324">
        <v>0.15335996240601504</v>
      </c>
      <c r="G27" s="324">
        <v>0.22524736038249552</v>
      </c>
      <c r="H27" s="324">
        <v>0.21234428086070214</v>
      </c>
      <c r="I27" s="324">
        <v>0.22389301634472511</v>
      </c>
      <c r="K27" s="324">
        <v>0.11495360886853838</v>
      </c>
      <c r="L27" s="324">
        <v>0.15196078431372548</v>
      </c>
      <c r="M27" s="324">
        <v>0.11749523061384805</v>
      </c>
      <c r="N27" s="324">
        <v>0.21216041397153945</v>
      </c>
      <c r="O27" s="324">
        <v>0.21739130434782608</v>
      </c>
      <c r="P27" s="324">
        <v>0.21245421245421245</v>
      </c>
      <c r="Q27" s="325"/>
      <c r="R27" s="325"/>
      <c r="S27" s="325"/>
    </row>
    <row r="28" spans="1:23" s="304" customFormat="1" ht="14.25" customHeight="1" thickBot="1">
      <c r="A28" s="314" t="s">
        <v>768</v>
      </c>
      <c r="B28" s="328">
        <v>3.605176219397839E-2</v>
      </c>
      <c r="D28" s="328">
        <v>2.4207891443251434E-2</v>
      </c>
      <c r="E28" s="328">
        <v>5.0172159370388589E-2</v>
      </c>
      <c r="F28" s="328">
        <v>3.1649436090225566E-2</v>
      </c>
      <c r="G28" s="328">
        <v>5.5780596321136862E-2</v>
      </c>
      <c r="H28" s="328">
        <v>1.5855039637599093E-2</v>
      </c>
      <c r="I28" s="328">
        <v>5.1589895988112928E-2</v>
      </c>
      <c r="K28" s="328">
        <v>2.6268225087359924E-2</v>
      </c>
      <c r="L28" s="328">
        <v>5.2287581699346407E-2</v>
      </c>
      <c r="M28" s="328">
        <v>2.8055212658511953E-2</v>
      </c>
      <c r="N28" s="328">
        <v>3.8809831824062092E-2</v>
      </c>
      <c r="O28" s="328">
        <v>2.1739130434782608E-2</v>
      </c>
      <c r="P28" s="328">
        <v>3.7851037851037848E-2</v>
      </c>
      <c r="Q28" s="325"/>
      <c r="R28" s="325"/>
      <c r="S28" s="325"/>
    </row>
    <row r="29" spans="1:23" s="318" customFormat="1" ht="12">
      <c r="A29" s="329" t="s">
        <v>27</v>
      </c>
      <c r="B29" s="330">
        <v>1</v>
      </c>
      <c r="D29" s="330">
        <v>1</v>
      </c>
      <c r="E29" s="330">
        <v>1</v>
      </c>
      <c r="F29" s="330">
        <v>1</v>
      </c>
      <c r="G29" s="330">
        <v>1</v>
      </c>
      <c r="H29" s="330">
        <v>1</v>
      </c>
      <c r="I29" s="330">
        <v>1</v>
      </c>
      <c r="K29" s="330">
        <v>1</v>
      </c>
      <c r="L29" s="330">
        <v>1</v>
      </c>
      <c r="M29" s="330">
        <v>1</v>
      </c>
      <c r="N29" s="330">
        <v>1</v>
      </c>
      <c r="O29" s="330">
        <v>1</v>
      </c>
      <c r="P29" s="330">
        <v>1</v>
      </c>
      <c r="Q29" s="327"/>
      <c r="R29" s="325"/>
      <c r="S29" s="325"/>
    </row>
    <row r="30" spans="1:23" s="304" customFormat="1" ht="12">
      <c r="A30" s="331"/>
      <c r="B30" s="332"/>
      <c r="C30" s="332"/>
      <c r="D30" s="332"/>
      <c r="E30" s="332"/>
      <c r="F30" s="332"/>
      <c r="G30" s="332"/>
      <c r="H30" s="332"/>
      <c r="I30" s="332"/>
      <c r="J30" s="332"/>
      <c r="K30" s="332"/>
      <c r="L30" s="332"/>
      <c r="M30" s="332"/>
      <c r="N30" s="332"/>
      <c r="O30" s="325"/>
      <c r="P30" s="325"/>
      <c r="Q30" s="325"/>
      <c r="R30" s="325"/>
      <c r="S30" s="325"/>
      <c r="T30" s="325"/>
      <c r="U30" s="325"/>
      <c r="V30" s="325"/>
      <c r="W30" s="325"/>
    </row>
    <row r="31" spans="1:23" s="304" customFormat="1" thickBot="1">
      <c r="A31" s="333"/>
      <c r="B31" s="334"/>
      <c r="C31" s="334"/>
      <c r="D31" s="334"/>
      <c r="E31" s="334"/>
      <c r="F31" s="334"/>
      <c r="G31" s="334"/>
      <c r="H31" s="334"/>
      <c r="I31" s="334"/>
      <c r="J31" s="334"/>
      <c r="K31" s="334"/>
      <c r="L31" s="334"/>
      <c r="M31" s="334"/>
      <c r="N31" s="334"/>
      <c r="O31" s="335"/>
      <c r="P31" s="335"/>
    </row>
    <row r="32" spans="1:23" s="304" customFormat="1" ht="12">
      <c r="A32" s="336"/>
      <c r="B32" s="337"/>
      <c r="C32" s="337"/>
      <c r="D32" s="337"/>
      <c r="E32" s="337"/>
      <c r="F32" s="337"/>
      <c r="G32" s="337"/>
      <c r="H32" s="337"/>
      <c r="I32" s="337"/>
      <c r="J32" s="337"/>
      <c r="K32" s="337"/>
      <c r="L32" s="337"/>
      <c r="M32" s="337"/>
      <c r="N32" s="337"/>
      <c r="O32" s="338"/>
      <c r="P32" s="338"/>
    </row>
    <row r="33" spans="1:18" s="304" customFormat="1" ht="27" customHeight="1">
      <c r="A33" s="559" t="s">
        <v>835</v>
      </c>
      <c r="B33" s="556" t="s">
        <v>733</v>
      </c>
      <c r="D33" s="551" t="s">
        <v>18</v>
      </c>
      <c r="E33" s="551"/>
      <c r="F33" s="551"/>
      <c r="G33" s="551" t="s">
        <v>19</v>
      </c>
      <c r="H33" s="551"/>
      <c r="I33" s="551"/>
      <c r="K33" s="551" t="s">
        <v>20</v>
      </c>
      <c r="L33" s="551"/>
      <c r="M33" s="551"/>
      <c r="N33" s="551" t="s">
        <v>21</v>
      </c>
      <c r="O33" s="551"/>
      <c r="P33" s="551"/>
    </row>
    <row r="34" spans="1:18" s="433" customFormat="1" ht="14.25" customHeight="1" thickBot="1">
      <c r="A34" s="560"/>
      <c r="B34" s="557"/>
      <c r="D34" s="434" t="s">
        <v>25</v>
      </c>
      <c r="E34" s="307" t="s">
        <v>26</v>
      </c>
      <c r="F34" s="435" t="s">
        <v>27</v>
      </c>
      <c r="G34" s="434" t="s">
        <v>25</v>
      </c>
      <c r="H34" s="307" t="s">
        <v>26</v>
      </c>
      <c r="I34" s="435" t="s">
        <v>27</v>
      </c>
      <c r="K34" s="434" t="s">
        <v>25</v>
      </c>
      <c r="L34" s="436" t="s">
        <v>26</v>
      </c>
      <c r="M34" s="436" t="s">
        <v>27</v>
      </c>
      <c r="N34" s="434" t="s">
        <v>25</v>
      </c>
      <c r="O34" s="436" t="s">
        <v>26</v>
      </c>
      <c r="P34" s="436" t="s">
        <v>27</v>
      </c>
    </row>
    <row r="35" spans="1:18" s="304" customFormat="1" ht="12.75" customHeight="1">
      <c r="A35" s="308" t="s">
        <v>762</v>
      </c>
      <c r="B35" s="309">
        <v>24006</v>
      </c>
      <c r="D35" s="309">
        <v>13119</v>
      </c>
      <c r="E35" s="309">
        <v>4924</v>
      </c>
      <c r="F35" s="309">
        <v>18043</v>
      </c>
      <c r="G35" s="309">
        <v>1085</v>
      </c>
      <c r="H35" s="309">
        <v>225</v>
      </c>
      <c r="I35" s="309">
        <v>1310</v>
      </c>
      <c r="K35" s="309">
        <v>4215</v>
      </c>
      <c r="L35" s="309">
        <v>242</v>
      </c>
      <c r="M35" s="309">
        <v>4457</v>
      </c>
      <c r="N35" s="309">
        <v>50</v>
      </c>
      <c r="O35" s="309">
        <v>7</v>
      </c>
      <c r="P35" s="309">
        <v>57</v>
      </c>
      <c r="Q35" s="310"/>
      <c r="R35" s="310"/>
    </row>
    <row r="36" spans="1:18" s="304" customFormat="1" ht="13.5">
      <c r="A36" s="308" t="s">
        <v>763</v>
      </c>
      <c r="B36" s="309">
        <v>13304</v>
      </c>
      <c r="D36" s="309">
        <v>6464</v>
      </c>
      <c r="E36" s="309">
        <v>2906</v>
      </c>
      <c r="F36" s="309">
        <v>9370</v>
      </c>
      <c r="G36" s="309">
        <v>883</v>
      </c>
      <c r="H36" s="309">
        <v>117</v>
      </c>
      <c r="I36" s="309">
        <v>1000</v>
      </c>
      <c r="K36" s="309">
        <v>2660</v>
      </c>
      <c r="L36" s="309">
        <v>198</v>
      </c>
      <c r="M36" s="309">
        <v>2858</v>
      </c>
      <c r="N36" s="309">
        <v>56</v>
      </c>
      <c r="O36" s="309">
        <v>4</v>
      </c>
      <c r="P36" s="309">
        <v>60</v>
      </c>
      <c r="Q36" s="311"/>
      <c r="R36" s="311"/>
    </row>
    <row r="37" spans="1:18" s="304" customFormat="1" ht="12">
      <c r="A37" s="312" t="s">
        <v>872</v>
      </c>
      <c r="B37" s="313">
        <v>37310</v>
      </c>
      <c r="D37" s="313">
        <v>19583</v>
      </c>
      <c r="E37" s="313">
        <v>7830</v>
      </c>
      <c r="F37" s="313">
        <v>27413</v>
      </c>
      <c r="G37" s="313">
        <v>1968</v>
      </c>
      <c r="H37" s="313">
        <v>342</v>
      </c>
      <c r="I37" s="313">
        <v>2310</v>
      </c>
      <c r="K37" s="313">
        <v>6875</v>
      </c>
      <c r="L37" s="313">
        <v>440</v>
      </c>
      <c r="M37" s="313">
        <v>7315</v>
      </c>
      <c r="N37" s="313">
        <v>106</v>
      </c>
      <c r="O37" s="313">
        <v>11</v>
      </c>
      <c r="P37" s="313">
        <v>117</v>
      </c>
      <c r="Q37" s="311"/>
      <c r="R37" s="311"/>
    </row>
    <row r="38" spans="1:18" s="304" customFormat="1" ht="12">
      <c r="A38" s="308" t="s">
        <v>764</v>
      </c>
      <c r="B38" s="309">
        <v>17469</v>
      </c>
      <c r="D38" s="309">
        <v>6284</v>
      </c>
      <c r="E38" s="309">
        <v>3401</v>
      </c>
      <c r="F38" s="309">
        <v>9685</v>
      </c>
      <c r="G38" s="309">
        <v>5816</v>
      </c>
      <c r="H38" s="309">
        <v>188</v>
      </c>
      <c r="I38" s="309">
        <v>6004</v>
      </c>
      <c r="K38" s="309">
        <v>1399</v>
      </c>
      <c r="L38" s="309">
        <v>159</v>
      </c>
      <c r="M38" s="309">
        <v>1558</v>
      </c>
      <c r="N38" s="309">
        <v>204</v>
      </c>
      <c r="O38" s="309">
        <v>6</v>
      </c>
      <c r="P38" s="309">
        <v>210</v>
      </c>
      <c r="Q38" s="311"/>
      <c r="R38" s="311"/>
    </row>
    <row r="39" spans="1:18" s="304" customFormat="1" ht="12">
      <c r="A39" s="308" t="s">
        <v>765</v>
      </c>
      <c r="B39" s="309">
        <v>14064</v>
      </c>
      <c r="D39" s="309">
        <v>3636</v>
      </c>
      <c r="E39" s="309">
        <v>1874</v>
      </c>
      <c r="F39" s="309">
        <v>5510</v>
      </c>
      <c r="G39" s="309">
        <v>5954</v>
      </c>
      <c r="H39" s="309">
        <v>1434</v>
      </c>
      <c r="I39" s="309">
        <v>7388</v>
      </c>
      <c r="K39" s="309">
        <v>516</v>
      </c>
      <c r="L39" s="309">
        <v>95</v>
      </c>
      <c r="M39" s="309">
        <v>611</v>
      </c>
      <c r="N39" s="309">
        <v>454</v>
      </c>
      <c r="O39" s="309">
        <v>91</v>
      </c>
      <c r="P39" s="309">
        <v>545</v>
      </c>
      <c r="Q39" s="311"/>
      <c r="R39" s="311"/>
    </row>
    <row r="40" spans="1:18" s="304" customFormat="1" ht="12">
      <c r="A40" s="308" t="s">
        <v>766</v>
      </c>
      <c r="B40" s="309">
        <v>21483</v>
      </c>
      <c r="D40" s="309">
        <v>9411</v>
      </c>
      <c r="E40" s="309">
        <v>4483</v>
      </c>
      <c r="F40" s="309">
        <v>13894</v>
      </c>
      <c r="G40" s="309">
        <v>3801</v>
      </c>
      <c r="H40" s="309">
        <v>209</v>
      </c>
      <c r="I40" s="309">
        <v>4010</v>
      </c>
      <c r="K40" s="309">
        <v>3111</v>
      </c>
      <c r="L40" s="309">
        <v>257</v>
      </c>
      <c r="M40" s="309">
        <v>3368</v>
      </c>
      <c r="N40" s="309">
        <v>195</v>
      </c>
      <c r="O40" s="309">
        <v>5</v>
      </c>
      <c r="P40" s="309">
        <v>200</v>
      </c>
      <c r="Q40" s="311"/>
      <c r="R40" s="311"/>
    </row>
    <row r="41" spans="1:18" s="304" customFormat="1" ht="12">
      <c r="A41" s="308" t="s">
        <v>767</v>
      </c>
      <c r="B41" s="309">
        <v>20259</v>
      </c>
      <c r="D41" s="309">
        <v>7362</v>
      </c>
      <c r="E41" s="309">
        <v>3764</v>
      </c>
      <c r="F41" s="309">
        <v>11126</v>
      </c>
      <c r="G41" s="309">
        <v>6118</v>
      </c>
      <c r="H41" s="309">
        <v>635</v>
      </c>
      <c r="I41" s="309">
        <v>6753</v>
      </c>
      <c r="K41" s="309">
        <v>1811</v>
      </c>
      <c r="L41" s="309">
        <v>211</v>
      </c>
      <c r="M41" s="309">
        <v>2022</v>
      </c>
      <c r="N41" s="309">
        <v>321</v>
      </c>
      <c r="O41" s="309">
        <v>23</v>
      </c>
      <c r="P41" s="309">
        <v>344</v>
      </c>
      <c r="Q41" s="311"/>
      <c r="R41" s="311"/>
    </row>
    <row r="42" spans="1:18" s="304" customFormat="1" ht="15" customHeight="1" thickBot="1">
      <c r="A42" s="314" t="s">
        <v>768</v>
      </c>
      <c r="B42" s="315">
        <v>4105</v>
      </c>
      <c r="D42" s="315">
        <v>1162</v>
      </c>
      <c r="E42" s="315">
        <v>881</v>
      </c>
      <c r="F42" s="315">
        <v>2043</v>
      </c>
      <c r="G42" s="315">
        <v>1469</v>
      </c>
      <c r="H42" s="315">
        <v>51</v>
      </c>
      <c r="I42" s="315">
        <v>1520</v>
      </c>
      <c r="K42" s="315">
        <v>449</v>
      </c>
      <c r="L42" s="315">
        <v>18</v>
      </c>
      <c r="M42" s="315">
        <v>467</v>
      </c>
      <c r="N42" s="315">
        <v>47</v>
      </c>
      <c r="O42" s="315">
        <v>1</v>
      </c>
      <c r="P42" s="315">
        <v>48</v>
      </c>
      <c r="Q42" s="311"/>
      <c r="R42" s="311"/>
    </row>
    <row r="43" spans="1:18" s="318" customFormat="1" ht="12">
      <c r="A43" s="316" t="s">
        <v>27</v>
      </c>
      <c r="B43" s="317">
        <v>114690</v>
      </c>
      <c r="D43" s="317">
        <v>47438</v>
      </c>
      <c r="E43" s="317">
        <v>22233</v>
      </c>
      <c r="F43" s="317">
        <v>69671</v>
      </c>
      <c r="G43" s="317">
        <v>25126</v>
      </c>
      <c r="H43" s="317">
        <v>2859</v>
      </c>
      <c r="I43" s="317">
        <v>27985</v>
      </c>
      <c r="K43" s="317">
        <v>14161</v>
      </c>
      <c r="L43" s="317">
        <v>1180</v>
      </c>
      <c r="M43" s="317">
        <v>15341</v>
      </c>
      <c r="N43" s="317">
        <v>1327</v>
      </c>
      <c r="O43" s="317">
        <v>137</v>
      </c>
      <c r="P43" s="317">
        <v>1464</v>
      </c>
      <c r="Q43" s="319"/>
      <c r="R43" s="319"/>
    </row>
    <row r="44" spans="1:18" s="304" customFormat="1" ht="12.75" customHeight="1">
      <c r="A44" s="320" t="s">
        <v>875</v>
      </c>
      <c r="B44" s="296">
        <v>10458</v>
      </c>
      <c r="C44" s="321"/>
      <c r="D44" s="296">
        <v>3992</v>
      </c>
      <c r="E44" s="296">
        <v>1305</v>
      </c>
      <c r="F44" s="296">
        <v>5297</v>
      </c>
      <c r="G44" s="296">
        <v>3317</v>
      </c>
      <c r="H44" s="296">
        <v>82</v>
      </c>
      <c r="I44" s="296">
        <v>3399</v>
      </c>
      <c r="J44" s="321"/>
      <c r="K44" s="296">
        <v>1400</v>
      </c>
      <c r="L44" s="296">
        <v>50</v>
      </c>
      <c r="M44" s="296">
        <v>1450</v>
      </c>
      <c r="N44" s="296">
        <v>287</v>
      </c>
      <c r="O44" s="296">
        <v>1</v>
      </c>
      <c r="P44" s="296">
        <v>288</v>
      </c>
      <c r="Q44" s="311"/>
      <c r="R44" s="311"/>
    </row>
    <row r="45" spans="1:18" s="304" customFormat="1" ht="12.75" customHeight="1">
      <c r="A45" s="432"/>
      <c r="B45" s="296"/>
      <c r="C45" s="321"/>
      <c r="D45" s="296"/>
      <c r="E45" s="296"/>
      <c r="F45" s="296"/>
      <c r="G45" s="296"/>
      <c r="H45" s="296"/>
      <c r="I45" s="296"/>
      <c r="J45" s="321"/>
      <c r="K45" s="296"/>
      <c r="L45" s="296"/>
      <c r="M45" s="296"/>
      <c r="N45" s="296"/>
      <c r="O45" s="296"/>
      <c r="P45" s="296"/>
      <c r="Q45" s="311"/>
      <c r="R45" s="311"/>
    </row>
    <row r="46" spans="1:18" s="304" customFormat="1" ht="13.5" customHeight="1">
      <c r="A46" s="322"/>
      <c r="B46" s="323"/>
      <c r="D46" s="323"/>
      <c r="E46" s="323"/>
      <c r="F46" s="323"/>
      <c r="G46" s="323"/>
      <c r="H46" s="323"/>
      <c r="I46" s="323"/>
      <c r="K46" s="323"/>
      <c r="L46" s="323"/>
      <c r="M46" s="323"/>
      <c r="N46" s="323"/>
      <c r="O46" s="323"/>
      <c r="P46" s="323"/>
    </row>
    <row r="47" spans="1:18" s="304" customFormat="1" ht="27" customHeight="1">
      <c r="A47" s="554" t="s">
        <v>717</v>
      </c>
      <c r="B47" s="556" t="s">
        <v>733</v>
      </c>
      <c r="D47" s="551" t="s">
        <v>18</v>
      </c>
      <c r="E47" s="551"/>
      <c r="F47" s="551"/>
      <c r="G47" s="551" t="s">
        <v>19</v>
      </c>
      <c r="H47" s="551"/>
      <c r="I47" s="551"/>
      <c r="K47" s="551" t="s">
        <v>20</v>
      </c>
      <c r="L47" s="551"/>
      <c r="M47" s="551"/>
      <c r="N47" s="551" t="s">
        <v>21</v>
      </c>
      <c r="O47" s="551"/>
      <c r="P47" s="551"/>
    </row>
    <row r="48" spans="1:18" s="304" customFormat="1" ht="14.25" customHeight="1" thickBot="1">
      <c r="A48" s="555"/>
      <c r="B48" s="557"/>
      <c r="D48" s="305" t="s">
        <v>25</v>
      </c>
      <c r="E48" s="307" t="s">
        <v>26</v>
      </c>
      <c r="F48" s="306" t="s">
        <v>27</v>
      </c>
      <c r="G48" s="305" t="s">
        <v>25</v>
      </c>
      <c r="H48" s="307" t="s">
        <v>26</v>
      </c>
      <c r="I48" s="306" t="s">
        <v>27</v>
      </c>
      <c r="K48" s="305" t="s">
        <v>25</v>
      </c>
      <c r="L48" s="307" t="s">
        <v>26</v>
      </c>
      <c r="M48" s="307" t="s">
        <v>27</v>
      </c>
      <c r="N48" s="305" t="s">
        <v>25</v>
      </c>
      <c r="O48" s="307" t="s">
        <v>26</v>
      </c>
      <c r="P48" s="307" t="s">
        <v>27</v>
      </c>
    </row>
    <row r="49" spans="1:23" s="304" customFormat="1" ht="12">
      <c r="A49" s="308" t="s">
        <v>762</v>
      </c>
      <c r="B49" s="324">
        <v>0.20931205859272822</v>
      </c>
      <c r="D49" s="324">
        <v>0.27655044479109575</v>
      </c>
      <c r="E49" s="324">
        <v>0.22147258579588899</v>
      </c>
      <c r="F49" s="324">
        <v>0.25897432217134819</v>
      </c>
      <c r="G49" s="324">
        <v>4.3182360901058661E-2</v>
      </c>
      <c r="H49" s="324">
        <v>7.8698845750262328E-2</v>
      </c>
      <c r="I49" s="324">
        <v>4.6810791495443989E-2</v>
      </c>
      <c r="K49" s="324">
        <v>0.29764847115316717</v>
      </c>
      <c r="L49" s="324">
        <v>0.20508474576271185</v>
      </c>
      <c r="M49" s="324">
        <v>0.29052864871911871</v>
      </c>
      <c r="N49" s="324">
        <v>3.7678975131876416E-2</v>
      </c>
      <c r="O49" s="324">
        <v>5.1094890510948905E-2</v>
      </c>
      <c r="P49" s="324">
        <v>3.8934426229508198E-2</v>
      </c>
      <c r="Q49" s="325"/>
      <c r="R49" s="325"/>
    </row>
    <row r="50" spans="1:23" s="304" customFormat="1" ht="13.5">
      <c r="A50" s="308" t="s">
        <v>763</v>
      </c>
      <c r="B50" s="324">
        <v>0.11599965123376058</v>
      </c>
      <c r="D50" s="324">
        <v>0.13626206838399596</v>
      </c>
      <c r="E50" s="324">
        <v>0.13070660729546171</v>
      </c>
      <c r="F50" s="324">
        <v>0.13448924229593376</v>
      </c>
      <c r="G50" s="324">
        <v>3.5142879885377697E-2</v>
      </c>
      <c r="H50" s="324">
        <v>4.0923399790136414E-2</v>
      </c>
      <c r="I50" s="324">
        <v>3.5733428622476325E-2</v>
      </c>
      <c r="K50" s="324">
        <v>0.18783984181908056</v>
      </c>
      <c r="L50" s="324">
        <v>0.16779661016949152</v>
      </c>
      <c r="M50" s="324">
        <v>0.186298155270191</v>
      </c>
      <c r="N50" s="324">
        <v>4.220045214770158E-2</v>
      </c>
      <c r="O50" s="324">
        <v>2.9197080291970802E-2</v>
      </c>
      <c r="P50" s="324">
        <v>4.0983606557377046E-2</v>
      </c>
      <c r="Q50" s="325"/>
      <c r="R50" s="325"/>
    </row>
    <row r="51" spans="1:23" s="318" customFormat="1" ht="13.5">
      <c r="A51" s="312" t="s">
        <v>873</v>
      </c>
      <c r="B51" s="326">
        <v>0.32531170982648877</v>
      </c>
      <c r="D51" s="326">
        <v>0.41281251317509171</v>
      </c>
      <c r="E51" s="326">
        <v>0.35217919309135071</v>
      </c>
      <c r="F51" s="326">
        <v>0.39346356446728192</v>
      </c>
      <c r="G51" s="326">
        <v>7.8325240786436365E-2</v>
      </c>
      <c r="H51" s="326">
        <v>0.11962224554039874</v>
      </c>
      <c r="I51" s="326">
        <v>8.2544220117920314E-2</v>
      </c>
      <c r="K51" s="326">
        <v>0.4854883129722477</v>
      </c>
      <c r="L51" s="326">
        <v>0.3728813559322034</v>
      </c>
      <c r="M51" s="326">
        <v>0.47682680398930971</v>
      </c>
      <c r="N51" s="326">
        <v>7.9879427279577989E-2</v>
      </c>
      <c r="O51" s="326">
        <v>8.0291970802919707E-2</v>
      </c>
      <c r="P51" s="326">
        <v>7.9918032786885251E-2</v>
      </c>
      <c r="Q51" s="327"/>
      <c r="R51" s="327"/>
    </row>
    <row r="52" spans="1:23" s="304" customFormat="1" ht="12">
      <c r="A52" s="308" t="s">
        <v>764</v>
      </c>
      <c r="B52" s="324">
        <v>0.1523149359142035</v>
      </c>
      <c r="D52" s="324">
        <v>0.13246764197478814</v>
      </c>
      <c r="E52" s="324">
        <v>0.15297080915755859</v>
      </c>
      <c r="F52" s="324">
        <v>0.13901049217034347</v>
      </c>
      <c r="G52" s="324">
        <v>0.23147337419406191</v>
      </c>
      <c r="H52" s="324">
        <v>6.5757257782441417E-2</v>
      </c>
      <c r="I52" s="324">
        <v>0.21454350544934786</v>
      </c>
      <c r="K52" s="324">
        <v>9.8792458159734475E-2</v>
      </c>
      <c r="L52" s="324">
        <v>0.13474576271186442</v>
      </c>
      <c r="M52" s="324">
        <v>0.10155791669382699</v>
      </c>
      <c r="N52" s="324">
        <v>0.15373021853805577</v>
      </c>
      <c r="O52" s="324">
        <v>4.3795620437956206E-2</v>
      </c>
      <c r="P52" s="324">
        <v>0.14344262295081966</v>
      </c>
      <c r="Q52" s="325"/>
      <c r="R52" s="325"/>
    </row>
    <row r="53" spans="1:23" s="304" customFormat="1" ht="13.5" customHeight="1">
      <c r="A53" s="308" t="s">
        <v>765</v>
      </c>
      <c r="B53" s="324">
        <v>0.12262620978289301</v>
      </c>
      <c r="D53" s="324">
        <v>7.6647413465997724E-2</v>
      </c>
      <c r="E53" s="324">
        <v>8.42891197769082E-2</v>
      </c>
      <c r="F53" s="324">
        <v>7.9085989866659018E-2</v>
      </c>
      <c r="G53" s="324">
        <v>0.23696569290774497</v>
      </c>
      <c r="H53" s="324">
        <v>0.50157397691500527</v>
      </c>
      <c r="I53" s="324">
        <v>0.26399857066285509</v>
      </c>
      <c r="K53" s="324">
        <v>3.6438104653626159E-2</v>
      </c>
      <c r="L53" s="324">
        <v>8.050847457627118E-2</v>
      </c>
      <c r="M53" s="324">
        <v>3.9827912130891076E-2</v>
      </c>
      <c r="N53" s="324">
        <v>0.34212509419743781</v>
      </c>
      <c r="O53" s="324">
        <v>0.66423357664233573</v>
      </c>
      <c r="P53" s="324">
        <v>0.37226775956284153</v>
      </c>
      <c r="Q53" s="325"/>
      <c r="R53" s="325"/>
    </row>
    <row r="54" spans="1:23" s="304" customFormat="1" ht="13.5" customHeight="1">
      <c r="A54" s="308" t="s">
        <v>766</v>
      </c>
      <c r="B54" s="324">
        <v>0.18731362804080565</v>
      </c>
      <c r="D54" s="324">
        <v>0.19838526076141491</v>
      </c>
      <c r="E54" s="324">
        <v>0.20163720595511178</v>
      </c>
      <c r="F54" s="324">
        <v>0.1994230023969801</v>
      </c>
      <c r="G54" s="324">
        <v>0.15127756109209584</v>
      </c>
      <c r="H54" s="324">
        <v>7.3102483385799236E-2</v>
      </c>
      <c r="I54" s="324">
        <v>0.14329104877613008</v>
      </c>
      <c r="K54" s="324">
        <v>0.21968787515006002</v>
      </c>
      <c r="L54" s="324">
        <v>0.21779661016949153</v>
      </c>
      <c r="M54" s="324">
        <v>0.21954240271168762</v>
      </c>
      <c r="N54" s="324">
        <v>0.14694800301431801</v>
      </c>
      <c r="O54" s="324">
        <v>3.6496350364963501E-2</v>
      </c>
      <c r="P54" s="324">
        <v>0.13661202185792351</v>
      </c>
      <c r="Q54" s="325"/>
      <c r="R54" s="325"/>
    </row>
    <row r="55" spans="1:23" s="304" customFormat="1" ht="12.75" customHeight="1">
      <c r="A55" s="308" t="s">
        <v>767</v>
      </c>
      <c r="B55" s="324">
        <v>0.17664138111430813</v>
      </c>
      <c r="D55" s="324">
        <v>0.15519204013659935</v>
      </c>
      <c r="E55" s="324">
        <v>0.16929789052309629</v>
      </c>
      <c r="F55" s="324">
        <v>0.15969341619899241</v>
      </c>
      <c r="G55" s="324">
        <v>0.24349279630661466</v>
      </c>
      <c r="H55" s="324">
        <v>0.22210563133962924</v>
      </c>
      <c r="I55" s="324">
        <v>0.24130784348758264</v>
      </c>
      <c r="K55" s="324">
        <v>0.1278864486971259</v>
      </c>
      <c r="L55" s="324">
        <v>0.17881355932203391</v>
      </c>
      <c r="M55" s="324">
        <v>0.13180366338569846</v>
      </c>
      <c r="N55" s="324">
        <v>0.24189902034664656</v>
      </c>
      <c r="O55" s="324">
        <v>0.16788321167883211</v>
      </c>
      <c r="P55" s="324">
        <v>0.23497267759562843</v>
      </c>
      <c r="Q55" s="325"/>
      <c r="R55" s="325"/>
    </row>
    <row r="56" spans="1:23" s="304" customFormat="1" ht="14.25" customHeight="1" thickBot="1">
      <c r="A56" s="314" t="s">
        <v>768</v>
      </c>
      <c r="B56" s="328">
        <v>3.5792135321300898E-2</v>
      </c>
      <c r="D56" s="328">
        <v>2.4495130486108182E-2</v>
      </c>
      <c r="E56" s="328">
        <v>3.9625781495974455E-2</v>
      </c>
      <c r="F56" s="328">
        <v>2.9323534899743077E-2</v>
      </c>
      <c r="G56" s="328">
        <v>5.8465334713046248E-2</v>
      </c>
      <c r="H56" s="328">
        <v>1.7838405036726127E-2</v>
      </c>
      <c r="I56" s="328">
        <v>5.4314811506164018E-2</v>
      </c>
      <c r="K56" s="328">
        <v>3.1706800367205704E-2</v>
      </c>
      <c r="L56" s="328">
        <v>1.5254237288135594E-2</v>
      </c>
      <c r="M56" s="328">
        <v>3.0441301088586142E-2</v>
      </c>
      <c r="N56" s="328">
        <v>3.5418236623963831E-2</v>
      </c>
      <c r="O56" s="328">
        <v>7.2992700729927005E-3</v>
      </c>
      <c r="P56" s="328">
        <v>3.2786885245901641E-2</v>
      </c>
      <c r="Q56" s="325"/>
      <c r="R56" s="325"/>
    </row>
    <row r="57" spans="1:23" s="318" customFormat="1" ht="12">
      <c r="A57" s="329" t="s">
        <v>27</v>
      </c>
      <c r="B57" s="330">
        <v>1</v>
      </c>
      <c r="D57" s="330">
        <v>1</v>
      </c>
      <c r="E57" s="330">
        <v>1</v>
      </c>
      <c r="F57" s="330">
        <v>1</v>
      </c>
      <c r="G57" s="330">
        <v>1</v>
      </c>
      <c r="H57" s="330">
        <v>1</v>
      </c>
      <c r="I57" s="330">
        <v>1</v>
      </c>
      <c r="K57" s="330">
        <v>1</v>
      </c>
      <c r="L57" s="330">
        <v>1</v>
      </c>
      <c r="M57" s="330">
        <v>1</v>
      </c>
      <c r="N57" s="330">
        <v>1</v>
      </c>
      <c r="O57" s="330">
        <v>1</v>
      </c>
      <c r="P57" s="330">
        <v>1</v>
      </c>
      <c r="Q57" s="327"/>
      <c r="R57" s="327"/>
    </row>
    <row r="58" spans="1:23" s="304" customFormat="1" ht="12">
      <c r="A58" s="331"/>
      <c r="B58" s="332"/>
      <c r="C58" s="332"/>
      <c r="D58" s="332"/>
      <c r="E58" s="332"/>
      <c r="F58" s="332"/>
      <c r="G58" s="332"/>
      <c r="H58" s="332"/>
      <c r="I58" s="332"/>
      <c r="J58" s="332"/>
      <c r="K58" s="332"/>
      <c r="L58" s="332"/>
      <c r="M58" s="332"/>
      <c r="N58" s="332"/>
      <c r="O58" s="325"/>
      <c r="P58" s="325"/>
      <c r="Q58" s="325"/>
      <c r="R58" s="325"/>
      <c r="S58" s="325"/>
      <c r="T58" s="325"/>
      <c r="U58" s="325"/>
      <c r="V58" s="325"/>
      <c r="W58" s="325"/>
    </row>
    <row r="59" spans="1:23" s="304" customFormat="1">
      <c r="B59" s="342"/>
      <c r="D59" s="343"/>
      <c r="E59" s="342"/>
      <c r="F59" s="344"/>
      <c r="L59" s="331"/>
      <c r="M59" s="339"/>
      <c r="N59" s="339"/>
      <c r="O59" s="340"/>
      <c r="P59" s="340"/>
      <c r="Q59" s="340"/>
      <c r="R59" s="340"/>
    </row>
    <row r="60" spans="1:23" s="304" customFormat="1">
      <c r="A60" s="345" t="s">
        <v>44</v>
      </c>
      <c r="B60" s="347"/>
      <c r="C60" s="347"/>
      <c r="D60" s="346"/>
      <c r="E60" s="348"/>
      <c r="F60" s="348"/>
      <c r="M60" s="302"/>
      <c r="N60" s="302"/>
      <c r="O60" s="302"/>
      <c r="P60" s="302"/>
      <c r="Q60" s="302"/>
      <c r="R60" s="302"/>
      <c r="S60" s="302"/>
      <c r="T60" s="302"/>
      <c r="U60" s="302"/>
    </row>
    <row r="61" spans="1:23" s="304" customFormat="1">
      <c r="A61" s="349" t="s">
        <v>769</v>
      </c>
      <c r="B61" s="348"/>
      <c r="C61" s="348"/>
      <c r="D61" s="348"/>
      <c r="M61" s="302"/>
      <c r="N61" s="302"/>
      <c r="O61" s="302"/>
      <c r="P61" s="302"/>
      <c r="Q61" s="302"/>
      <c r="R61" s="302"/>
      <c r="S61" s="302"/>
      <c r="T61" s="302"/>
      <c r="U61" s="302"/>
    </row>
    <row r="62" spans="1:23" s="304" customFormat="1">
      <c r="A62" s="349" t="s">
        <v>770</v>
      </c>
      <c r="M62" s="302"/>
      <c r="N62" s="302"/>
      <c r="O62" s="302"/>
      <c r="P62" s="302"/>
      <c r="Q62" s="302"/>
      <c r="R62" s="302"/>
      <c r="S62" s="302"/>
      <c r="T62" s="302"/>
      <c r="U62" s="302"/>
    </row>
    <row r="63" spans="1:23" ht="27" customHeight="1">
      <c r="A63" s="558" t="s">
        <v>855</v>
      </c>
      <c r="B63" s="558"/>
      <c r="C63" s="558"/>
      <c r="D63" s="558"/>
      <c r="E63" s="558"/>
      <c r="F63" s="558"/>
      <c r="G63" s="558"/>
      <c r="H63" s="304"/>
      <c r="I63" s="304"/>
      <c r="J63" s="304"/>
      <c r="K63" s="304"/>
      <c r="M63" s="331"/>
      <c r="N63" s="331"/>
      <c r="O63" s="331"/>
      <c r="P63" s="331"/>
      <c r="Q63" s="331"/>
      <c r="R63" s="331"/>
      <c r="S63" s="331"/>
      <c r="T63" s="331"/>
      <c r="U63" s="331"/>
    </row>
    <row r="64" spans="1:23" ht="13.5" customHeight="1">
      <c r="A64" s="437" t="s">
        <v>874</v>
      </c>
      <c r="B64" s="410"/>
      <c r="C64" s="410"/>
      <c r="D64" s="410"/>
      <c r="E64" s="410"/>
      <c r="F64" s="410"/>
      <c r="G64" s="410"/>
      <c r="H64" s="304"/>
      <c r="I64" s="304"/>
      <c r="J64" s="304"/>
      <c r="K64" s="304"/>
      <c r="M64" s="331"/>
      <c r="N64" s="331"/>
      <c r="O64" s="331"/>
      <c r="P64" s="331"/>
      <c r="Q64" s="331"/>
      <c r="R64" s="331"/>
      <c r="S64" s="331"/>
      <c r="T64" s="331"/>
      <c r="U64" s="331"/>
    </row>
    <row r="65" spans="1:29">
      <c r="A65" s="350"/>
      <c r="B65" s="341"/>
      <c r="C65" s="341"/>
      <c r="D65" s="341"/>
      <c r="E65" s="341"/>
      <c r="F65" s="341"/>
      <c r="G65" s="304"/>
      <c r="H65" s="304"/>
      <c r="I65" s="304"/>
      <c r="J65" s="304"/>
      <c r="K65" s="304"/>
    </row>
    <row r="66" spans="1:29">
      <c r="A66" s="304"/>
      <c r="B66" s="341"/>
      <c r="C66" s="341"/>
      <c r="D66" s="341"/>
      <c r="E66" s="341"/>
      <c r="F66" s="341"/>
      <c r="G66" s="304"/>
      <c r="H66" s="304"/>
      <c r="I66" s="304"/>
      <c r="J66" s="304"/>
      <c r="K66" s="304"/>
    </row>
    <row r="67" spans="1:29" s="11" customFormat="1" ht="14.25">
      <c r="A67" s="331" t="s">
        <v>909</v>
      </c>
      <c r="B67" s="6"/>
      <c r="C67" s="37"/>
      <c r="D67" s="37"/>
      <c r="E67" s="37"/>
      <c r="F67" s="37"/>
      <c r="G67" s="37"/>
      <c r="H67" s="37"/>
      <c r="I67" s="37"/>
      <c r="J67" s="6"/>
      <c r="K67" s="18"/>
      <c r="L67" s="18"/>
      <c r="M67" s="18"/>
      <c r="N67" s="18"/>
      <c r="O67" s="18"/>
      <c r="P67" s="18"/>
      <c r="Q67" s="18"/>
      <c r="R67" s="18"/>
      <c r="S67" s="18"/>
      <c r="T67" s="36"/>
      <c r="U67" s="36"/>
      <c r="V67" s="36"/>
      <c r="W67" s="36"/>
      <c r="X67" s="36"/>
      <c r="Y67" s="36"/>
      <c r="Z67" s="18"/>
      <c r="AA67" s="37"/>
      <c r="AB67" s="37"/>
      <c r="AC67" s="37"/>
    </row>
    <row r="68" spans="1:29" s="37" customFormat="1" ht="13.5" customHeight="1">
      <c r="A68" s="18" t="s">
        <v>853</v>
      </c>
      <c r="B68" s="6"/>
      <c r="J68" s="6"/>
      <c r="K68" s="18"/>
      <c r="L68" s="18"/>
      <c r="M68" s="18"/>
      <c r="N68" s="18"/>
      <c r="O68" s="18"/>
      <c r="P68" s="18"/>
      <c r="Q68" s="18"/>
      <c r="R68" s="18"/>
      <c r="S68" s="18"/>
      <c r="T68" s="36"/>
      <c r="U68" s="36"/>
      <c r="V68" s="36"/>
      <c r="W68" s="36"/>
      <c r="X68" s="36"/>
      <c r="Y68" s="36"/>
      <c r="Z68" s="18"/>
    </row>
    <row r="69" spans="1:29" s="37" customFormat="1" ht="14.25">
      <c r="A69" s="18"/>
      <c r="B69" s="6"/>
      <c r="J69" s="6"/>
      <c r="K69" s="18"/>
      <c r="L69" s="18"/>
      <c r="M69" s="18"/>
      <c r="N69" s="18"/>
      <c r="O69" s="18"/>
      <c r="P69" s="18"/>
      <c r="Q69" s="18"/>
      <c r="R69" s="18"/>
      <c r="S69" s="18"/>
      <c r="T69" s="36"/>
      <c r="U69" s="36"/>
      <c r="V69" s="36"/>
      <c r="W69" s="36"/>
      <c r="X69" s="36"/>
      <c r="Y69" s="36"/>
      <c r="Z69" s="18"/>
    </row>
    <row r="70" spans="1:29" s="37" customFormat="1" ht="14.25">
      <c r="A70" s="47" t="s">
        <v>48</v>
      </c>
      <c r="B70" s="6"/>
      <c r="J70" s="6"/>
      <c r="K70" s="18"/>
      <c r="L70" s="18"/>
      <c r="M70" s="18"/>
      <c r="N70" s="18"/>
      <c r="O70" s="18"/>
      <c r="P70" s="18"/>
      <c r="Q70" s="18"/>
      <c r="R70" s="18"/>
      <c r="S70" s="18"/>
      <c r="T70" s="36"/>
      <c r="U70" s="36"/>
      <c r="V70" s="36"/>
      <c r="W70" s="36"/>
      <c r="X70" s="36"/>
      <c r="Y70" s="36"/>
      <c r="Z70" s="18"/>
    </row>
    <row r="71" spans="1:29" s="37" customFormat="1" ht="14.25">
      <c r="A71" s="47" t="s">
        <v>49</v>
      </c>
      <c r="B71" s="6"/>
      <c r="J71" s="6"/>
      <c r="K71" s="18"/>
      <c r="L71" s="18"/>
      <c r="M71" s="18"/>
      <c r="N71" s="18"/>
      <c r="O71" s="18"/>
      <c r="P71" s="18"/>
      <c r="Q71" s="18"/>
      <c r="R71" s="18"/>
      <c r="S71" s="18"/>
      <c r="T71" s="36"/>
      <c r="U71" s="36"/>
      <c r="V71" s="36"/>
      <c r="W71" s="36"/>
      <c r="X71" s="36"/>
      <c r="Y71" s="36"/>
      <c r="Z71" s="18"/>
    </row>
    <row r="72" spans="1:29" s="37" customFormat="1" ht="14.25">
      <c r="A72" s="214" t="s">
        <v>50</v>
      </c>
      <c r="B72" s="6"/>
      <c r="F72" s="6"/>
      <c r="J72" s="6"/>
      <c r="K72" s="18"/>
      <c r="L72" s="18"/>
      <c r="M72" s="18"/>
      <c r="N72" s="18"/>
      <c r="O72" s="18"/>
      <c r="P72" s="18"/>
      <c r="Q72" s="18"/>
      <c r="R72" s="18"/>
      <c r="S72" s="18"/>
      <c r="T72" s="36"/>
      <c r="U72" s="36"/>
      <c r="V72" s="36"/>
      <c r="W72" s="36"/>
      <c r="X72" s="36"/>
      <c r="Y72" s="36"/>
      <c r="Z72" s="18"/>
      <c r="AA72" s="11"/>
      <c r="AB72" s="11"/>
      <c r="AC72" s="11"/>
    </row>
    <row r="73" spans="1:29" s="37" customFormat="1" ht="14.25">
      <c r="A73" s="215" t="s">
        <v>51</v>
      </c>
      <c r="B73" s="6"/>
      <c r="C73" s="11"/>
      <c r="D73" s="11"/>
      <c r="E73" s="11"/>
      <c r="F73" s="11"/>
      <c r="G73" s="11"/>
      <c r="H73" s="11"/>
      <c r="I73" s="11"/>
      <c r="J73" s="6"/>
      <c r="K73" s="11"/>
      <c r="L73" s="11"/>
      <c r="M73" s="11"/>
      <c r="N73" s="11"/>
      <c r="O73" s="11"/>
      <c r="P73" s="11"/>
      <c r="Q73" s="11"/>
      <c r="R73" s="11"/>
      <c r="S73" s="11"/>
      <c r="T73" s="12"/>
      <c r="U73" s="12"/>
      <c r="V73" s="12"/>
      <c r="W73" s="12"/>
      <c r="X73" s="12"/>
      <c r="Y73" s="12"/>
      <c r="Z73" s="11"/>
      <c r="AA73" s="11"/>
      <c r="AB73" s="11"/>
      <c r="AC73" s="11"/>
    </row>
    <row r="74" spans="1:29">
      <c r="B74" s="304"/>
      <c r="C74" s="304"/>
      <c r="D74" s="304"/>
    </row>
  </sheetData>
  <mergeCells count="29">
    <mergeCell ref="A63:G63"/>
    <mergeCell ref="N2:O3"/>
    <mergeCell ref="N5:P5"/>
    <mergeCell ref="A5:A6"/>
    <mergeCell ref="B5:B6"/>
    <mergeCell ref="D5:F5"/>
    <mergeCell ref="G5:I5"/>
    <mergeCell ref="K5:M5"/>
    <mergeCell ref="A47:A48"/>
    <mergeCell ref="B47:B48"/>
    <mergeCell ref="K47:M47"/>
    <mergeCell ref="N47:P47"/>
    <mergeCell ref="N33:P33"/>
    <mergeCell ref="A33:A34"/>
    <mergeCell ref="B33:B34"/>
    <mergeCell ref="D33:F33"/>
    <mergeCell ref="A19:A20"/>
    <mergeCell ref="B19:B20"/>
    <mergeCell ref="D19:F19"/>
    <mergeCell ref="G19:I19"/>
    <mergeCell ref="K19:M19"/>
    <mergeCell ref="G33:I33"/>
    <mergeCell ref="K33:M33"/>
    <mergeCell ref="D47:F47"/>
    <mergeCell ref="G47:I47"/>
    <mergeCell ref="R2:S3"/>
    <mergeCell ref="N19:P19"/>
    <mergeCell ref="P2:Q3"/>
    <mergeCell ref="M2:M3"/>
  </mergeCells>
  <phoneticPr fontId="65" type="noConversion"/>
  <conditionalFormatting sqref="C72:C73">
    <cfRule type="expression" dxfId="12" priority="2" stopIfTrue="1">
      <formula>AND(#REF!&lt;0.5)</formula>
    </cfRule>
  </conditionalFormatting>
  <conditionalFormatting sqref="M72:M73">
    <cfRule type="expression" dxfId="11" priority="1" stopIfTrue="1">
      <formula>AND(#REF!&lt;0.5)</formula>
    </cfRule>
  </conditionalFormatting>
  <hyperlinks>
    <hyperlink ref="A1" location="Contents!A1" display="Return to contents" xr:uid="{E591B22D-5801-456A-906E-A81D92EA6D9D}"/>
    <hyperlink ref="A73" r:id="rId1" xr:uid="{2CD89A38-82B6-4504-B422-C37C3DDA5D64}"/>
    <hyperlink ref="A72" r:id="rId2" display="CORE@communities.gov.uk  " xr:uid="{07DB2F32-6DEA-4E4A-970F-9AE84628E552}"/>
  </hyperlinks>
  <pageMargins left="0.70866141732283472" right="0.70866141732283472" top="0.74803149606299213" bottom="0.74803149606299213" header="0.31496062992125984" footer="0.31496062992125984"/>
  <pageSetup paperSize="9" scale="45" fitToHeight="0" orientation="portrait" r:id="rId3"/>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F2C24-B751-4D86-BCF5-EE3F45DD1B97}">
  <sheetPr>
    <tabColor theme="8" tint="0.79998168889431442"/>
    <pageSetUpPr fitToPage="1"/>
  </sheetPr>
  <dimension ref="A1:AC74"/>
  <sheetViews>
    <sheetView showGridLines="0" workbookViewId="0">
      <selection activeCell="N35" sqref="N35"/>
    </sheetView>
  </sheetViews>
  <sheetFormatPr defaultColWidth="9" defaultRowHeight="12.75"/>
  <cols>
    <col min="1" max="1" width="34.625" style="11" customWidth="1"/>
    <col min="2" max="2" width="10.625" style="11" customWidth="1"/>
    <col min="3" max="3" width="2.625" style="11" customWidth="1"/>
    <col min="4" max="9" width="10.625" style="11" customWidth="1"/>
    <col min="10" max="10" width="5.125" style="11" customWidth="1"/>
    <col min="11" max="12" width="10.625" style="11" customWidth="1"/>
    <col min="13" max="14" width="10.625" style="52" customWidth="1"/>
    <col min="15" max="16384" width="9" style="52"/>
  </cols>
  <sheetData>
    <row r="1" spans="1:25" s="154" customFormat="1" ht="14.25">
      <c r="A1" s="206" t="s">
        <v>9</v>
      </c>
      <c r="B1" s="153"/>
      <c r="J1" s="153"/>
      <c r="T1" s="155"/>
      <c r="U1" s="155"/>
      <c r="V1" s="155"/>
      <c r="W1" s="155"/>
      <c r="X1" s="155"/>
      <c r="Y1" s="155"/>
    </row>
    <row r="2" spans="1:25" s="154" customFormat="1" ht="14.25">
      <c r="B2" s="153"/>
      <c r="J2" s="153"/>
      <c r="K2" s="530" t="s">
        <v>10</v>
      </c>
      <c r="L2" s="531" t="s">
        <v>11</v>
      </c>
      <c r="M2" s="531"/>
      <c r="N2" s="531" t="s">
        <v>12</v>
      </c>
      <c r="O2" s="531"/>
      <c r="P2" s="531" t="s">
        <v>13</v>
      </c>
      <c r="Q2" s="531"/>
      <c r="R2" s="83"/>
      <c r="T2" s="155"/>
      <c r="U2" s="155"/>
      <c r="V2" s="155"/>
      <c r="W2" s="155"/>
      <c r="X2" s="155"/>
      <c r="Y2" s="155"/>
    </row>
    <row r="3" spans="1:25" ht="19.5" customHeight="1">
      <c r="A3" s="48" t="s">
        <v>933</v>
      </c>
      <c r="B3" s="48"/>
      <c r="C3" s="48"/>
      <c r="D3" s="48"/>
      <c r="E3" s="48"/>
      <c r="F3" s="48"/>
      <c r="G3" s="48"/>
      <c r="H3" s="48"/>
      <c r="I3" s="182"/>
      <c r="J3" s="33"/>
      <c r="K3" s="530"/>
      <c r="L3" s="531"/>
      <c r="M3" s="531"/>
      <c r="N3" s="531"/>
      <c r="O3" s="531"/>
      <c r="P3" s="531"/>
      <c r="Q3" s="531"/>
      <c r="R3" s="18"/>
    </row>
    <row r="4" spans="1:25" s="49" customFormat="1" ht="13.5" customHeight="1">
      <c r="A4" s="203"/>
      <c r="B4" s="566"/>
      <c r="C4" s="566"/>
      <c r="D4" s="566"/>
      <c r="E4" s="566"/>
      <c r="F4" s="566"/>
      <c r="G4" s="203"/>
      <c r="H4" s="18"/>
      <c r="I4" s="18"/>
      <c r="J4" s="18"/>
      <c r="K4" s="18"/>
      <c r="L4" s="123"/>
      <c r="N4" s="124"/>
      <c r="O4" s="124"/>
      <c r="P4" s="124"/>
      <c r="Q4" s="124"/>
    </row>
    <row r="5" spans="1:25" s="49" customFormat="1" ht="27" customHeight="1">
      <c r="A5" s="561" t="s">
        <v>836</v>
      </c>
      <c r="B5" s="563" t="s">
        <v>733</v>
      </c>
      <c r="D5" s="528" t="s">
        <v>18</v>
      </c>
      <c r="E5" s="528"/>
      <c r="F5" s="528"/>
      <c r="G5" s="528" t="s">
        <v>19</v>
      </c>
      <c r="H5" s="528"/>
      <c r="I5" s="528"/>
      <c r="K5" s="528" t="s">
        <v>20</v>
      </c>
      <c r="L5" s="528"/>
      <c r="M5" s="528"/>
      <c r="N5" s="546" t="s">
        <v>21</v>
      </c>
      <c r="O5" s="546"/>
      <c r="P5" s="546"/>
    </row>
    <row r="6" spans="1:25" s="49" customFormat="1" ht="12.75" customHeight="1" thickBot="1">
      <c r="A6" s="562"/>
      <c r="B6" s="564"/>
      <c r="D6" s="292" t="s">
        <v>25</v>
      </c>
      <c r="E6" s="168" t="s">
        <v>26</v>
      </c>
      <c r="F6" s="292" t="s">
        <v>27</v>
      </c>
      <c r="G6" s="292" t="s">
        <v>25</v>
      </c>
      <c r="H6" s="168" t="s">
        <v>26</v>
      </c>
      <c r="I6" s="292" t="s">
        <v>27</v>
      </c>
      <c r="K6" s="292" t="s">
        <v>25</v>
      </c>
      <c r="L6" s="168" t="s">
        <v>26</v>
      </c>
      <c r="M6" s="168" t="s">
        <v>27</v>
      </c>
      <c r="N6" s="251" t="s">
        <v>25</v>
      </c>
      <c r="O6" s="252" t="s">
        <v>26</v>
      </c>
      <c r="P6" s="252" t="s">
        <v>27</v>
      </c>
    </row>
    <row r="7" spans="1:25" s="49" customFormat="1" ht="12.75" customHeight="1">
      <c r="A7" s="261" t="s">
        <v>771</v>
      </c>
      <c r="B7" s="23">
        <v>17690</v>
      </c>
      <c r="D7" s="23">
        <v>8475</v>
      </c>
      <c r="E7" s="23">
        <v>3874</v>
      </c>
      <c r="F7" s="23">
        <v>12349</v>
      </c>
      <c r="G7" s="23">
        <v>1654</v>
      </c>
      <c r="H7" s="23">
        <v>486</v>
      </c>
      <c r="I7" s="23">
        <v>2140</v>
      </c>
      <c r="K7" s="23">
        <v>2856</v>
      </c>
      <c r="L7" s="23">
        <v>222</v>
      </c>
      <c r="M7" s="23">
        <v>3078</v>
      </c>
      <c r="N7" s="23">
        <v>111</v>
      </c>
      <c r="O7" s="23">
        <v>12</v>
      </c>
      <c r="P7" s="23">
        <v>123</v>
      </c>
      <c r="R7" s="55"/>
      <c r="S7" s="55"/>
    </row>
    <row r="8" spans="1:25" s="49" customFormat="1" ht="12.75" customHeight="1">
      <c r="A8" s="169" t="s">
        <v>772</v>
      </c>
      <c r="B8" s="23">
        <v>4601</v>
      </c>
      <c r="D8" s="23">
        <v>1318</v>
      </c>
      <c r="E8" s="23">
        <v>556</v>
      </c>
      <c r="F8" s="23">
        <v>1874</v>
      </c>
      <c r="G8" s="23">
        <v>2197</v>
      </c>
      <c r="H8" s="23">
        <v>85</v>
      </c>
      <c r="I8" s="23">
        <v>2282</v>
      </c>
      <c r="K8" s="23">
        <v>255</v>
      </c>
      <c r="L8" s="23">
        <v>25</v>
      </c>
      <c r="M8" s="23">
        <v>280</v>
      </c>
      <c r="N8" s="23">
        <v>162</v>
      </c>
      <c r="O8" s="23">
        <v>3</v>
      </c>
      <c r="P8" s="23">
        <v>165</v>
      </c>
      <c r="R8" s="55"/>
      <c r="S8" s="55"/>
    </row>
    <row r="9" spans="1:25" s="49" customFormat="1" ht="12.75" customHeight="1">
      <c r="A9" s="262" t="s">
        <v>773</v>
      </c>
      <c r="B9" s="23">
        <v>1544</v>
      </c>
      <c r="D9" s="23">
        <v>487</v>
      </c>
      <c r="E9" s="23">
        <v>206</v>
      </c>
      <c r="F9" s="23">
        <v>693</v>
      </c>
      <c r="G9" s="23">
        <v>616</v>
      </c>
      <c r="H9" s="23">
        <v>65</v>
      </c>
      <c r="I9" s="23">
        <v>681</v>
      </c>
      <c r="K9" s="23">
        <v>119</v>
      </c>
      <c r="L9" s="23">
        <v>5</v>
      </c>
      <c r="M9" s="23">
        <v>124</v>
      </c>
      <c r="N9" s="23">
        <v>38</v>
      </c>
      <c r="O9" s="23">
        <v>8</v>
      </c>
      <c r="P9" s="23">
        <v>46</v>
      </c>
      <c r="R9" s="55"/>
      <c r="S9" s="55"/>
    </row>
    <row r="10" spans="1:25" s="49" customFormat="1" ht="12.75" customHeight="1">
      <c r="A10" s="261" t="s">
        <v>774</v>
      </c>
      <c r="B10" s="23">
        <v>11908</v>
      </c>
      <c r="D10" s="23">
        <v>6017</v>
      </c>
      <c r="E10" s="23">
        <v>2045</v>
      </c>
      <c r="F10" s="23">
        <v>8062</v>
      </c>
      <c r="G10" s="23">
        <v>1557</v>
      </c>
      <c r="H10" s="23">
        <v>362</v>
      </c>
      <c r="I10" s="23">
        <v>1919</v>
      </c>
      <c r="K10" s="23">
        <v>1704</v>
      </c>
      <c r="L10" s="23">
        <v>91</v>
      </c>
      <c r="M10" s="23">
        <v>1795</v>
      </c>
      <c r="N10" s="23">
        <v>122</v>
      </c>
      <c r="O10" s="23">
        <v>10</v>
      </c>
      <c r="P10" s="23">
        <v>132</v>
      </c>
      <c r="R10" s="55"/>
      <c r="S10" s="55"/>
    </row>
    <row r="11" spans="1:25" s="49" customFormat="1" ht="12.75" customHeight="1">
      <c r="A11" s="261" t="s">
        <v>775</v>
      </c>
      <c r="B11" s="23">
        <v>17506</v>
      </c>
      <c r="D11" s="23">
        <v>8314</v>
      </c>
      <c r="E11" s="23">
        <v>2497</v>
      </c>
      <c r="F11" s="23">
        <v>10811</v>
      </c>
      <c r="G11" s="23">
        <v>3933</v>
      </c>
      <c r="H11" s="23">
        <v>336</v>
      </c>
      <c r="I11" s="23">
        <v>4269</v>
      </c>
      <c r="K11" s="23">
        <v>2143</v>
      </c>
      <c r="L11" s="23">
        <v>102</v>
      </c>
      <c r="M11" s="23">
        <v>2245</v>
      </c>
      <c r="N11" s="23">
        <v>177</v>
      </c>
      <c r="O11" s="23">
        <v>4</v>
      </c>
      <c r="P11" s="23">
        <v>181</v>
      </c>
      <c r="R11" s="55"/>
      <c r="S11" s="55"/>
    </row>
    <row r="12" spans="1:25" s="49" customFormat="1" ht="12.75" customHeight="1">
      <c r="A12" s="261" t="s">
        <v>776</v>
      </c>
      <c r="B12" s="23">
        <v>11998</v>
      </c>
      <c r="D12" s="23">
        <v>4584</v>
      </c>
      <c r="E12" s="23">
        <v>2396</v>
      </c>
      <c r="F12" s="23">
        <v>6980</v>
      </c>
      <c r="G12" s="23">
        <v>3290</v>
      </c>
      <c r="H12" s="23">
        <v>197</v>
      </c>
      <c r="I12" s="23">
        <v>3487</v>
      </c>
      <c r="K12" s="23">
        <v>1258</v>
      </c>
      <c r="L12" s="23">
        <v>131</v>
      </c>
      <c r="M12" s="23">
        <v>1389</v>
      </c>
      <c r="N12" s="23">
        <v>137</v>
      </c>
      <c r="O12" s="23">
        <v>5</v>
      </c>
      <c r="P12" s="23">
        <v>142</v>
      </c>
      <c r="R12" s="55"/>
      <c r="S12" s="55"/>
    </row>
    <row r="13" spans="1:25" s="49" customFormat="1" ht="12.75" customHeight="1" thickBot="1">
      <c r="A13" s="263" t="s">
        <v>768</v>
      </c>
      <c r="B13" s="260">
        <v>10989</v>
      </c>
      <c r="D13" s="260">
        <v>3763</v>
      </c>
      <c r="E13" s="260">
        <v>1724</v>
      </c>
      <c r="F13" s="260">
        <v>5487</v>
      </c>
      <c r="G13" s="260">
        <v>4030</v>
      </c>
      <c r="H13" s="260">
        <v>320</v>
      </c>
      <c r="I13" s="260">
        <v>4350</v>
      </c>
      <c r="K13" s="260">
        <v>889</v>
      </c>
      <c r="L13" s="260">
        <v>89</v>
      </c>
      <c r="M13" s="260">
        <v>978</v>
      </c>
      <c r="N13" s="260">
        <v>169</v>
      </c>
      <c r="O13" s="260">
        <v>5</v>
      </c>
      <c r="P13" s="260">
        <v>174</v>
      </c>
      <c r="R13" s="55"/>
      <c r="S13" s="55"/>
    </row>
    <row r="14" spans="1:25" s="57" customFormat="1" ht="12.75" customHeight="1">
      <c r="A14" s="264" t="s">
        <v>27</v>
      </c>
      <c r="B14" s="122">
        <v>76236</v>
      </c>
      <c r="D14" s="122">
        <v>32958</v>
      </c>
      <c r="E14" s="122">
        <v>13298</v>
      </c>
      <c r="F14" s="122">
        <v>46256</v>
      </c>
      <c r="G14" s="122">
        <v>17277</v>
      </c>
      <c r="H14" s="122">
        <v>1851</v>
      </c>
      <c r="I14" s="122">
        <v>19128</v>
      </c>
      <c r="K14" s="122">
        <v>9224</v>
      </c>
      <c r="L14" s="122">
        <v>665</v>
      </c>
      <c r="M14" s="122">
        <v>9889</v>
      </c>
      <c r="N14" s="122">
        <v>916</v>
      </c>
      <c r="O14" s="122">
        <v>47</v>
      </c>
      <c r="P14" s="122">
        <v>963</v>
      </c>
      <c r="R14" s="55"/>
      <c r="S14" s="55"/>
    </row>
    <row r="15" spans="1:25" s="49" customFormat="1" ht="12.75" customHeight="1">
      <c r="A15" s="125"/>
      <c r="B15" s="18"/>
      <c r="D15" s="70"/>
      <c r="E15" s="126"/>
      <c r="F15" s="126"/>
      <c r="G15" s="70"/>
      <c r="H15" s="126"/>
      <c r="I15" s="126"/>
      <c r="K15" s="18"/>
      <c r="L15" s="18"/>
      <c r="M15" s="18"/>
      <c r="N15" s="18"/>
    </row>
    <row r="16" spans="1:25" s="49" customFormat="1" ht="12">
      <c r="A16" s="293"/>
      <c r="D16" s="87"/>
      <c r="E16" s="87"/>
      <c r="F16" s="87"/>
      <c r="G16" s="87"/>
      <c r="H16" s="87"/>
      <c r="I16" s="87"/>
      <c r="K16" s="291"/>
      <c r="L16" s="291"/>
      <c r="M16" s="291"/>
      <c r="N16" s="291"/>
    </row>
    <row r="17" spans="1:22" s="49" customFormat="1" ht="14.25" customHeight="1" thickBot="1">
      <c r="A17" s="265" t="s">
        <v>717</v>
      </c>
      <c r="B17" s="168" t="s">
        <v>27</v>
      </c>
      <c r="D17" s="292" t="s">
        <v>750</v>
      </c>
      <c r="E17" s="168" t="s">
        <v>751</v>
      </c>
      <c r="F17" s="292" t="s">
        <v>752</v>
      </c>
      <c r="G17" s="292" t="s">
        <v>753</v>
      </c>
      <c r="H17" s="168" t="s">
        <v>754</v>
      </c>
      <c r="I17" s="292" t="s">
        <v>755</v>
      </c>
      <c r="K17" s="292" t="s">
        <v>756</v>
      </c>
      <c r="L17" s="292" t="s">
        <v>757</v>
      </c>
      <c r="M17" s="292" t="s">
        <v>758</v>
      </c>
      <c r="N17" s="251" t="s">
        <v>759</v>
      </c>
      <c r="O17" s="251" t="s">
        <v>760</v>
      </c>
      <c r="P17" s="251" t="s">
        <v>761</v>
      </c>
    </row>
    <row r="18" spans="1:22" s="49" customFormat="1" ht="12.75" customHeight="1">
      <c r="A18" s="261" t="s">
        <v>771</v>
      </c>
      <c r="B18" s="29">
        <v>0.23204260454378509</v>
      </c>
      <c r="D18" s="29">
        <v>0.2571454578554524</v>
      </c>
      <c r="E18" s="29">
        <v>0.29132200330876823</v>
      </c>
      <c r="F18" s="29">
        <v>0.26697077135939123</v>
      </c>
      <c r="G18" s="29">
        <v>9.573421311570296E-2</v>
      </c>
      <c r="H18" s="29">
        <v>0.26256077795786059</v>
      </c>
      <c r="I18" s="29">
        <v>0.11187787536595567</v>
      </c>
      <c r="K18" s="29">
        <v>0.3096270598438855</v>
      </c>
      <c r="L18" s="29">
        <v>0.33383458646616548</v>
      </c>
      <c r="M18" s="29">
        <v>0.31125492971989077</v>
      </c>
      <c r="N18" s="29">
        <v>0.12117903930131005</v>
      </c>
      <c r="O18" s="29">
        <v>0.25531914893617019</v>
      </c>
      <c r="P18" s="29">
        <v>0.1277258566978193</v>
      </c>
      <c r="R18" s="195"/>
      <c r="S18" s="195"/>
      <c r="U18" s="80"/>
      <c r="V18" s="80"/>
    </row>
    <row r="19" spans="1:22" s="49" customFormat="1" ht="12.75" customHeight="1">
      <c r="A19" s="169" t="s">
        <v>772</v>
      </c>
      <c r="B19" s="29">
        <v>6.0352064641376775E-2</v>
      </c>
      <c r="D19" s="29">
        <v>3.9990290672977727E-2</v>
      </c>
      <c r="E19" s="29">
        <v>4.1810798616333286E-2</v>
      </c>
      <c r="F19" s="29">
        <v>4.0513663092355587E-2</v>
      </c>
      <c r="G19" s="29">
        <v>0.12716328066215199</v>
      </c>
      <c r="H19" s="29">
        <v>4.5921123716909776E-2</v>
      </c>
      <c r="I19" s="29">
        <v>0.11930154746967796</v>
      </c>
      <c r="K19" s="29">
        <v>2.7645273200346921E-2</v>
      </c>
      <c r="L19" s="29">
        <v>3.7593984962406013E-2</v>
      </c>
      <c r="M19" s="29">
        <v>2.8314288603498838E-2</v>
      </c>
      <c r="N19" s="29">
        <v>0.17685589519650655</v>
      </c>
      <c r="O19" s="29">
        <v>6.3829787234042548E-2</v>
      </c>
      <c r="P19" s="29">
        <v>0.17133956386292834</v>
      </c>
      <c r="R19" s="195"/>
      <c r="S19" s="195"/>
      <c r="U19" s="80"/>
      <c r="V19" s="80"/>
    </row>
    <row r="20" spans="1:22" s="49" customFormat="1" ht="12.75" customHeight="1">
      <c r="A20" s="261" t="s">
        <v>773</v>
      </c>
      <c r="B20" s="29">
        <v>2.0252898892911486E-2</v>
      </c>
      <c r="D20" s="29">
        <v>1.4776382062018326E-2</v>
      </c>
      <c r="E20" s="29">
        <v>1.5491051285907656E-2</v>
      </c>
      <c r="F20" s="29">
        <v>1.4981840193704601E-2</v>
      </c>
      <c r="G20" s="29">
        <v>3.5654338137408113E-2</v>
      </c>
      <c r="H20" s="29">
        <v>3.5116153430578063E-2</v>
      </c>
      <c r="I20" s="29">
        <v>3.5602258469259726E-2</v>
      </c>
      <c r="K20" s="29">
        <v>1.2901127493495231E-2</v>
      </c>
      <c r="L20" s="29">
        <v>7.5187969924812026E-3</v>
      </c>
      <c r="M20" s="29">
        <v>1.2539184952978056E-2</v>
      </c>
      <c r="N20" s="29">
        <v>4.148471615720524E-2</v>
      </c>
      <c r="O20" s="29">
        <v>0.1702127659574468</v>
      </c>
      <c r="P20" s="29">
        <v>4.7767393561786081E-2</v>
      </c>
      <c r="R20" s="195"/>
      <c r="S20" s="195"/>
      <c r="U20" s="80"/>
      <c r="V20" s="80"/>
    </row>
    <row r="21" spans="1:22" s="49" customFormat="1" ht="12.75" customHeight="1">
      <c r="A21" s="261" t="s">
        <v>774</v>
      </c>
      <c r="B21" s="29">
        <v>0.15619917099533029</v>
      </c>
      <c r="D21" s="29">
        <v>0.18256568966563505</v>
      </c>
      <c r="E21" s="29">
        <v>0.15378252368777259</v>
      </c>
      <c r="F21" s="29">
        <v>0.17429090280179868</v>
      </c>
      <c r="G21" s="29">
        <v>9.0119812467442259E-2</v>
      </c>
      <c r="H21" s="29">
        <v>0.19556996218260403</v>
      </c>
      <c r="I21" s="29">
        <v>0.10032413216227522</v>
      </c>
      <c r="K21" s="29">
        <v>0.18473547267996535</v>
      </c>
      <c r="L21" s="29">
        <v>0.1368421052631579</v>
      </c>
      <c r="M21" s="29">
        <v>0.18151481444028719</v>
      </c>
      <c r="N21" s="29">
        <v>0.1331877729257642</v>
      </c>
      <c r="O21" s="29">
        <v>0.21276595744680851</v>
      </c>
      <c r="P21" s="29">
        <v>0.13707165109034267</v>
      </c>
      <c r="R21" s="195"/>
      <c r="S21" s="195"/>
      <c r="U21" s="80"/>
      <c r="V21" s="80"/>
    </row>
    <row r="22" spans="1:22" s="49" customFormat="1" ht="12.75" customHeight="1">
      <c r="A22" s="261" t="s">
        <v>775</v>
      </c>
      <c r="B22" s="29">
        <v>0.22962904664462983</v>
      </c>
      <c r="D22" s="29">
        <v>0.25226045269737241</v>
      </c>
      <c r="E22" s="29">
        <v>0.18777259738306512</v>
      </c>
      <c r="F22" s="29">
        <v>0.23372103078519543</v>
      </c>
      <c r="G22" s="29">
        <v>0.22764368814030214</v>
      </c>
      <c r="H22" s="29">
        <v>0.18152350081037277</v>
      </c>
      <c r="I22" s="29">
        <v>0.22318067754077792</v>
      </c>
      <c r="K22" s="29">
        <v>0.23232870771899392</v>
      </c>
      <c r="L22" s="29">
        <v>0.15338345864661654</v>
      </c>
      <c r="M22" s="29">
        <v>0.22701992112448174</v>
      </c>
      <c r="N22" s="29">
        <v>0.19323144104803494</v>
      </c>
      <c r="O22" s="29">
        <v>8.5106382978723402E-2</v>
      </c>
      <c r="P22" s="29">
        <v>0.18795430944963656</v>
      </c>
      <c r="R22" s="195"/>
      <c r="S22" s="195"/>
      <c r="U22" s="80"/>
      <c r="V22" s="80"/>
    </row>
    <row r="23" spans="1:22" s="49" customFormat="1" ht="12.75" customHeight="1">
      <c r="A23" s="261" t="s">
        <v>776</v>
      </c>
      <c r="B23" s="29">
        <v>0.15737971561991709</v>
      </c>
      <c r="D23" s="29">
        <v>0.13908610959402876</v>
      </c>
      <c r="E23" s="29">
        <v>0.18017747029628517</v>
      </c>
      <c r="F23" s="29">
        <v>0.15089934278796263</v>
      </c>
      <c r="G23" s="29">
        <v>0.19042657868842972</v>
      </c>
      <c r="H23" s="29">
        <v>0.10642895732036736</v>
      </c>
      <c r="I23" s="29">
        <v>0.18229820158929319</v>
      </c>
      <c r="K23" s="29">
        <v>0.13638334778837816</v>
      </c>
      <c r="L23" s="29">
        <v>0.19699248120300752</v>
      </c>
      <c r="M23" s="29">
        <v>0.14045909596521389</v>
      </c>
      <c r="N23" s="29">
        <v>0.14956331877729256</v>
      </c>
      <c r="O23" s="29">
        <v>0.10638297872340426</v>
      </c>
      <c r="P23" s="29">
        <v>0.14745586708203531</v>
      </c>
      <c r="R23" s="195"/>
      <c r="S23" s="195"/>
      <c r="U23" s="80"/>
      <c r="V23" s="80"/>
    </row>
    <row r="24" spans="1:22" s="49" customFormat="1" ht="12.75" customHeight="1" thickBot="1">
      <c r="A24" s="263" t="s">
        <v>768</v>
      </c>
      <c r="B24" s="228">
        <v>0.14414449866204943</v>
      </c>
      <c r="D24" s="228">
        <v>0.11417561745251532</v>
      </c>
      <c r="E24" s="228">
        <v>0.12964355542186795</v>
      </c>
      <c r="F24" s="228">
        <v>0.11862244897959184</v>
      </c>
      <c r="G24" s="228">
        <v>0.23325808878856283</v>
      </c>
      <c r="H24" s="228">
        <v>0.1728795245813074</v>
      </c>
      <c r="I24" s="228">
        <v>0.22741530740276036</v>
      </c>
      <c r="K24" s="228">
        <v>9.6379011274934936E-2</v>
      </c>
      <c r="L24" s="228">
        <v>0.13383458646616542</v>
      </c>
      <c r="M24" s="228">
        <v>9.8897765193649512E-2</v>
      </c>
      <c r="N24" s="228">
        <v>0.18449781659388648</v>
      </c>
      <c r="O24" s="228">
        <v>0.10638297872340426</v>
      </c>
      <c r="P24" s="228">
        <v>0.18068535825545168</v>
      </c>
      <c r="R24" s="195"/>
      <c r="S24" s="195"/>
      <c r="U24" s="80"/>
      <c r="V24" s="80"/>
    </row>
    <row r="25" spans="1:22" s="57" customFormat="1" ht="12.75" customHeight="1">
      <c r="A25" s="264" t="s">
        <v>27</v>
      </c>
      <c r="B25" s="54">
        <v>1</v>
      </c>
      <c r="D25" s="54">
        <v>1</v>
      </c>
      <c r="E25" s="54">
        <v>1</v>
      </c>
      <c r="F25" s="54">
        <v>1</v>
      </c>
      <c r="G25" s="54">
        <v>1</v>
      </c>
      <c r="H25" s="54">
        <v>1</v>
      </c>
      <c r="I25" s="54">
        <v>1</v>
      </c>
      <c r="K25" s="54">
        <v>1</v>
      </c>
      <c r="L25" s="54">
        <v>1</v>
      </c>
      <c r="M25" s="54">
        <v>1</v>
      </c>
      <c r="N25" s="54">
        <v>1</v>
      </c>
      <c r="O25" s="54">
        <v>1</v>
      </c>
      <c r="P25" s="54">
        <v>1</v>
      </c>
    </row>
    <row r="26" spans="1:22" s="49" customFormat="1" ht="12.75" customHeight="1">
      <c r="A26" s="125"/>
      <c r="B26" s="29"/>
      <c r="C26" s="29"/>
      <c r="D26" s="29"/>
      <c r="E26" s="29"/>
      <c r="F26" s="29"/>
      <c r="G26" s="29"/>
      <c r="H26" s="29"/>
      <c r="I26" s="29"/>
      <c r="J26" s="29"/>
      <c r="K26" s="29"/>
      <c r="L26" s="29"/>
    </row>
    <row r="27" spans="1:22" s="49" customFormat="1" ht="12.75" customHeight="1" thickBot="1">
      <c r="A27" s="118"/>
      <c r="B27" s="78"/>
      <c r="C27" s="78"/>
      <c r="D27" s="78"/>
      <c r="E27" s="78"/>
      <c r="F27" s="78"/>
      <c r="G27" s="78"/>
      <c r="H27" s="78"/>
      <c r="I27" s="78"/>
      <c r="J27" s="78"/>
      <c r="K27" s="78"/>
      <c r="L27" s="78"/>
      <c r="M27" s="118"/>
      <c r="N27" s="118"/>
      <c r="O27" s="118"/>
      <c r="P27" s="118"/>
    </row>
    <row r="28" spans="1:22" s="49" customFormat="1" ht="12.75" customHeight="1">
      <c r="B28" s="29"/>
      <c r="C28" s="29"/>
      <c r="D28" s="29"/>
      <c r="E28" s="29"/>
      <c r="F28" s="29"/>
      <c r="G28" s="29"/>
      <c r="H28" s="29"/>
      <c r="I28" s="29"/>
      <c r="J28" s="29"/>
      <c r="K28" s="29"/>
      <c r="L28" s="29"/>
    </row>
    <row r="29" spans="1:22" s="49" customFormat="1" ht="27" customHeight="1">
      <c r="A29" s="561" t="s">
        <v>835</v>
      </c>
      <c r="B29" s="563" t="s">
        <v>733</v>
      </c>
      <c r="D29" s="528" t="s">
        <v>18</v>
      </c>
      <c r="E29" s="551"/>
      <c r="F29" s="528"/>
      <c r="G29" s="528" t="s">
        <v>19</v>
      </c>
      <c r="H29" s="528"/>
      <c r="I29" s="528"/>
      <c r="K29" s="528" t="s">
        <v>20</v>
      </c>
      <c r="L29" s="528"/>
      <c r="M29" s="528"/>
      <c r="N29" s="546" t="s">
        <v>21</v>
      </c>
      <c r="O29" s="546"/>
      <c r="P29" s="546"/>
    </row>
    <row r="30" spans="1:22" s="49" customFormat="1" ht="12.75" customHeight="1" thickBot="1">
      <c r="A30" s="562"/>
      <c r="B30" s="564"/>
      <c r="D30" s="218" t="s">
        <v>25</v>
      </c>
      <c r="E30" s="168" t="s">
        <v>26</v>
      </c>
      <c r="F30" s="218" t="s">
        <v>27</v>
      </c>
      <c r="G30" s="218" t="s">
        <v>25</v>
      </c>
      <c r="H30" s="168" t="s">
        <v>26</v>
      </c>
      <c r="I30" s="218" t="s">
        <v>27</v>
      </c>
      <c r="K30" s="218" t="s">
        <v>25</v>
      </c>
      <c r="L30" s="168" t="s">
        <v>26</v>
      </c>
      <c r="M30" s="168" t="s">
        <v>27</v>
      </c>
      <c r="N30" s="251" t="s">
        <v>25</v>
      </c>
      <c r="O30" s="252" t="s">
        <v>26</v>
      </c>
      <c r="P30" s="252" t="s">
        <v>27</v>
      </c>
    </row>
    <row r="31" spans="1:22" s="49" customFormat="1" ht="12.75" customHeight="1">
      <c r="A31" s="261" t="s">
        <v>771</v>
      </c>
      <c r="B31" s="23">
        <v>41111</v>
      </c>
      <c r="D31" s="23">
        <v>19265</v>
      </c>
      <c r="E31" s="23">
        <v>9375</v>
      </c>
      <c r="F31" s="23">
        <v>28640</v>
      </c>
      <c r="G31" s="23">
        <v>4381</v>
      </c>
      <c r="H31" s="23">
        <v>1101</v>
      </c>
      <c r="I31" s="23">
        <v>5482</v>
      </c>
      <c r="K31" s="23">
        <v>6164</v>
      </c>
      <c r="L31" s="23">
        <v>442</v>
      </c>
      <c r="M31" s="23">
        <v>6606</v>
      </c>
      <c r="N31" s="23">
        <v>330</v>
      </c>
      <c r="O31" s="23">
        <v>53</v>
      </c>
      <c r="P31" s="23">
        <v>383</v>
      </c>
      <c r="R31" s="55"/>
      <c r="S31" s="55"/>
    </row>
    <row r="32" spans="1:22" s="49" customFormat="1" ht="12.75" customHeight="1">
      <c r="A32" s="169" t="s">
        <v>772</v>
      </c>
      <c r="B32" s="23">
        <v>7289</v>
      </c>
      <c r="D32" s="23">
        <v>1827</v>
      </c>
      <c r="E32" s="23">
        <v>831</v>
      </c>
      <c r="F32" s="23">
        <v>2658</v>
      </c>
      <c r="G32" s="23">
        <v>3671</v>
      </c>
      <c r="H32" s="23">
        <v>175</v>
      </c>
      <c r="I32" s="23">
        <v>3846</v>
      </c>
      <c r="K32" s="23">
        <v>453</v>
      </c>
      <c r="L32" s="23">
        <v>47</v>
      </c>
      <c r="M32" s="23">
        <v>500</v>
      </c>
      <c r="N32" s="23">
        <v>272</v>
      </c>
      <c r="O32" s="23">
        <v>13</v>
      </c>
      <c r="P32" s="23">
        <v>285</v>
      </c>
      <c r="R32" s="55"/>
      <c r="S32" s="55"/>
    </row>
    <row r="33" spans="1:19" s="49" customFormat="1" ht="12.75" customHeight="1">
      <c r="A33" s="262" t="s">
        <v>773</v>
      </c>
      <c r="B33" s="23">
        <v>2699</v>
      </c>
      <c r="D33" s="23">
        <v>904</v>
      </c>
      <c r="E33" s="23">
        <v>294</v>
      </c>
      <c r="F33" s="23">
        <v>1198</v>
      </c>
      <c r="G33" s="23">
        <v>1000</v>
      </c>
      <c r="H33" s="23">
        <v>167</v>
      </c>
      <c r="I33" s="23">
        <v>1167</v>
      </c>
      <c r="K33" s="23">
        <v>221</v>
      </c>
      <c r="L33" s="23">
        <v>21</v>
      </c>
      <c r="M33" s="23">
        <v>242</v>
      </c>
      <c r="N33" s="23">
        <v>79</v>
      </c>
      <c r="O33" s="23">
        <v>13</v>
      </c>
      <c r="P33" s="23">
        <v>92</v>
      </c>
      <c r="R33" s="55"/>
      <c r="S33" s="55"/>
    </row>
    <row r="34" spans="1:19" s="49" customFormat="1" ht="12.75" customHeight="1">
      <c r="A34" s="261" t="s">
        <v>774</v>
      </c>
      <c r="B34" s="23">
        <v>18017</v>
      </c>
      <c r="D34" s="23">
        <v>8617</v>
      </c>
      <c r="E34" s="23">
        <v>3385</v>
      </c>
      <c r="F34" s="23">
        <v>12002</v>
      </c>
      <c r="G34" s="23">
        <v>2381</v>
      </c>
      <c r="H34" s="23">
        <v>484</v>
      </c>
      <c r="I34" s="23">
        <v>2865</v>
      </c>
      <c r="K34" s="23">
        <v>2764</v>
      </c>
      <c r="L34" s="23">
        <v>244</v>
      </c>
      <c r="M34" s="23">
        <v>3008</v>
      </c>
      <c r="N34" s="23">
        <v>120</v>
      </c>
      <c r="O34" s="23">
        <v>22</v>
      </c>
      <c r="P34" s="23">
        <v>142</v>
      </c>
      <c r="R34" s="55"/>
      <c r="S34" s="55"/>
    </row>
    <row r="35" spans="1:19" s="49" customFormat="1" ht="12.75" customHeight="1">
      <c r="A35" s="261" t="s">
        <v>775</v>
      </c>
      <c r="B35" s="23">
        <v>26140</v>
      </c>
      <c r="D35" s="23">
        <v>11812</v>
      </c>
      <c r="E35" s="23">
        <v>4481</v>
      </c>
      <c r="F35" s="23">
        <v>16293</v>
      </c>
      <c r="G35" s="23">
        <v>5625</v>
      </c>
      <c r="H35" s="23">
        <v>426</v>
      </c>
      <c r="I35" s="23">
        <v>6051</v>
      </c>
      <c r="K35" s="23">
        <v>3228</v>
      </c>
      <c r="L35" s="23">
        <v>268</v>
      </c>
      <c r="M35" s="23">
        <v>3496</v>
      </c>
      <c r="N35" s="23">
        <v>287</v>
      </c>
      <c r="O35" s="23">
        <v>13</v>
      </c>
      <c r="P35" s="23">
        <v>300</v>
      </c>
      <c r="R35" s="55"/>
      <c r="S35" s="55"/>
    </row>
    <row r="36" spans="1:19" s="49" customFormat="1" ht="12.75" customHeight="1">
      <c r="A36" s="261" t="s">
        <v>776</v>
      </c>
      <c r="B36" s="23">
        <v>13941</v>
      </c>
      <c r="D36" s="23">
        <v>4907</v>
      </c>
      <c r="E36" s="23">
        <v>2983</v>
      </c>
      <c r="F36" s="23">
        <v>7890</v>
      </c>
      <c r="G36" s="23">
        <v>3845</v>
      </c>
      <c r="H36" s="23">
        <v>266</v>
      </c>
      <c r="I36" s="23">
        <v>4111</v>
      </c>
      <c r="K36" s="23">
        <v>1605</v>
      </c>
      <c r="L36" s="23">
        <v>135</v>
      </c>
      <c r="M36" s="23">
        <v>1740</v>
      </c>
      <c r="N36" s="23">
        <v>192</v>
      </c>
      <c r="O36" s="23">
        <v>8</v>
      </c>
      <c r="P36" s="23">
        <v>200</v>
      </c>
      <c r="R36" s="55"/>
      <c r="S36" s="55"/>
    </row>
    <row r="37" spans="1:19" s="49" customFormat="1" ht="12.75" customHeight="1" thickBot="1">
      <c r="A37" s="263" t="s">
        <v>768</v>
      </c>
      <c r="B37" s="260">
        <v>15699</v>
      </c>
      <c r="D37" s="260">
        <v>4098</v>
      </c>
      <c r="E37" s="260">
        <v>2189</v>
      </c>
      <c r="F37" s="260">
        <v>6287</v>
      </c>
      <c r="G37" s="260">
        <v>7541</v>
      </c>
      <c r="H37" s="260">
        <v>322</v>
      </c>
      <c r="I37" s="260">
        <v>7863</v>
      </c>
      <c r="K37" s="260">
        <v>1126</v>
      </c>
      <c r="L37" s="260">
        <v>73</v>
      </c>
      <c r="M37" s="260">
        <v>1199</v>
      </c>
      <c r="N37" s="260">
        <v>334</v>
      </c>
      <c r="O37" s="260">
        <v>16</v>
      </c>
      <c r="P37" s="260">
        <v>350</v>
      </c>
      <c r="R37" s="55"/>
      <c r="S37" s="55"/>
    </row>
    <row r="38" spans="1:19" s="57" customFormat="1" ht="12.75" customHeight="1">
      <c r="A38" s="264" t="s">
        <v>27</v>
      </c>
      <c r="B38" s="122">
        <v>124896</v>
      </c>
      <c r="D38" s="122">
        <v>51430</v>
      </c>
      <c r="E38" s="122">
        <v>23538</v>
      </c>
      <c r="F38" s="122">
        <v>74968</v>
      </c>
      <c r="G38" s="122">
        <v>28444</v>
      </c>
      <c r="H38" s="122">
        <v>2941</v>
      </c>
      <c r="I38" s="122">
        <v>31385</v>
      </c>
      <c r="K38" s="122">
        <v>15561</v>
      </c>
      <c r="L38" s="122">
        <v>1230</v>
      </c>
      <c r="M38" s="122">
        <v>16791</v>
      </c>
      <c r="N38" s="122">
        <v>1614</v>
      </c>
      <c r="O38" s="122">
        <v>138</v>
      </c>
      <c r="P38" s="122">
        <v>1752</v>
      </c>
      <c r="R38" s="55"/>
      <c r="S38" s="55"/>
    </row>
    <row r="39" spans="1:19" s="49" customFormat="1" ht="12.75" customHeight="1">
      <c r="A39" s="125"/>
      <c r="B39" s="18"/>
      <c r="D39" s="70"/>
      <c r="E39" s="126"/>
      <c r="F39" s="126"/>
      <c r="G39" s="70"/>
      <c r="H39" s="126"/>
      <c r="I39" s="126"/>
      <c r="K39" s="18"/>
      <c r="L39" s="18"/>
      <c r="M39" s="18"/>
      <c r="N39" s="18"/>
    </row>
    <row r="40" spans="1:19" s="49" customFormat="1" ht="12">
      <c r="A40" s="197"/>
      <c r="D40" s="87"/>
      <c r="E40" s="87"/>
      <c r="F40" s="87"/>
      <c r="G40" s="87"/>
      <c r="H40" s="87"/>
      <c r="I40" s="87"/>
      <c r="K40" s="196"/>
      <c r="L40" s="196"/>
      <c r="M40" s="196"/>
      <c r="N40" s="196"/>
    </row>
    <row r="41" spans="1:19" s="49" customFormat="1" ht="14.25" customHeight="1" thickBot="1">
      <c r="A41" s="265" t="s">
        <v>717</v>
      </c>
      <c r="B41" s="168" t="s">
        <v>27</v>
      </c>
      <c r="D41" s="218" t="s">
        <v>750</v>
      </c>
      <c r="E41" s="168" t="s">
        <v>751</v>
      </c>
      <c r="F41" s="218" t="s">
        <v>752</v>
      </c>
      <c r="G41" s="218" t="s">
        <v>753</v>
      </c>
      <c r="H41" s="168" t="s">
        <v>754</v>
      </c>
      <c r="I41" s="218" t="s">
        <v>755</v>
      </c>
      <c r="K41" s="218" t="s">
        <v>756</v>
      </c>
      <c r="L41" s="218" t="s">
        <v>757</v>
      </c>
      <c r="M41" s="218" t="s">
        <v>758</v>
      </c>
      <c r="N41" s="251" t="s">
        <v>759</v>
      </c>
      <c r="O41" s="251" t="s">
        <v>760</v>
      </c>
      <c r="P41" s="251" t="s">
        <v>761</v>
      </c>
    </row>
    <row r="42" spans="1:19" s="49" customFormat="1" ht="12.75" customHeight="1">
      <c r="A42" s="261" t="s">
        <v>771</v>
      </c>
      <c r="B42" s="29">
        <v>0.32916186266974123</v>
      </c>
      <c r="D42" s="29">
        <v>0.37458681703286018</v>
      </c>
      <c r="E42" s="29">
        <v>0.39829212337496811</v>
      </c>
      <c r="F42" s="29">
        <v>0.38202966599082283</v>
      </c>
      <c r="G42" s="29">
        <v>0.15402193784277879</v>
      </c>
      <c r="H42" s="29">
        <v>0.37436246174770488</v>
      </c>
      <c r="I42" s="29">
        <v>0.17466942807073443</v>
      </c>
      <c r="K42" s="29">
        <v>0.39611850138165927</v>
      </c>
      <c r="L42" s="29">
        <v>0.35934959349593498</v>
      </c>
      <c r="M42" s="29">
        <v>0.39342504913346438</v>
      </c>
      <c r="N42" s="29">
        <v>0.20446096654275092</v>
      </c>
      <c r="O42" s="29">
        <v>0.38405797101449274</v>
      </c>
      <c r="P42" s="29">
        <v>0.21860730593607303</v>
      </c>
      <c r="R42" s="195"/>
      <c r="S42" s="195"/>
    </row>
    <row r="43" spans="1:19" s="49" customFormat="1" ht="12.75" customHeight="1">
      <c r="A43" s="169" t="s">
        <v>772</v>
      </c>
      <c r="B43" s="29">
        <v>5.8360555982577507E-2</v>
      </c>
      <c r="D43" s="29">
        <v>3.5524013221854951E-2</v>
      </c>
      <c r="E43" s="29">
        <v>3.5304613815957175E-2</v>
      </c>
      <c r="F43" s="29">
        <v>3.5455127521075658E-2</v>
      </c>
      <c r="G43" s="29">
        <v>0.12906061032203628</v>
      </c>
      <c r="H43" s="29">
        <v>5.9503570214212854E-2</v>
      </c>
      <c r="I43" s="29">
        <v>0.12254261589931498</v>
      </c>
      <c r="K43" s="29">
        <v>2.9111239637555422E-2</v>
      </c>
      <c r="L43" s="29">
        <v>3.8211382113821135E-2</v>
      </c>
      <c r="M43" s="29">
        <v>2.9777857185396939E-2</v>
      </c>
      <c r="N43" s="29">
        <v>0.16852540272614622</v>
      </c>
      <c r="O43" s="29">
        <v>9.4202898550724654E-2</v>
      </c>
      <c r="P43" s="29">
        <v>0.16267123287671231</v>
      </c>
      <c r="R43" s="195"/>
      <c r="S43" s="195"/>
    </row>
    <row r="44" spans="1:19" s="49" customFormat="1" ht="12.75" customHeight="1">
      <c r="A44" s="261" t="s">
        <v>773</v>
      </c>
      <c r="B44" s="29">
        <v>2.160997950294645E-2</v>
      </c>
      <c r="D44" s="29">
        <v>1.7577289519735563E-2</v>
      </c>
      <c r="E44" s="29">
        <v>1.2490440989039E-2</v>
      </c>
      <c r="F44" s="29">
        <v>1.5980151531320031E-2</v>
      </c>
      <c r="G44" s="29">
        <v>3.5156799324989454E-2</v>
      </c>
      <c r="H44" s="29">
        <v>5.6783407004420264E-2</v>
      </c>
      <c r="I44" s="29">
        <v>3.7183367850884178E-2</v>
      </c>
      <c r="K44" s="29">
        <v>1.4202172096908938E-2</v>
      </c>
      <c r="L44" s="29">
        <v>1.7073170731707318E-2</v>
      </c>
      <c r="M44" s="29">
        <v>1.4412482877732119E-2</v>
      </c>
      <c r="N44" s="29">
        <v>4.8946716232961582E-2</v>
      </c>
      <c r="O44" s="29">
        <v>9.4202898550724654E-2</v>
      </c>
      <c r="P44" s="29">
        <v>5.2511415525114152E-2</v>
      </c>
      <c r="R44" s="195"/>
      <c r="S44" s="195"/>
    </row>
    <row r="45" spans="1:19" s="49" customFormat="1" ht="12.75" customHeight="1">
      <c r="A45" s="261" t="s">
        <v>774</v>
      </c>
      <c r="B45" s="29">
        <v>0.1442560210094799</v>
      </c>
      <c r="D45" s="29">
        <v>0.16754812366323157</v>
      </c>
      <c r="E45" s="29">
        <v>0.1438100093465885</v>
      </c>
      <c r="F45" s="29">
        <v>0.16009497385551166</v>
      </c>
      <c r="G45" s="29">
        <v>8.3708339192799908E-2</v>
      </c>
      <c r="H45" s="29">
        <v>0.16456987419245156</v>
      </c>
      <c r="I45" s="29">
        <v>9.1285646009240079E-2</v>
      </c>
      <c r="K45" s="29">
        <v>0.17762354604459868</v>
      </c>
      <c r="L45" s="29">
        <v>0.19837398373983739</v>
      </c>
      <c r="M45" s="29">
        <v>0.17914358882734799</v>
      </c>
      <c r="N45" s="29">
        <v>7.434944237918216E-2</v>
      </c>
      <c r="O45" s="29">
        <v>0.15942028985507245</v>
      </c>
      <c r="P45" s="29">
        <v>8.1050228310502279E-2</v>
      </c>
      <c r="R45" s="195"/>
      <c r="S45" s="195"/>
    </row>
    <row r="46" spans="1:19" s="49" customFormat="1" ht="12.75" customHeight="1">
      <c r="A46" s="261" t="s">
        <v>775</v>
      </c>
      <c r="B46" s="29">
        <v>0.20929413271842173</v>
      </c>
      <c r="D46" s="29">
        <v>0.22967139801672176</v>
      </c>
      <c r="E46" s="29">
        <v>0.19037301384994476</v>
      </c>
      <c r="F46" s="29">
        <v>0.21733272863088252</v>
      </c>
      <c r="G46" s="29">
        <v>0.19775699620306569</v>
      </c>
      <c r="H46" s="29">
        <v>0.14484869092145528</v>
      </c>
      <c r="I46" s="29">
        <v>0.19279910785407042</v>
      </c>
      <c r="K46" s="29">
        <v>0.20744168112589165</v>
      </c>
      <c r="L46" s="29">
        <v>0.21788617886178863</v>
      </c>
      <c r="M46" s="29">
        <v>0.20820677744029539</v>
      </c>
      <c r="N46" s="29">
        <v>0.17781908302354399</v>
      </c>
      <c r="O46" s="29">
        <v>9.4202898550724654E-2</v>
      </c>
      <c r="P46" s="29">
        <v>0.17123287671232876</v>
      </c>
      <c r="R46" s="195"/>
      <c r="S46" s="195"/>
    </row>
    <row r="47" spans="1:19" s="49" customFormat="1" ht="12.75" customHeight="1">
      <c r="A47" s="261" t="s">
        <v>776</v>
      </c>
      <c r="B47" s="29">
        <v>0.11162086856264412</v>
      </c>
      <c r="D47" s="29">
        <v>9.541123857670622E-2</v>
      </c>
      <c r="E47" s="29">
        <v>0.12673124309626987</v>
      </c>
      <c r="F47" s="29">
        <v>0.1052449044925835</v>
      </c>
      <c r="G47" s="29">
        <v>0.13517789340458444</v>
      </c>
      <c r="H47" s="29">
        <v>9.0445426725603545E-2</v>
      </c>
      <c r="I47" s="29">
        <v>0.13098613987573682</v>
      </c>
      <c r="K47" s="29">
        <v>0.10314247156352421</v>
      </c>
      <c r="L47" s="29">
        <v>0.10975609756097562</v>
      </c>
      <c r="M47" s="29">
        <v>0.10362694300518134</v>
      </c>
      <c r="N47" s="29">
        <v>0.11895910780669144</v>
      </c>
      <c r="O47" s="29">
        <v>5.7971014492753624E-2</v>
      </c>
      <c r="P47" s="29">
        <v>0.11415525114155251</v>
      </c>
      <c r="R47" s="195"/>
      <c r="S47" s="195"/>
    </row>
    <row r="48" spans="1:19" s="49" customFormat="1" ht="12.75" customHeight="1" thickBot="1">
      <c r="A48" s="263" t="s">
        <v>768</v>
      </c>
      <c r="B48" s="228">
        <v>0.12569657955418909</v>
      </c>
      <c r="D48" s="228">
        <v>7.9681119968889755E-2</v>
      </c>
      <c r="E48" s="228">
        <v>9.299855552723256E-2</v>
      </c>
      <c r="F48" s="228">
        <v>8.3862447977803858E-2</v>
      </c>
      <c r="G48" s="228">
        <v>0.26511742370974545</v>
      </c>
      <c r="H48" s="228">
        <v>0.10948656919415165</v>
      </c>
      <c r="I48" s="228">
        <v>0.25053369444001911</v>
      </c>
      <c r="K48" s="228">
        <v>7.2360388149861829E-2</v>
      </c>
      <c r="L48" s="228">
        <v>5.9349593495934959E-2</v>
      </c>
      <c r="M48" s="228">
        <v>7.1407301530581863E-2</v>
      </c>
      <c r="N48" s="228">
        <v>0.20693928128872366</v>
      </c>
      <c r="O48" s="228">
        <v>0.11594202898550725</v>
      </c>
      <c r="P48" s="228">
        <v>0.19977168949771693</v>
      </c>
      <c r="R48" s="195"/>
      <c r="S48" s="195"/>
    </row>
    <row r="49" spans="1:29" s="57" customFormat="1" ht="12.75" customHeight="1">
      <c r="A49" s="264" t="s">
        <v>27</v>
      </c>
      <c r="B49" s="54">
        <v>1</v>
      </c>
      <c r="D49" s="54">
        <v>1</v>
      </c>
      <c r="E49" s="54">
        <v>1</v>
      </c>
      <c r="F49" s="54">
        <v>1</v>
      </c>
      <c r="G49" s="54">
        <v>1</v>
      </c>
      <c r="H49" s="54">
        <v>1</v>
      </c>
      <c r="I49" s="54">
        <v>1</v>
      </c>
      <c r="K49" s="54">
        <v>1</v>
      </c>
      <c r="L49" s="54">
        <v>1</v>
      </c>
      <c r="M49" s="54">
        <v>1</v>
      </c>
      <c r="N49" s="54">
        <v>1</v>
      </c>
      <c r="O49" s="54">
        <v>1</v>
      </c>
      <c r="P49" s="54">
        <v>1</v>
      </c>
    </row>
    <row r="50" spans="1:29" s="49" customFormat="1" ht="12.75" customHeight="1">
      <c r="A50" s="125"/>
      <c r="B50" s="29"/>
      <c r="C50" s="29"/>
      <c r="D50" s="29"/>
      <c r="E50" s="29"/>
      <c r="F50" s="29"/>
      <c r="G50" s="29"/>
      <c r="H50" s="29"/>
      <c r="I50" s="29"/>
      <c r="J50" s="29"/>
      <c r="K50" s="29"/>
      <c r="L50" s="29"/>
    </row>
    <row r="51" spans="1:29" s="49" customFormat="1" ht="12">
      <c r="A51" s="121"/>
      <c r="B51" s="29"/>
      <c r="C51" s="29"/>
      <c r="D51" s="29"/>
      <c r="E51" s="29"/>
      <c r="F51" s="29"/>
      <c r="G51" s="29"/>
      <c r="H51" s="29"/>
      <c r="I51" s="29"/>
      <c r="J51" s="29"/>
      <c r="K51" s="29"/>
      <c r="L51" s="29"/>
      <c r="N51" s="13"/>
      <c r="O51" s="13"/>
      <c r="P51" s="13"/>
      <c r="Q51" s="13"/>
      <c r="R51" s="13"/>
      <c r="S51" s="13"/>
      <c r="T51" s="13"/>
      <c r="U51" s="13"/>
      <c r="V51" s="13"/>
    </row>
    <row r="52" spans="1:29" s="49" customFormat="1" ht="12">
      <c r="A52" s="18" t="s">
        <v>44</v>
      </c>
      <c r="B52" s="70"/>
      <c r="C52" s="126"/>
      <c r="D52" s="126"/>
      <c r="E52" s="70"/>
      <c r="F52" s="126"/>
      <c r="G52" s="126"/>
      <c r="H52" s="18"/>
      <c r="I52" s="18"/>
      <c r="J52" s="18"/>
      <c r="K52" s="18"/>
      <c r="L52" s="50"/>
    </row>
    <row r="53" spans="1:29" s="49" customFormat="1" ht="12">
      <c r="A53" s="18" t="s">
        <v>777</v>
      </c>
      <c r="B53" s="18"/>
      <c r="C53" s="18"/>
      <c r="D53" s="18"/>
      <c r="E53" s="18"/>
      <c r="F53" s="18"/>
      <c r="G53" s="18"/>
      <c r="H53" s="18"/>
      <c r="I53" s="18"/>
      <c r="J53" s="18"/>
      <c r="K53" s="18"/>
      <c r="L53" s="50"/>
    </row>
    <row r="54" spans="1:29" s="49" customFormat="1" ht="12">
      <c r="A54" s="18" t="s">
        <v>828</v>
      </c>
      <c r="B54" s="198"/>
      <c r="C54" s="198"/>
      <c r="D54" s="198"/>
      <c r="E54" s="198"/>
      <c r="F54" s="198"/>
      <c r="G54" s="204"/>
      <c r="H54" s="204"/>
      <c r="I54" s="204"/>
      <c r="J54" s="204"/>
      <c r="K54" s="204"/>
      <c r="L54" s="204"/>
    </row>
    <row r="55" spans="1:29" s="49" customFormat="1" ht="12" customHeight="1">
      <c r="A55" s="565" t="s">
        <v>855</v>
      </c>
      <c r="B55" s="565"/>
      <c r="C55" s="565"/>
      <c r="D55" s="565"/>
      <c r="E55" s="565"/>
      <c r="F55" s="565"/>
      <c r="G55" s="565"/>
      <c r="H55" s="565"/>
      <c r="I55" s="565"/>
      <c r="J55" s="565"/>
      <c r="K55" s="565"/>
      <c r="L55" s="565"/>
      <c r="M55" s="198"/>
    </row>
    <row r="56" spans="1:29" s="49" customFormat="1" ht="12" customHeight="1">
      <c r="A56" s="565"/>
      <c r="B56" s="565"/>
      <c r="C56" s="565"/>
      <c r="D56" s="565"/>
      <c r="E56" s="565"/>
      <c r="F56" s="565"/>
      <c r="G56" s="565"/>
      <c r="H56" s="565"/>
      <c r="I56" s="565"/>
      <c r="J56" s="565"/>
      <c r="K56" s="565"/>
      <c r="L56" s="565"/>
    </row>
    <row r="57" spans="1:29" s="49" customFormat="1" ht="12">
      <c r="B57" s="18"/>
      <c r="C57" s="18"/>
      <c r="D57" s="18"/>
      <c r="E57" s="18"/>
      <c r="F57" s="18"/>
      <c r="G57" s="18"/>
      <c r="H57" s="18"/>
      <c r="I57" s="18"/>
      <c r="J57" s="18"/>
      <c r="K57" s="18"/>
      <c r="L57" s="18"/>
    </row>
    <row r="58" spans="1:29" s="11" customFormat="1" ht="14.25">
      <c r="A58" s="331" t="s">
        <v>909</v>
      </c>
      <c r="B58" s="6"/>
      <c r="C58" s="37"/>
      <c r="D58" s="37"/>
      <c r="E58" s="37"/>
      <c r="F58" s="37"/>
      <c r="G58" s="37"/>
      <c r="H58" s="37"/>
      <c r="I58" s="37"/>
      <c r="J58" s="6"/>
      <c r="K58" s="18"/>
      <c r="L58" s="18"/>
      <c r="M58" s="18"/>
      <c r="N58" s="18"/>
      <c r="O58" s="18"/>
      <c r="P58" s="18"/>
      <c r="Q58" s="18"/>
      <c r="R58" s="18"/>
      <c r="S58" s="18"/>
      <c r="T58" s="36"/>
      <c r="U58" s="36"/>
      <c r="V58" s="36"/>
      <c r="W58" s="36"/>
      <c r="X58" s="36"/>
      <c r="Y58" s="36"/>
      <c r="Z58" s="18"/>
      <c r="AA58" s="37"/>
      <c r="AB58" s="37"/>
      <c r="AC58" s="37"/>
    </row>
    <row r="59" spans="1:29" s="37" customFormat="1" ht="13.5" customHeight="1">
      <c r="A59" s="18" t="s">
        <v>853</v>
      </c>
      <c r="B59" s="6"/>
      <c r="J59" s="6"/>
      <c r="K59" s="18"/>
      <c r="L59" s="18"/>
      <c r="M59" s="18"/>
      <c r="N59" s="18"/>
      <c r="O59" s="18"/>
      <c r="P59" s="18"/>
      <c r="Q59" s="18"/>
      <c r="R59" s="18"/>
      <c r="S59" s="18"/>
      <c r="T59" s="36"/>
      <c r="U59" s="36"/>
      <c r="V59" s="36"/>
      <c r="W59" s="36"/>
      <c r="X59" s="36"/>
      <c r="Y59" s="36"/>
      <c r="Z59" s="18"/>
    </row>
    <row r="60" spans="1:29" s="37" customFormat="1" ht="14.25">
      <c r="A60" s="18"/>
      <c r="B60" s="6"/>
      <c r="J60" s="6"/>
      <c r="K60" s="18"/>
      <c r="L60" s="18"/>
      <c r="M60" s="18"/>
      <c r="N60" s="18"/>
      <c r="O60" s="18"/>
      <c r="P60" s="18"/>
      <c r="Q60" s="18"/>
      <c r="R60" s="18"/>
      <c r="S60" s="18"/>
      <c r="T60" s="36"/>
      <c r="U60" s="36"/>
      <c r="V60" s="36"/>
      <c r="W60" s="36"/>
      <c r="X60" s="36"/>
      <c r="Y60" s="36"/>
      <c r="Z60" s="18"/>
    </row>
    <row r="61" spans="1:29" s="37" customFormat="1" ht="14.25">
      <c r="A61" s="47" t="s">
        <v>48</v>
      </c>
      <c r="B61" s="6"/>
      <c r="J61" s="6"/>
      <c r="K61" s="18"/>
      <c r="L61" s="18"/>
      <c r="M61" s="18"/>
      <c r="N61" s="18"/>
      <c r="O61" s="18"/>
      <c r="P61" s="18"/>
      <c r="Q61" s="18"/>
      <c r="R61" s="18"/>
      <c r="S61" s="18"/>
      <c r="T61" s="36"/>
      <c r="U61" s="36"/>
      <c r="V61" s="36"/>
      <c r="W61" s="36"/>
      <c r="X61" s="36"/>
      <c r="Y61" s="36"/>
      <c r="Z61" s="18"/>
    </row>
    <row r="62" spans="1:29" s="37" customFormat="1" ht="14.25">
      <c r="A62" s="47" t="s">
        <v>49</v>
      </c>
      <c r="B62" s="6"/>
      <c r="J62" s="6"/>
      <c r="K62" s="18"/>
      <c r="L62" s="18"/>
      <c r="M62" s="18"/>
      <c r="N62" s="18"/>
      <c r="O62" s="18"/>
      <c r="P62" s="18"/>
      <c r="Q62" s="18"/>
      <c r="R62" s="18"/>
      <c r="S62" s="18"/>
      <c r="T62" s="36"/>
      <c r="U62" s="36"/>
      <c r="V62" s="36"/>
      <c r="W62" s="36"/>
      <c r="X62" s="36"/>
      <c r="Y62" s="36"/>
      <c r="Z62" s="18"/>
    </row>
    <row r="63" spans="1:29" s="37" customFormat="1" ht="14.25">
      <c r="A63" s="214" t="s">
        <v>50</v>
      </c>
      <c r="B63" s="6"/>
      <c r="F63" s="6"/>
      <c r="J63" s="6"/>
      <c r="K63" s="18"/>
      <c r="L63" s="18"/>
      <c r="M63" s="18"/>
      <c r="N63" s="18"/>
      <c r="O63" s="18"/>
      <c r="P63" s="18"/>
      <c r="Q63" s="18"/>
      <c r="R63" s="18"/>
      <c r="S63" s="18"/>
      <c r="T63" s="36"/>
      <c r="U63" s="36"/>
      <c r="V63" s="36"/>
      <c r="W63" s="36"/>
      <c r="X63" s="36"/>
      <c r="Y63" s="36"/>
      <c r="Z63" s="18"/>
      <c r="AA63" s="11"/>
      <c r="AB63" s="11"/>
      <c r="AC63" s="11"/>
    </row>
    <row r="64" spans="1:29" s="37" customFormat="1" ht="14.25">
      <c r="A64" s="215" t="s">
        <v>51</v>
      </c>
      <c r="B64" s="6"/>
      <c r="C64" s="11"/>
      <c r="D64" s="11"/>
      <c r="E64" s="11"/>
      <c r="F64" s="11"/>
      <c r="G64" s="11"/>
      <c r="H64" s="11"/>
      <c r="I64" s="11"/>
      <c r="J64" s="6"/>
      <c r="K64" s="11"/>
      <c r="L64" s="11"/>
      <c r="M64" s="11"/>
      <c r="N64" s="11"/>
      <c r="O64" s="11"/>
      <c r="P64" s="11"/>
      <c r="Q64" s="11"/>
      <c r="R64" s="11"/>
      <c r="S64" s="11"/>
      <c r="T64" s="12"/>
      <c r="U64" s="12"/>
      <c r="V64" s="12"/>
      <c r="W64" s="12"/>
      <c r="X64" s="12"/>
      <c r="Y64" s="12"/>
      <c r="Z64" s="11"/>
      <c r="AA64" s="11"/>
      <c r="AB64" s="11"/>
      <c r="AC64" s="11"/>
    </row>
    <row r="65" spans="1:12">
      <c r="A65" s="37"/>
      <c r="B65" s="37"/>
      <c r="C65" s="37"/>
      <c r="D65" s="37"/>
      <c r="E65" s="37"/>
      <c r="F65" s="37"/>
      <c r="G65" s="37"/>
      <c r="H65" s="37"/>
      <c r="I65" s="37"/>
      <c r="J65" s="37"/>
      <c r="K65" s="37"/>
      <c r="L65" s="37"/>
    </row>
    <row r="66" spans="1:12">
      <c r="A66" s="27"/>
      <c r="B66" s="196"/>
      <c r="C66" s="197"/>
      <c r="D66" s="196"/>
      <c r="E66" s="196"/>
      <c r="F66" s="197"/>
      <c r="G66" s="196"/>
      <c r="H66" s="196"/>
      <c r="I66" s="196"/>
      <c r="J66" s="196"/>
      <c r="K66" s="196"/>
      <c r="L66" s="197"/>
    </row>
    <row r="67" spans="1:12">
      <c r="A67" s="121"/>
      <c r="B67" s="13"/>
      <c r="C67" s="13"/>
      <c r="D67" s="13"/>
      <c r="E67" s="13"/>
      <c r="F67" s="13"/>
      <c r="G67" s="13"/>
      <c r="H67" s="13"/>
      <c r="I67" s="13"/>
      <c r="J67" s="13"/>
      <c r="K67" s="13"/>
      <c r="L67" s="13"/>
    </row>
    <row r="68" spans="1:12">
      <c r="A68" s="18"/>
      <c r="B68" s="13"/>
      <c r="C68" s="13"/>
      <c r="D68" s="13"/>
      <c r="E68" s="13"/>
      <c r="F68" s="13"/>
      <c r="G68" s="13"/>
      <c r="H68" s="13"/>
      <c r="I68" s="13"/>
      <c r="J68" s="13"/>
      <c r="K68" s="13"/>
      <c r="L68" s="13"/>
    </row>
    <row r="69" spans="1:12">
      <c r="A69" s="121"/>
      <c r="B69" s="13"/>
      <c r="C69" s="13"/>
      <c r="D69" s="13"/>
      <c r="E69" s="13"/>
      <c r="F69" s="13"/>
      <c r="G69" s="13"/>
      <c r="H69" s="13"/>
      <c r="I69" s="13"/>
      <c r="J69" s="13"/>
      <c r="K69" s="13"/>
      <c r="L69" s="13"/>
    </row>
    <row r="70" spans="1:12">
      <c r="A70" s="121"/>
      <c r="B70" s="13"/>
      <c r="C70" s="13"/>
      <c r="D70" s="13"/>
      <c r="E70" s="13"/>
      <c r="F70" s="13"/>
      <c r="G70" s="13"/>
      <c r="H70" s="13"/>
      <c r="I70" s="13"/>
      <c r="J70" s="13"/>
      <c r="K70" s="13"/>
      <c r="L70" s="13"/>
    </row>
    <row r="71" spans="1:12">
      <c r="A71" s="121"/>
      <c r="B71" s="13"/>
      <c r="C71" s="13"/>
      <c r="D71" s="13"/>
      <c r="E71" s="13"/>
      <c r="F71" s="13"/>
      <c r="G71" s="13"/>
      <c r="H71" s="13"/>
      <c r="I71" s="13"/>
      <c r="J71" s="13"/>
      <c r="K71" s="13"/>
      <c r="L71" s="13"/>
    </row>
    <row r="72" spans="1:12">
      <c r="A72" s="121"/>
      <c r="B72" s="13"/>
      <c r="C72" s="13"/>
      <c r="D72" s="13"/>
      <c r="E72" s="13"/>
      <c r="F72" s="13"/>
      <c r="G72" s="13"/>
      <c r="H72" s="13"/>
      <c r="I72" s="13"/>
      <c r="J72" s="13"/>
      <c r="K72" s="13"/>
      <c r="L72" s="13"/>
    </row>
    <row r="73" spans="1:12">
      <c r="A73" s="121"/>
      <c r="B73" s="13"/>
      <c r="C73" s="13"/>
      <c r="D73" s="13"/>
      <c r="E73" s="13"/>
      <c r="F73" s="13"/>
      <c r="G73" s="13"/>
      <c r="H73" s="13"/>
      <c r="I73" s="13"/>
      <c r="J73" s="13"/>
      <c r="K73" s="13"/>
      <c r="L73" s="13"/>
    </row>
    <row r="74" spans="1:12">
      <c r="A74" s="121"/>
      <c r="B74" s="13"/>
      <c r="C74" s="13"/>
      <c r="D74" s="13"/>
      <c r="E74" s="13"/>
      <c r="F74" s="13"/>
      <c r="G74" s="13"/>
      <c r="H74" s="13"/>
      <c r="I74" s="13"/>
      <c r="J74" s="13"/>
      <c r="K74" s="13"/>
      <c r="L74" s="13"/>
    </row>
  </sheetData>
  <mergeCells count="18">
    <mergeCell ref="N5:P5"/>
    <mergeCell ref="N2:O3"/>
    <mergeCell ref="P2:Q3"/>
    <mergeCell ref="B4:F4"/>
    <mergeCell ref="N29:P29"/>
    <mergeCell ref="K29:M29"/>
    <mergeCell ref="K2:K3"/>
    <mergeCell ref="L2:M3"/>
    <mergeCell ref="A55:L56"/>
    <mergeCell ref="A29:A30"/>
    <mergeCell ref="B29:B30"/>
    <mergeCell ref="D29:F29"/>
    <mergeCell ref="G29:I29"/>
    <mergeCell ref="A5:A6"/>
    <mergeCell ref="B5:B6"/>
    <mergeCell ref="D5:F5"/>
    <mergeCell ref="G5:I5"/>
    <mergeCell ref="K5:M5"/>
  </mergeCells>
  <phoneticPr fontId="65" type="noConversion"/>
  <conditionalFormatting sqref="C63:C64">
    <cfRule type="expression" dxfId="10" priority="2" stopIfTrue="1">
      <formula>AND(#REF!&lt;0.5)</formula>
    </cfRule>
  </conditionalFormatting>
  <conditionalFormatting sqref="M63:M64">
    <cfRule type="expression" dxfId="9" priority="1" stopIfTrue="1">
      <formula>AND(#REF!&lt;0.5)</formula>
    </cfRule>
  </conditionalFormatting>
  <hyperlinks>
    <hyperlink ref="A1" location="Contents!A1" display="Return to contents" xr:uid="{99A52FC9-CBEF-4C66-8625-975B8E7C521E}"/>
    <hyperlink ref="L2:M3" r:id="rId1" display="This met my needs, please produce next year" xr:uid="{6BFEF023-BB83-417B-B910-1D819C2D1BA8}"/>
    <hyperlink ref="N2:O3" r:id="rId2" display="I need something slightly different (please specifiy)" xr:uid="{A36B57A6-6EBD-422F-95CB-8AA3B9EBBC39}"/>
    <hyperlink ref="P2:Q3" r:id="rId3" display="This isn't what I need at all (please specify)" xr:uid="{FC139561-48A7-4B7B-A193-72DD1F408CFD}"/>
    <hyperlink ref="A64" r:id="rId4" xr:uid="{32E71114-1B87-4D81-9EB4-ABFB5FDCB992}"/>
    <hyperlink ref="A63" r:id="rId5" display="CORE@communities.gov.uk  " xr:uid="{4844108D-D253-41C8-B355-0F4B11003556}"/>
  </hyperlinks>
  <pageMargins left="0.7" right="0.7" top="0.75" bottom="0.75" header="0.3" footer="0.3"/>
  <pageSetup paperSize="9" scale="53" fitToHeight="0" orientation="portrait" r:id="rId6"/>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DB997-022A-4D64-93C7-D6DB13CC6FA0}">
  <sheetPr>
    <tabColor theme="8" tint="0.79998168889431442"/>
    <pageSetUpPr fitToPage="1"/>
  </sheetPr>
  <dimension ref="A1:AF89"/>
  <sheetViews>
    <sheetView showGridLines="0" workbookViewId="0">
      <selection activeCell="A4" sqref="A4"/>
    </sheetView>
  </sheetViews>
  <sheetFormatPr defaultColWidth="9" defaultRowHeight="12.75"/>
  <cols>
    <col min="1" max="1" width="50.125" style="11" customWidth="1"/>
    <col min="2" max="2" width="8.625" style="11" customWidth="1"/>
    <col min="3" max="3" width="2.625" style="11" customWidth="1"/>
    <col min="4" max="9" width="8.625" style="11" customWidth="1"/>
    <col min="10" max="10" width="2.625" style="11" customWidth="1"/>
    <col min="11" max="16" width="8.625" style="11" customWidth="1"/>
    <col min="17" max="17" width="9" style="11"/>
    <col min="18" max="18" width="12.375" style="11" customWidth="1"/>
    <col min="19" max="16384" width="9" style="11"/>
  </cols>
  <sheetData>
    <row r="1" spans="1:32" s="154" customFormat="1" ht="14.25" customHeight="1">
      <c r="A1" s="206" t="s">
        <v>9</v>
      </c>
      <c r="B1" s="153"/>
      <c r="J1" s="153"/>
      <c r="T1" s="155"/>
      <c r="U1" s="155"/>
      <c r="V1" s="155"/>
      <c r="W1" s="155"/>
      <c r="X1" s="155"/>
      <c r="Y1" s="155"/>
    </row>
    <row r="2" spans="1:32" s="154" customFormat="1" ht="14.1" customHeight="1">
      <c r="B2" s="153"/>
      <c r="K2" s="530" t="s">
        <v>10</v>
      </c>
      <c r="L2" s="531" t="s">
        <v>11</v>
      </c>
      <c r="M2" s="531"/>
      <c r="N2" s="531" t="s">
        <v>12</v>
      </c>
      <c r="O2" s="531"/>
      <c r="P2" s="531" t="s">
        <v>13</v>
      </c>
      <c r="Q2" s="531"/>
      <c r="U2" s="155"/>
      <c r="V2" s="155"/>
      <c r="W2" s="155"/>
      <c r="X2" s="155"/>
      <c r="Y2" s="155"/>
    </row>
    <row r="3" spans="1:32" s="33" customFormat="1" ht="27.75" customHeight="1">
      <c r="A3" s="48" t="s">
        <v>930</v>
      </c>
      <c r="B3" s="48"/>
      <c r="C3" s="48"/>
      <c r="D3" s="48"/>
      <c r="E3" s="48"/>
      <c r="F3" s="48"/>
      <c r="G3" s="48"/>
      <c r="K3" s="530"/>
      <c r="L3" s="531"/>
      <c r="M3" s="531"/>
      <c r="N3" s="531"/>
      <c r="O3" s="531"/>
      <c r="P3" s="531"/>
      <c r="Q3" s="531"/>
      <c r="R3" s="420"/>
      <c r="T3" s="127"/>
      <c r="U3" s="163"/>
      <c r="V3" s="163"/>
      <c r="W3" s="163"/>
      <c r="X3" s="163"/>
    </row>
    <row r="4" spans="1:32" s="27" customFormat="1">
      <c r="A4" s="469"/>
      <c r="O4" s="164"/>
      <c r="P4" s="163"/>
      <c r="Q4" s="163"/>
      <c r="R4" s="128"/>
      <c r="S4" s="163"/>
      <c r="T4" s="163"/>
      <c r="U4" s="163"/>
      <c r="V4" s="163"/>
      <c r="W4" s="163"/>
      <c r="X4" s="163"/>
    </row>
    <row r="5" spans="1:32" s="18" customFormat="1" ht="30" customHeight="1">
      <c r="A5" s="237" t="s">
        <v>836</v>
      </c>
      <c r="B5" s="563" t="s">
        <v>733</v>
      </c>
      <c r="C5" s="88"/>
      <c r="D5" s="528" t="s">
        <v>18</v>
      </c>
      <c r="E5" s="528"/>
      <c r="F5" s="528"/>
      <c r="G5" s="528" t="s">
        <v>19</v>
      </c>
      <c r="H5" s="528"/>
      <c r="I5" s="528"/>
      <c r="J5" s="291"/>
      <c r="K5" s="528" t="s">
        <v>20</v>
      </c>
      <c r="L5" s="528"/>
      <c r="M5" s="528"/>
      <c r="N5" s="546" t="s">
        <v>21</v>
      </c>
      <c r="O5" s="546"/>
      <c r="P5" s="546"/>
    </row>
    <row r="6" spans="1:32" s="18" customFormat="1" ht="14.25" customHeight="1" thickBot="1">
      <c r="A6" s="246" t="s">
        <v>778</v>
      </c>
      <c r="B6" s="564"/>
      <c r="C6" s="129"/>
      <c r="D6" s="292" t="s">
        <v>25</v>
      </c>
      <c r="E6" s="407" t="s">
        <v>26</v>
      </c>
      <c r="F6" s="292" t="s">
        <v>27</v>
      </c>
      <c r="G6" s="292" t="s">
        <v>25</v>
      </c>
      <c r="H6" s="407" t="s">
        <v>26</v>
      </c>
      <c r="I6" s="292" t="s">
        <v>27</v>
      </c>
      <c r="J6" s="291"/>
      <c r="K6" s="292" t="s">
        <v>25</v>
      </c>
      <c r="L6" s="292" t="s">
        <v>26</v>
      </c>
      <c r="M6" s="292" t="s">
        <v>27</v>
      </c>
      <c r="N6" s="251" t="s">
        <v>25</v>
      </c>
      <c r="O6" s="252" t="s">
        <v>26</v>
      </c>
      <c r="P6" s="252" t="s">
        <v>27</v>
      </c>
    </row>
    <row r="7" spans="1:32" s="18" customFormat="1" ht="13.5" customHeight="1">
      <c r="A7" s="245" t="s">
        <v>779</v>
      </c>
      <c r="B7" s="117">
        <v>0.2139278031376253</v>
      </c>
      <c r="C7" s="121"/>
      <c r="D7" s="29">
        <v>0.18866436070149889</v>
      </c>
      <c r="E7" s="130">
        <v>0.26064069784930066</v>
      </c>
      <c r="F7" s="130">
        <v>0.20935662400553443</v>
      </c>
      <c r="G7" s="29">
        <v>0.23684667476992532</v>
      </c>
      <c r="H7" s="29">
        <v>0.24311183144246354</v>
      </c>
      <c r="I7" s="29">
        <v>0.23745294855708909</v>
      </c>
      <c r="J7" s="131"/>
      <c r="K7" s="29">
        <v>0.18809627059843886</v>
      </c>
      <c r="L7" s="29">
        <v>0.21203007518796993</v>
      </c>
      <c r="M7" s="29">
        <v>0.18970573364344218</v>
      </c>
      <c r="N7" s="29">
        <v>0.2183406113537118</v>
      </c>
      <c r="O7" s="29">
        <v>0.14893617021276595</v>
      </c>
      <c r="P7" s="29">
        <v>0.21495327102803738</v>
      </c>
    </row>
    <row r="8" spans="1:32" s="18" customFormat="1" ht="13.5">
      <c r="A8" s="308" t="s">
        <v>780</v>
      </c>
      <c r="B8" s="132">
        <v>0.68088567081169005</v>
      </c>
      <c r="C8" s="121"/>
      <c r="D8" s="29">
        <v>0.69002973481400576</v>
      </c>
      <c r="E8" s="29">
        <v>0.64588659948864491</v>
      </c>
      <c r="F8" s="29">
        <v>0.67733915600138361</v>
      </c>
      <c r="G8" s="29">
        <v>0.71690687040574175</v>
      </c>
      <c r="H8" s="29">
        <v>0.60399783900594273</v>
      </c>
      <c r="I8" s="29">
        <v>0.70598076118778752</v>
      </c>
      <c r="J8" s="131"/>
      <c r="K8" s="29">
        <v>0.65405464006938419</v>
      </c>
      <c r="L8" s="29">
        <v>0.61954887218045118</v>
      </c>
      <c r="M8" s="29">
        <v>0.65173425017696429</v>
      </c>
      <c r="N8" s="29">
        <v>0.65502183406113534</v>
      </c>
      <c r="O8" s="29">
        <v>0.5957446808510638</v>
      </c>
      <c r="P8" s="29">
        <v>0.65212876427829702</v>
      </c>
    </row>
    <row r="9" spans="1:32" s="18" customFormat="1" ht="13.5">
      <c r="A9" s="245" t="s">
        <v>781</v>
      </c>
      <c r="B9" s="132">
        <v>0.11246182583686661</v>
      </c>
      <c r="C9" s="121"/>
      <c r="D9" s="29">
        <v>0.14122468017057568</v>
      </c>
      <c r="E9" s="29">
        <v>0.11803665396479769</v>
      </c>
      <c r="F9" s="29">
        <v>0.13499683220429845</v>
      </c>
      <c r="G9" s="29">
        <v>1.1877752569064461E-2</v>
      </c>
      <c r="H9" s="29">
        <v>1.2406947890818859E-2</v>
      </c>
      <c r="I9" s="29">
        <v>1.192914809013134E-2</v>
      </c>
      <c r="J9" s="131"/>
      <c r="K9" s="29">
        <v>0.20434212095908386</v>
      </c>
      <c r="L9" s="29">
        <v>0.20209059233449478</v>
      </c>
      <c r="M9" s="29">
        <v>0.20419783409623757</v>
      </c>
      <c r="N9" s="29">
        <v>2.3284313725490197E-2</v>
      </c>
      <c r="O9" s="29">
        <v>0</v>
      </c>
      <c r="P9" s="29">
        <v>2.2067363530778164E-2</v>
      </c>
      <c r="T9" s="50"/>
      <c r="U9" s="50"/>
      <c r="V9" s="50"/>
      <c r="W9" s="50"/>
      <c r="X9" s="50"/>
      <c r="Y9" s="50"/>
      <c r="Z9" s="50"/>
      <c r="AA9" s="50"/>
      <c r="AB9" s="50"/>
      <c r="AC9" s="50"/>
      <c r="AD9" s="50"/>
      <c r="AE9" s="50"/>
      <c r="AF9" s="50"/>
    </row>
    <row r="10" spans="1:32" s="18" customFormat="1" ht="13.5">
      <c r="A10" s="245" t="s">
        <v>782</v>
      </c>
      <c r="B10" s="132">
        <v>2.1911228392682419E-2</v>
      </c>
      <c r="C10" s="121"/>
      <c r="D10" s="29">
        <v>2.3354211087420043E-2</v>
      </c>
      <c r="E10" s="29">
        <v>3.4022863364180728E-2</v>
      </c>
      <c r="F10" s="29">
        <v>2.6219601345094792E-2</v>
      </c>
      <c r="G10" s="29">
        <v>7.4069131189109837E-3</v>
      </c>
      <c r="H10" s="29">
        <v>5.3970223325062038E-2</v>
      </c>
      <c r="I10" s="29">
        <v>1.192914809013134E-2</v>
      </c>
      <c r="J10" s="131"/>
      <c r="K10" s="29">
        <v>2.099487057139449E-2</v>
      </c>
      <c r="L10" s="29">
        <v>2.9616724738675958E-2</v>
      </c>
      <c r="M10" s="29">
        <v>2.1547393100368427E-2</v>
      </c>
      <c r="N10" s="29">
        <v>1.2254901960784315E-2</v>
      </c>
      <c r="O10" s="29">
        <v>2.2222222222222223E-2</v>
      </c>
      <c r="P10" s="29">
        <v>1.2775842044134728E-2</v>
      </c>
      <c r="T10" s="50"/>
      <c r="U10" s="50"/>
      <c r="V10" s="50"/>
      <c r="W10" s="50"/>
      <c r="X10" s="50"/>
      <c r="Y10" s="50"/>
      <c r="Z10" s="50"/>
      <c r="AA10" s="50"/>
      <c r="AB10" s="50"/>
      <c r="AC10" s="50"/>
      <c r="AD10" s="50"/>
      <c r="AE10" s="50"/>
      <c r="AF10" s="50"/>
    </row>
    <row r="11" spans="1:32" s="18" customFormat="1" ht="13.5">
      <c r="A11" s="245" t="s">
        <v>859</v>
      </c>
      <c r="B11" s="132">
        <v>0.14137677737551813</v>
      </c>
      <c r="C11" s="121"/>
      <c r="D11" s="29">
        <v>0.14542751380544935</v>
      </c>
      <c r="E11" s="29">
        <v>5.8129041961197177E-2</v>
      </c>
      <c r="F11" s="29">
        <v>0.12033033552404011</v>
      </c>
      <c r="G11" s="29">
        <v>0.21438907217688252</v>
      </c>
      <c r="H11" s="29">
        <v>9.2382495948136148E-2</v>
      </c>
      <c r="I11" s="29">
        <v>0.20258260142199916</v>
      </c>
      <c r="J11" s="131"/>
      <c r="K11" s="29">
        <v>0.11643538594969645</v>
      </c>
      <c r="L11" s="29">
        <v>4.8120300751879702E-2</v>
      </c>
      <c r="M11" s="29">
        <v>0.1118414399838204</v>
      </c>
      <c r="N11" s="29">
        <v>0.24781659388646285</v>
      </c>
      <c r="O11" s="29">
        <v>8.5106382978723402E-2</v>
      </c>
      <c r="P11" s="29">
        <v>0.23987538940809969</v>
      </c>
      <c r="R11" s="56"/>
      <c r="S11" s="56"/>
      <c r="T11" s="133"/>
      <c r="U11" s="133"/>
      <c r="V11" s="133"/>
      <c r="W11" s="133"/>
      <c r="X11" s="133"/>
      <c r="Y11" s="133"/>
      <c r="Z11" s="133"/>
      <c r="AA11" s="133"/>
      <c r="AB11" s="133"/>
      <c r="AC11" s="133"/>
      <c r="AD11" s="133"/>
      <c r="AE11" s="133"/>
      <c r="AF11" s="133"/>
    </row>
    <row r="12" spans="1:32" s="18" customFormat="1" ht="14.25" customHeight="1">
      <c r="A12" s="245" t="s">
        <v>860</v>
      </c>
      <c r="B12" s="29">
        <v>0.44284643660112061</v>
      </c>
      <c r="C12" s="121"/>
      <c r="D12" s="29">
        <v>0.40061222087045251</v>
      </c>
      <c r="E12" s="29">
        <v>0.62829758967546023</v>
      </c>
      <c r="F12" s="29">
        <v>0.46722563091701602</v>
      </c>
      <c r="G12" s="29">
        <v>0.35261760242792112</v>
      </c>
      <c r="H12" s="29">
        <v>0.58601782042494854</v>
      </c>
      <c r="I12" s="29">
        <v>0.38098808631175546</v>
      </c>
      <c r="J12" s="131"/>
      <c r="K12" s="29">
        <v>0.42601816583650742</v>
      </c>
      <c r="L12" s="29">
        <v>0.5311909262759924</v>
      </c>
      <c r="M12" s="29">
        <v>0.43358259687287559</v>
      </c>
      <c r="N12" s="29">
        <v>0.32532051282051283</v>
      </c>
      <c r="O12" s="29">
        <v>0.58536585365853655</v>
      </c>
      <c r="P12" s="29">
        <v>0.34135338345864663</v>
      </c>
      <c r="R12" s="56"/>
      <c r="S12" s="56"/>
      <c r="T12" s="133"/>
      <c r="U12" s="133"/>
      <c r="V12" s="133"/>
      <c r="W12" s="133"/>
      <c r="X12" s="133"/>
      <c r="Y12" s="133"/>
      <c r="Z12" s="133"/>
      <c r="AA12" s="133"/>
      <c r="AB12" s="133"/>
      <c r="AC12" s="133"/>
      <c r="AD12" s="133"/>
      <c r="AE12" s="133"/>
      <c r="AF12" s="133"/>
    </row>
    <row r="13" spans="1:32" s="18" customFormat="1" ht="14.25" customHeight="1">
      <c r="A13" s="121"/>
      <c r="B13" s="29"/>
      <c r="C13" s="121"/>
      <c r="D13" s="29"/>
      <c r="E13" s="29"/>
      <c r="F13" s="29"/>
      <c r="G13" s="29"/>
      <c r="H13" s="29"/>
      <c r="I13" s="29"/>
      <c r="J13" s="131"/>
      <c r="K13" s="29"/>
      <c r="L13" s="29"/>
      <c r="M13" s="29"/>
      <c r="N13" s="29"/>
      <c r="O13" s="29"/>
      <c r="P13" s="29"/>
      <c r="R13" s="56"/>
      <c r="S13" s="56"/>
      <c r="T13" s="133"/>
      <c r="U13" s="133"/>
      <c r="V13" s="133"/>
      <c r="W13" s="133"/>
      <c r="X13" s="133"/>
      <c r="Y13" s="133"/>
      <c r="Z13" s="133"/>
      <c r="AA13" s="133"/>
      <c r="AB13" s="133"/>
      <c r="AC13" s="133"/>
      <c r="AD13" s="133"/>
      <c r="AE13" s="133"/>
      <c r="AF13" s="133"/>
    </row>
    <row r="14" spans="1:32" s="134" customFormat="1" ht="13.5" customHeight="1">
      <c r="A14" s="134" t="s">
        <v>861</v>
      </c>
      <c r="B14" s="135">
        <v>0.11519492103468178</v>
      </c>
      <c r="D14" s="136">
        <v>8.9265125311001892E-2</v>
      </c>
      <c r="E14" s="136">
        <v>0.17115355692585349</v>
      </c>
      <c r="F14" s="136">
        <v>0.11280698720166032</v>
      </c>
      <c r="G14" s="136">
        <v>0.13260404005324999</v>
      </c>
      <c r="H14" s="136">
        <v>0.12911939492166397</v>
      </c>
      <c r="I14" s="136">
        <v>0.13226683396068589</v>
      </c>
      <c r="J14" s="136"/>
      <c r="K14" s="136">
        <v>9.1175195143104945E-2</v>
      </c>
      <c r="L14" s="136">
        <v>0.1368421052631579</v>
      </c>
      <c r="M14" s="136">
        <v>9.424613206593184E-2</v>
      </c>
      <c r="N14" s="136">
        <v>0.1091703056768559</v>
      </c>
      <c r="O14" s="136">
        <v>4.2553191489361701E-2</v>
      </c>
      <c r="P14" s="136">
        <v>0.1059190031152648</v>
      </c>
      <c r="R14" s="37"/>
      <c r="S14" s="37"/>
      <c r="T14" s="137"/>
      <c r="U14" s="137"/>
      <c r="V14" s="137"/>
      <c r="W14" s="137"/>
      <c r="X14" s="137"/>
      <c r="Y14" s="137"/>
      <c r="Z14" s="137"/>
      <c r="AA14" s="137"/>
      <c r="AB14" s="137"/>
      <c r="AC14" s="137"/>
      <c r="AD14" s="137"/>
      <c r="AE14" s="137"/>
      <c r="AF14" s="137"/>
    </row>
    <row r="15" spans="1:32" s="134" customFormat="1" ht="12">
      <c r="A15" s="134" t="s">
        <v>862</v>
      </c>
      <c r="B15" s="135">
        <v>0.2648879794322892</v>
      </c>
      <c r="D15" s="136">
        <v>0.22686449420474544</v>
      </c>
      <c r="E15" s="136">
        <v>0.2075500075199278</v>
      </c>
      <c r="F15" s="136">
        <v>0.22131182981667244</v>
      </c>
      <c r="G15" s="136">
        <v>0.38970886149215722</v>
      </c>
      <c r="H15" s="136">
        <v>0.21177741761210156</v>
      </c>
      <c r="I15" s="136">
        <v>0.3724905897114178</v>
      </c>
      <c r="J15" s="136"/>
      <c r="K15" s="136">
        <v>0.25997398091934087</v>
      </c>
      <c r="L15" s="136">
        <v>0.20451127819548873</v>
      </c>
      <c r="M15" s="136">
        <v>0.25624431186166446</v>
      </c>
      <c r="N15" s="136">
        <v>0.31877729257641924</v>
      </c>
      <c r="O15" s="136">
        <v>0.1276595744680851</v>
      </c>
      <c r="P15" s="136">
        <v>0.30944963655244029</v>
      </c>
      <c r="R15" s="18"/>
      <c r="S15" s="18"/>
      <c r="T15" s="50"/>
      <c r="U15" s="50"/>
      <c r="V15" s="50"/>
      <c r="W15" s="50"/>
      <c r="X15" s="50"/>
      <c r="Y15" s="50"/>
      <c r="Z15" s="50"/>
      <c r="AA15" s="50"/>
      <c r="AB15" s="50"/>
      <c r="AC15" s="50"/>
      <c r="AD15" s="50"/>
      <c r="AE15" s="50"/>
      <c r="AF15" s="50"/>
    </row>
    <row r="16" spans="1:32" s="134" customFormat="1" ht="12">
      <c r="B16" s="135"/>
      <c r="D16" s="136"/>
      <c r="E16" s="136"/>
      <c r="F16" s="136"/>
      <c r="G16" s="136"/>
      <c r="H16" s="136"/>
      <c r="I16" s="136"/>
      <c r="J16" s="136"/>
      <c r="K16" s="136"/>
      <c r="L16" s="136"/>
      <c r="M16" s="136"/>
      <c r="N16" s="136"/>
      <c r="O16" s="136"/>
      <c r="P16" s="136"/>
      <c r="R16" s="18"/>
      <c r="S16" s="18"/>
      <c r="T16" s="50"/>
      <c r="U16" s="50"/>
      <c r="V16" s="50"/>
      <c r="W16" s="50"/>
      <c r="X16" s="50"/>
      <c r="Y16" s="50"/>
      <c r="Z16" s="50"/>
      <c r="AA16" s="50"/>
      <c r="AB16" s="50"/>
      <c r="AC16" s="50"/>
      <c r="AD16" s="50"/>
      <c r="AE16" s="50"/>
      <c r="AF16" s="50"/>
    </row>
    <row r="17" spans="1:32" s="18" customFormat="1" thickBot="1">
      <c r="A17" s="138"/>
      <c r="B17" s="138"/>
      <c r="C17" s="138"/>
      <c r="D17" s="139"/>
      <c r="E17" s="139"/>
      <c r="F17" s="139"/>
      <c r="G17" s="139"/>
      <c r="H17" s="139"/>
      <c r="I17" s="139"/>
      <c r="J17" s="139"/>
      <c r="K17" s="78"/>
      <c r="L17" s="78"/>
      <c r="M17" s="78"/>
      <c r="N17" s="78"/>
      <c r="O17" s="139"/>
      <c r="P17" s="79"/>
      <c r="T17" s="50"/>
      <c r="U17" s="50"/>
      <c r="V17" s="50"/>
      <c r="W17" s="50"/>
      <c r="X17" s="50"/>
      <c r="Y17" s="50"/>
      <c r="Z17" s="50"/>
      <c r="AA17" s="50"/>
      <c r="AB17" s="50"/>
      <c r="AC17" s="50"/>
      <c r="AD17" s="50"/>
      <c r="AE17" s="50"/>
      <c r="AF17" s="50"/>
    </row>
    <row r="18" spans="1:32" s="18" customFormat="1" ht="12">
      <c r="A18" s="56"/>
      <c r="B18" s="56"/>
      <c r="C18" s="56"/>
      <c r="D18" s="91"/>
      <c r="E18" s="91"/>
      <c r="F18" s="91"/>
      <c r="G18" s="91"/>
      <c r="H18" s="91"/>
      <c r="I18" s="91"/>
      <c r="J18" s="91"/>
      <c r="K18" s="29"/>
      <c r="L18" s="29"/>
      <c r="M18" s="29"/>
      <c r="N18" s="29"/>
      <c r="O18" s="91"/>
      <c r="T18" s="50"/>
      <c r="U18" s="50"/>
      <c r="V18" s="50"/>
      <c r="W18" s="50"/>
      <c r="X18" s="50"/>
      <c r="Y18" s="50"/>
      <c r="Z18" s="50"/>
      <c r="AA18" s="50"/>
      <c r="AB18" s="50"/>
      <c r="AC18" s="50"/>
      <c r="AD18" s="50"/>
      <c r="AE18" s="50"/>
      <c r="AF18" s="50"/>
    </row>
    <row r="19" spans="1:32" s="18" customFormat="1" ht="30" customHeight="1">
      <c r="A19" s="237" t="s">
        <v>835</v>
      </c>
      <c r="B19" s="563" t="s">
        <v>733</v>
      </c>
      <c r="C19" s="88"/>
      <c r="D19" s="528" t="s">
        <v>18</v>
      </c>
      <c r="E19" s="528"/>
      <c r="F19" s="528"/>
      <c r="G19" s="528" t="s">
        <v>19</v>
      </c>
      <c r="H19" s="528"/>
      <c r="I19" s="528"/>
      <c r="J19" s="196"/>
      <c r="K19" s="528" t="s">
        <v>20</v>
      </c>
      <c r="L19" s="528"/>
      <c r="M19" s="528"/>
      <c r="N19" s="546" t="s">
        <v>21</v>
      </c>
      <c r="O19" s="546"/>
      <c r="P19" s="546"/>
    </row>
    <row r="20" spans="1:32" s="18" customFormat="1" ht="14.25" customHeight="1" thickBot="1">
      <c r="A20" s="246" t="s">
        <v>778</v>
      </c>
      <c r="B20" s="564"/>
      <c r="C20" s="129"/>
      <c r="D20" s="218" t="s">
        <v>25</v>
      </c>
      <c r="E20" s="407" t="s">
        <v>26</v>
      </c>
      <c r="F20" s="218" t="s">
        <v>27</v>
      </c>
      <c r="G20" s="218" t="s">
        <v>25</v>
      </c>
      <c r="H20" s="407" t="s">
        <v>26</v>
      </c>
      <c r="I20" s="218" t="s">
        <v>27</v>
      </c>
      <c r="J20" s="196"/>
      <c r="K20" s="218" t="s">
        <v>25</v>
      </c>
      <c r="L20" s="218" t="s">
        <v>26</v>
      </c>
      <c r="M20" s="218" t="s">
        <v>27</v>
      </c>
      <c r="N20" s="251" t="s">
        <v>25</v>
      </c>
      <c r="O20" s="252" t="s">
        <v>26</v>
      </c>
      <c r="P20" s="252" t="s">
        <v>27</v>
      </c>
    </row>
    <row r="21" spans="1:32" s="18" customFormat="1" ht="13.5" customHeight="1">
      <c r="A21" s="245" t="s">
        <v>779</v>
      </c>
      <c r="B21" s="117">
        <v>0.1657619139123751</v>
      </c>
      <c r="C21" s="121"/>
      <c r="D21" s="29">
        <v>0.13989889169745284</v>
      </c>
      <c r="E21" s="130">
        <v>0.19428158722066446</v>
      </c>
      <c r="F21" s="130">
        <v>0.15697364208729059</v>
      </c>
      <c r="G21" s="29">
        <v>0.193292082688792</v>
      </c>
      <c r="H21" s="29">
        <v>0.1927915674940496</v>
      </c>
      <c r="I21" s="29">
        <v>0.19324518081886255</v>
      </c>
      <c r="J21" s="131"/>
      <c r="K21" s="29">
        <v>0.15011888696099224</v>
      </c>
      <c r="L21" s="29">
        <v>0.18373983739837399</v>
      </c>
      <c r="M21" s="29">
        <v>0.15258174021797391</v>
      </c>
      <c r="N21" s="29">
        <v>0.18463444857496902</v>
      </c>
      <c r="O21" s="29">
        <v>7.2463768115942032E-2</v>
      </c>
      <c r="P21" s="29">
        <v>0.17579908675799086</v>
      </c>
    </row>
    <row r="22" spans="1:32" s="18" customFormat="1" ht="13.5">
      <c r="A22" s="308" t="s">
        <v>780</v>
      </c>
      <c r="B22" s="132">
        <v>0.59448661286190108</v>
      </c>
      <c r="C22" s="121"/>
      <c r="D22" s="29">
        <v>0.58537818393933505</v>
      </c>
      <c r="E22" s="29">
        <v>0.5553148100943156</v>
      </c>
      <c r="F22" s="29">
        <v>0.57593906733539646</v>
      </c>
      <c r="G22" s="29">
        <v>0.6645338208409507</v>
      </c>
      <c r="H22" s="29">
        <v>0.52941176470588236</v>
      </c>
      <c r="I22" s="29">
        <v>0.65187191333439543</v>
      </c>
      <c r="J22" s="131"/>
      <c r="K22" s="29">
        <v>0.57085020242914974</v>
      </c>
      <c r="L22" s="29">
        <v>0.58699186991869923</v>
      </c>
      <c r="M22" s="29">
        <v>0.57203263653147518</v>
      </c>
      <c r="N22" s="29">
        <v>0.58674101610904583</v>
      </c>
      <c r="O22" s="29">
        <v>0.4420289855072464</v>
      </c>
      <c r="P22" s="29">
        <v>0.57534246575342463</v>
      </c>
    </row>
    <row r="23" spans="1:32" s="18" customFormat="1" ht="13.5">
      <c r="A23" s="245" t="s">
        <v>781</v>
      </c>
      <c r="B23" s="132">
        <v>0.12227457292976063</v>
      </c>
      <c r="C23" s="121"/>
      <c r="D23" s="29">
        <v>0.15131367979990165</v>
      </c>
      <c r="E23" s="29">
        <v>0.14966572123176661</v>
      </c>
      <c r="F23" s="29">
        <v>0.15082455164534508</v>
      </c>
      <c r="G23" s="29">
        <v>1.5883412477484853E-2</v>
      </c>
      <c r="H23" s="29">
        <v>1.1597456041900484E-2</v>
      </c>
      <c r="I23" s="29">
        <v>1.5460684107597506E-2</v>
      </c>
      <c r="J23" s="131"/>
      <c r="K23" s="29">
        <v>0.20445572476029328</v>
      </c>
      <c r="L23" s="29">
        <v>0.13632365875109939</v>
      </c>
      <c r="M23" s="29">
        <v>0.19939951700280661</v>
      </c>
      <c r="N23" s="29">
        <v>9.2961487383798145E-3</v>
      </c>
      <c r="O23" s="29">
        <v>0</v>
      </c>
      <c r="P23" s="29">
        <v>8.557457212713936E-3</v>
      </c>
      <c r="T23" s="50"/>
      <c r="U23" s="50"/>
      <c r="V23" s="50"/>
      <c r="W23" s="50"/>
      <c r="X23" s="50"/>
      <c r="Y23" s="50"/>
      <c r="Z23" s="50"/>
      <c r="AA23" s="50"/>
      <c r="AB23" s="50"/>
      <c r="AC23" s="50"/>
      <c r="AD23" s="50"/>
      <c r="AE23" s="50"/>
      <c r="AF23" s="50"/>
    </row>
    <row r="24" spans="1:32" s="18" customFormat="1" ht="13.5">
      <c r="A24" s="245" t="s">
        <v>782</v>
      </c>
      <c r="B24" s="132">
        <v>2.7148011828647393E-2</v>
      </c>
      <c r="C24" s="121"/>
      <c r="D24" s="29">
        <v>2.9608568313487398E-2</v>
      </c>
      <c r="E24" s="29">
        <v>4.3253646677471641E-2</v>
      </c>
      <c r="F24" s="29">
        <v>3.365854391846184E-2</v>
      </c>
      <c r="G24" s="29">
        <v>8.924185361061078E-3</v>
      </c>
      <c r="H24" s="29">
        <v>4.5267489711934158E-2</v>
      </c>
      <c r="I24" s="29">
        <v>1.2508763514261466E-2</v>
      </c>
      <c r="J24" s="131"/>
      <c r="K24" s="29">
        <v>2.5310208685843202E-2</v>
      </c>
      <c r="L24" s="29">
        <v>4.9252418645558488E-2</v>
      </c>
      <c r="M24" s="29">
        <v>2.7087004764702039E-2</v>
      </c>
      <c r="N24" s="29">
        <v>3.3200531208499333E-3</v>
      </c>
      <c r="O24" s="29">
        <v>3.0769230769230771E-2</v>
      </c>
      <c r="P24" s="29">
        <v>5.5012224938875308E-3</v>
      </c>
      <c r="T24" s="50"/>
      <c r="U24" s="50"/>
      <c r="V24" s="50"/>
      <c r="W24" s="50"/>
      <c r="X24" s="50"/>
      <c r="Y24" s="50"/>
      <c r="Z24" s="50"/>
      <c r="AA24" s="50"/>
      <c r="AB24" s="50"/>
      <c r="AC24" s="50"/>
      <c r="AD24" s="50"/>
      <c r="AE24" s="50"/>
      <c r="AF24" s="50"/>
    </row>
    <row r="25" spans="1:32" s="18" customFormat="1" ht="13.5">
      <c r="A25" s="245" t="s">
        <v>859</v>
      </c>
      <c r="B25" s="132">
        <v>0.13799481168332053</v>
      </c>
      <c r="C25" s="121"/>
      <c r="D25" s="29">
        <v>0.13599066692591871</v>
      </c>
      <c r="E25" s="29">
        <v>5.7056674313875434E-2</v>
      </c>
      <c r="F25" s="29">
        <v>0.11120744851136485</v>
      </c>
      <c r="G25" s="29">
        <v>0.22043313176768387</v>
      </c>
      <c r="H25" s="29">
        <v>9.4525671540292414E-2</v>
      </c>
      <c r="I25" s="29">
        <v>0.20863469810418989</v>
      </c>
      <c r="J25" s="131"/>
      <c r="K25" s="29">
        <v>0.12222864854443802</v>
      </c>
      <c r="L25" s="29">
        <v>7.4796747967479676E-2</v>
      </c>
      <c r="M25" s="29">
        <v>0.11875409445536299</v>
      </c>
      <c r="N25" s="29">
        <v>0.21065675340768275</v>
      </c>
      <c r="O25" s="29">
        <v>0.11594202898550725</v>
      </c>
      <c r="P25" s="29">
        <v>0.20319634703196346</v>
      </c>
      <c r="R25" s="56"/>
      <c r="S25" s="56"/>
      <c r="T25" s="133"/>
      <c r="U25" s="133"/>
      <c r="V25" s="133"/>
      <c r="W25" s="133"/>
      <c r="X25" s="133"/>
      <c r="Y25" s="133"/>
      <c r="Z25" s="133"/>
      <c r="AA25" s="133"/>
      <c r="AB25" s="133"/>
      <c r="AC25" s="133"/>
      <c r="AD25" s="133"/>
      <c r="AE25" s="133"/>
      <c r="AF25" s="133"/>
    </row>
    <row r="26" spans="1:32" s="18" customFormat="1" ht="14.25" customHeight="1">
      <c r="A26" s="245" t="s">
        <v>860</v>
      </c>
      <c r="B26" s="29">
        <v>0.40658595426297128</v>
      </c>
      <c r="C26" s="121"/>
      <c r="D26" s="29">
        <v>0.36426161772012866</v>
      </c>
      <c r="E26" s="29">
        <v>0.56700483348382646</v>
      </c>
      <c r="F26" s="29">
        <v>0.43114989661094172</v>
      </c>
      <c r="G26" s="29">
        <v>0.312475709288768</v>
      </c>
      <c r="H26" s="29">
        <v>0.54356141096472588</v>
      </c>
      <c r="I26" s="29">
        <v>0.33917697898251814</v>
      </c>
      <c r="J26" s="131"/>
      <c r="K26" s="29">
        <v>0.4006388539347594</v>
      </c>
      <c r="L26" s="29">
        <v>0.52412488174077576</v>
      </c>
      <c r="M26" s="29">
        <v>0.41210045662100453</v>
      </c>
      <c r="N26" s="29">
        <v>0.3046953046953047</v>
      </c>
      <c r="O26" s="29">
        <v>0.48461538461538461</v>
      </c>
      <c r="P26" s="29">
        <v>0.32537577365163572</v>
      </c>
      <c r="R26" s="56"/>
      <c r="S26" s="56"/>
      <c r="T26" s="133"/>
      <c r="U26" s="133"/>
      <c r="V26" s="133"/>
      <c r="W26" s="133"/>
      <c r="X26" s="133"/>
      <c r="Y26" s="133"/>
      <c r="Z26" s="133"/>
      <c r="AA26" s="133"/>
      <c r="AB26" s="133"/>
      <c r="AC26" s="133"/>
      <c r="AD26" s="133"/>
      <c r="AE26" s="133"/>
      <c r="AF26" s="133"/>
    </row>
    <row r="27" spans="1:32" s="18" customFormat="1" ht="14.25" customHeight="1">
      <c r="A27" s="121"/>
      <c r="B27" s="29"/>
      <c r="C27" s="121"/>
      <c r="D27" s="29"/>
      <c r="E27" s="29"/>
      <c r="F27" s="29"/>
      <c r="G27" s="29"/>
      <c r="H27" s="29"/>
      <c r="I27" s="29"/>
      <c r="J27" s="131"/>
      <c r="K27" s="29"/>
      <c r="L27" s="29"/>
      <c r="M27" s="29"/>
      <c r="N27" s="29"/>
      <c r="O27" s="29"/>
      <c r="P27" s="29"/>
      <c r="R27" s="56"/>
      <c r="S27" s="56"/>
      <c r="T27" s="133"/>
      <c r="U27" s="133"/>
      <c r="V27" s="133"/>
      <c r="W27" s="133"/>
      <c r="X27" s="133"/>
      <c r="Y27" s="133"/>
      <c r="Z27" s="133"/>
      <c r="AA27" s="133"/>
      <c r="AB27" s="133"/>
      <c r="AC27" s="133"/>
      <c r="AD27" s="133"/>
      <c r="AE27" s="133"/>
      <c r="AF27" s="133"/>
    </row>
    <row r="28" spans="1:32" s="134" customFormat="1" ht="13.5" customHeight="1">
      <c r="A28" s="134" t="s">
        <v>861</v>
      </c>
      <c r="B28" s="135">
        <v>0.11327024084037919</v>
      </c>
      <c r="D28" s="136">
        <v>8.8955862337157299E-2</v>
      </c>
      <c r="E28" s="136">
        <v>0.15923188036366726</v>
      </c>
      <c r="F28" s="136">
        <v>0.1110207021662576</v>
      </c>
      <c r="G28" s="136">
        <v>0.14048657010265786</v>
      </c>
      <c r="H28" s="136">
        <v>8.9085345120707246E-2</v>
      </c>
      <c r="I28" s="136">
        <v>0.13566990600605386</v>
      </c>
      <c r="J28" s="136"/>
      <c r="K28" s="136">
        <v>8.7333718912666281E-2</v>
      </c>
      <c r="L28" s="136">
        <v>7.4796747967479676E-2</v>
      </c>
      <c r="M28" s="136">
        <v>8.6415341552021921E-2</v>
      </c>
      <c r="N28" s="136">
        <v>6.6914498141263934E-2</v>
      </c>
      <c r="O28" s="136">
        <v>5.0724637681159424E-2</v>
      </c>
      <c r="P28" s="136">
        <v>6.5639269406392697E-2</v>
      </c>
      <c r="R28" s="37"/>
      <c r="S28" s="37"/>
      <c r="T28" s="137"/>
      <c r="U28" s="137"/>
      <c r="V28" s="137"/>
      <c r="W28" s="137"/>
      <c r="X28" s="137"/>
      <c r="Y28" s="137"/>
      <c r="Z28" s="137"/>
      <c r="AA28" s="137"/>
      <c r="AB28" s="137"/>
      <c r="AC28" s="137"/>
      <c r="AD28" s="137"/>
      <c r="AE28" s="137"/>
      <c r="AF28" s="137"/>
    </row>
    <row r="29" spans="1:32" s="134" customFormat="1" ht="12">
      <c r="A29" s="134" t="s">
        <v>862</v>
      </c>
      <c r="B29" s="135">
        <v>0.27980880092236743</v>
      </c>
      <c r="D29" s="136">
        <v>0.25648454209605287</v>
      </c>
      <c r="E29" s="136">
        <v>0.20014444727674399</v>
      </c>
      <c r="F29" s="136">
        <v>0.23879521929356526</v>
      </c>
      <c r="G29" s="136">
        <v>0.36679088735761495</v>
      </c>
      <c r="H29" s="136">
        <v>0.19993199591975519</v>
      </c>
      <c r="I29" s="136">
        <v>0.35115501035526525</v>
      </c>
      <c r="J29" s="136"/>
      <c r="K29" s="136">
        <v>0.33609665188612559</v>
      </c>
      <c r="L29" s="136">
        <v>0.14065040650406505</v>
      </c>
      <c r="M29" s="136">
        <v>0.32177952474539934</v>
      </c>
      <c r="N29" s="136">
        <v>0.3798017348203222</v>
      </c>
      <c r="O29" s="136">
        <v>5.7971014492753624E-2</v>
      </c>
      <c r="P29" s="136">
        <v>0.35445205479452047</v>
      </c>
      <c r="R29" s="18"/>
      <c r="S29" s="18"/>
      <c r="T29" s="50"/>
      <c r="U29" s="50"/>
      <c r="V29" s="50"/>
      <c r="W29" s="50"/>
      <c r="X29" s="50"/>
      <c r="Y29" s="50"/>
      <c r="Z29" s="50"/>
      <c r="AA29" s="50"/>
      <c r="AB29" s="50"/>
      <c r="AC29" s="50"/>
      <c r="AD29" s="50"/>
      <c r="AE29" s="50"/>
      <c r="AF29" s="50"/>
    </row>
    <row r="30" spans="1:32" s="134" customFormat="1" ht="12">
      <c r="B30" s="135"/>
      <c r="D30" s="136"/>
      <c r="E30" s="136"/>
      <c r="F30" s="136"/>
      <c r="G30" s="136"/>
      <c r="H30" s="136"/>
      <c r="I30" s="136"/>
      <c r="J30" s="136"/>
      <c r="K30" s="136"/>
      <c r="L30" s="136"/>
      <c r="M30" s="136"/>
      <c r="N30" s="136"/>
      <c r="O30" s="136"/>
      <c r="P30" s="136"/>
      <c r="R30" s="18"/>
      <c r="S30" s="18"/>
      <c r="T30" s="50"/>
      <c r="U30" s="50"/>
      <c r="V30" s="50"/>
      <c r="W30" s="50"/>
      <c r="X30" s="50"/>
      <c r="Y30" s="50"/>
      <c r="Z30" s="50"/>
      <c r="AA30" s="50"/>
      <c r="AB30" s="50"/>
      <c r="AC30" s="50"/>
      <c r="AD30" s="50"/>
      <c r="AE30" s="50"/>
      <c r="AF30" s="50"/>
    </row>
    <row r="31" spans="1:32" s="18" customFormat="1" ht="12">
      <c r="A31" s="56"/>
      <c r="B31" s="56"/>
      <c r="C31" s="56"/>
      <c r="D31" s="91"/>
      <c r="E31" s="91"/>
      <c r="F31" s="91"/>
      <c r="G31" s="91"/>
      <c r="H31" s="91"/>
      <c r="I31" s="91"/>
      <c r="J31" s="91"/>
      <c r="K31" s="29"/>
      <c r="L31" s="29"/>
      <c r="M31" s="29"/>
      <c r="N31" s="29"/>
      <c r="O31" s="91"/>
      <c r="T31" s="50"/>
      <c r="U31" s="50"/>
      <c r="V31" s="50"/>
      <c r="W31" s="50"/>
      <c r="X31" s="50"/>
      <c r="Y31" s="50"/>
      <c r="Z31" s="50"/>
      <c r="AA31" s="50"/>
      <c r="AB31" s="50"/>
      <c r="AC31" s="50"/>
      <c r="AD31" s="50"/>
      <c r="AE31" s="50"/>
      <c r="AF31" s="50"/>
    </row>
    <row r="32" spans="1:32" s="18" customFormat="1" ht="12">
      <c r="A32" s="56"/>
      <c r="B32" s="56"/>
      <c r="C32" s="56"/>
      <c r="D32" s="91"/>
      <c r="E32" s="91"/>
      <c r="F32" s="91"/>
      <c r="G32" s="91"/>
      <c r="H32" s="91"/>
      <c r="I32" s="91"/>
      <c r="J32" s="91"/>
      <c r="K32" s="29"/>
      <c r="L32" s="29"/>
      <c r="M32" s="29"/>
      <c r="N32" s="29"/>
      <c r="O32" s="91"/>
    </row>
    <row r="33" spans="1:29" s="18" customFormat="1">
      <c r="A33" s="18" t="s">
        <v>44</v>
      </c>
      <c r="B33" s="56"/>
      <c r="C33" s="56"/>
      <c r="D33" s="140"/>
      <c r="E33" s="140"/>
      <c r="F33" s="140"/>
      <c r="G33" s="140"/>
      <c r="H33" s="140"/>
      <c r="I33" s="140"/>
      <c r="J33" s="140"/>
      <c r="K33" s="140"/>
      <c r="L33" s="140"/>
      <c r="M33" s="140"/>
      <c r="N33" s="140"/>
      <c r="O33" s="163"/>
    </row>
    <row r="34" spans="1:29" s="18" customFormat="1" ht="24" customHeight="1">
      <c r="A34" s="533" t="s">
        <v>863</v>
      </c>
      <c r="B34" s="533"/>
      <c r="C34" s="533"/>
      <c r="D34" s="533"/>
      <c r="E34" s="533"/>
      <c r="F34" s="533"/>
      <c r="G34" s="533"/>
      <c r="H34" s="533"/>
      <c r="I34" s="533"/>
      <c r="J34" s="533"/>
      <c r="K34" s="533"/>
      <c r="L34" s="533"/>
      <c r="M34" s="533"/>
      <c r="N34" s="533"/>
      <c r="O34" s="533"/>
      <c r="P34" s="533"/>
      <c r="Q34" s="533"/>
    </row>
    <row r="35" spans="1:29" s="18" customFormat="1" ht="13.5" customHeight="1">
      <c r="A35" s="18" t="s">
        <v>783</v>
      </c>
      <c r="O35" s="163"/>
    </row>
    <row r="36" spans="1:29" s="18" customFormat="1">
      <c r="A36" s="533" t="s">
        <v>784</v>
      </c>
      <c r="B36" s="533"/>
      <c r="C36" s="533"/>
      <c r="D36" s="533"/>
      <c r="E36" s="533"/>
      <c r="F36" s="533"/>
      <c r="G36" s="533"/>
      <c r="H36" s="533"/>
      <c r="I36" s="533"/>
      <c r="J36" s="533"/>
      <c r="K36" s="533"/>
      <c r="L36" s="533"/>
      <c r="M36" s="533"/>
      <c r="N36" s="533"/>
      <c r="O36" s="163"/>
    </row>
    <row r="37" spans="1:29" s="18" customFormat="1">
      <c r="A37" s="533" t="s">
        <v>785</v>
      </c>
      <c r="B37" s="533"/>
      <c r="C37" s="533"/>
      <c r="D37" s="533"/>
      <c r="E37" s="533"/>
      <c r="F37" s="533"/>
      <c r="G37" s="533"/>
      <c r="H37" s="533"/>
      <c r="I37" s="533"/>
      <c r="J37" s="533"/>
      <c r="K37" s="533"/>
      <c r="L37" s="533"/>
      <c r="M37" s="533"/>
      <c r="N37" s="533"/>
      <c r="O37" s="163"/>
    </row>
    <row r="38" spans="1:29" s="18" customFormat="1" ht="12.75" customHeight="1">
      <c r="A38" s="18" t="s">
        <v>856</v>
      </c>
      <c r="K38" s="13"/>
      <c r="O38" s="163"/>
    </row>
    <row r="39" spans="1:29" s="18" customFormat="1" ht="12">
      <c r="A39" s="18" t="s">
        <v>857</v>
      </c>
      <c r="K39" s="13"/>
    </row>
    <row r="40" spans="1:29" s="18" customFormat="1" ht="12">
      <c r="A40" s="18" t="s">
        <v>858</v>
      </c>
    </row>
    <row r="41" spans="1:29" s="18" customFormat="1" ht="13.5" customHeight="1">
      <c r="B41" s="49"/>
      <c r="C41" s="49"/>
    </row>
    <row r="42" spans="1:29" ht="14.25">
      <c r="A42" s="331" t="s">
        <v>909</v>
      </c>
      <c r="B42" s="6"/>
      <c r="C42" s="37"/>
      <c r="D42" s="37"/>
      <c r="E42" s="37"/>
      <c r="F42" s="37"/>
      <c r="G42" s="37"/>
      <c r="H42" s="37"/>
      <c r="I42" s="37"/>
      <c r="J42" s="6"/>
      <c r="K42" s="18"/>
      <c r="L42" s="18"/>
      <c r="M42" s="18"/>
      <c r="N42" s="18"/>
      <c r="O42" s="18"/>
      <c r="P42" s="18"/>
      <c r="Q42" s="18"/>
      <c r="R42" s="18"/>
      <c r="S42" s="18"/>
      <c r="T42" s="36"/>
      <c r="U42" s="36"/>
      <c r="V42" s="36"/>
      <c r="W42" s="36"/>
      <c r="X42" s="36"/>
      <c r="Y42" s="36"/>
      <c r="Z42" s="18"/>
      <c r="AA42" s="37"/>
      <c r="AB42" s="37"/>
      <c r="AC42" s="37"/>
    </row>
    <row r="43" spans="1:29" s="37" customFormat="1" ht="13.5" customHeight="1">
      <c r="A43" s="18" t="s">
        <v>853</v>
      </c>
      <c r="B43" s="6"/>
      <c r="J43" s="6"/>
      <c r="K43" s="18"/>
      <c r="L43" s="18"/>
      <c r="M43" s="18"/>
      <c r="N43" s="18"/>
      <c r="O43" s="18"/>
      <c r="P43" s="18"/>
      <c r="Q43" s="18"/>
      <c r="R43" s="18"/>
      <c r="S43" s="18"/>
      <c r="T43" s="36"/>
      <c r="U43" s="36"/>
      <c r="V43" s="36"/>
      <c r="W43" s="36"/>
      <c r="X43" s="36"/>
      <c r="Y43" s="36"/>
      <c r="Z43" s="18"/>
    </row>
    <row r="44" spans="1:29" s="37" customFormat="1" ht="14.25">
      <c r="A44" s="18"/>
      <c r="B44" s="6"/>
      <c r="J44" s="6"/>
      <c r="K44" s="18"/>
      <c r="L44" s="18"/>
      <c r="M44" s="18"/>
      <c r="N44" s="18"/>
      <c r="O44" s="18"/>
      <c r="P44" s="18"/>
      <c r="Q44" s="18"/>
      <c r="R44" s="18"/>
      <c r="S44" s="18"/>
      <c r="T44" s="36"/>
      <c r="U44" s="36"/>
      <c r="V44" s="36"/>
      <c r="W44" s="36"/>
      <c r="X44" s="36"/>
      <c r="Y44" s="36"/>
      <c r="Z44" s="18"/>
    </row>
    <row r="45" spans="1:29" s="37" customFormat="1" ht="14.25">
      <c r="A45" s="47" t="s">
        <v>48</v>
      </c>
      <c r="B45" s="6"/>
      <c r="J45" s="6"/>
      <c r="K45" s="18"/>
      <c r="L45" s="18"/>
      <c r="M45" s="18"/>
      <c r="N45" s="18"/>
      <c r="O45" s="18"/>
      <c r="P45" s="18"/>
      <c r="Q45" s="18"/>
      <c r="R45" s="18"/>
      <c r="S45" s="18"/>
      <c r="T45" s="36"/>
      <c r="U45" s="36"/>
      <c r="V45" s="36"/>
      <c r="W45" s="36"/>
      <c r="X45" s="36"/>
      <c r="Y45" s="36"/>
      <c r="Z45" s="18"/>
    </row>
    <row r="46" spans="1:29" s="37" customFormat="1" ht="14.25">
      <c r="A46" s="47" t="s">
        <v>49</v>
      </c>
      <c r="B46" s="6"/>
      <c r="J46" s="6"/>
      <c r="K46" s="18"/>
      <c r="L46" s="18"/>
      <c r="M46" s="18"/>
      <c r="N46" s="18"/>
      <c r="O46" s="18"/>
      <c r="P46" s="18"/>
      <c r="Q46" s="18"/>
      <c r="R46" s="18"/>
      <c r="S46" s="18"/>
      <c r="T46" s="36"/>
      <c r="U46" s="36"/>
      <c r="V46" s="36"/>
      <c r="W46" s="36"/>
      <c r="X46" s="36"/>
      <c r="Y46" s="36"/>
      <c r="Z46" s="18"/>
    </row>
    <row r="47" spans="1:29" s="37" customFormat="1" ht="14.25">
      <c r="A47" s="214" t="s">
        <v>50</v>
      </c>
      <c r="B47" s="6"/>
      <c r="F47" s="6"/>
      <c r="J47" s="6"/>
      <c r="K47" s="18"/>
      <c r="L47" s="18"/>
      <c r="M47" s="18"/>
      <c r="N47" s="18"/>
      <c r="O47" s="18"/>
      <c r="P47" s="18"/>
      <c r="Q47" s="18"/>
      <c r="R47" s="18"/>
      <c r="S47" s="18"/>
      <c r="T47" s="36"/>
      <c r="U47" s="36"/>
      <c r="V47" s="36"/>
      <c r="W47" s="36"/>
      <c r="X47" s="36"/>
      <c r="Y47" s="36"/>
      <c r="Z47" s="18"/>
      <c r="AA47" s="11"/>
      <c r="AB47" s="11"/>
      <c r="AC47" s="11"/>
    </row>
    <row r="48" spans="1:29" s="37" customFormat="1" ht="14.25">
      <c r="A48" s="215" t="s">
        <v>51</v>
      </c>
      <c r="B48" s="6"/>
      <c r="C48" s="11"/>
      <c r="D48" s="11"/>
      <c r="E48" s="11"/>
      <c r="F48" s="11"/>
      <c r="G48" s="11"/>
      <c r="H48" s="11"/>
      <c r="I48" s="11"/>
      <c r="J48" s="6"/>
      <c r="K48" s="11"/>
      <c r="L48" s="11"/>
      <c r="M48" s="11"/>
      <c r="N48" s="11"/>
      <c r="O48" s="11"/>
      <c r="P48" s="11"/>
      <c r="Q48" s="11"/>
      <c r="R48" s="11"/>
      <c r="S48" s="11"/>
      <c r="T48" s="12"/>
      <c r="U48" s="12"/>
      <c r="V48" s="12"/>
      <c r="W48" s="12"/>
      <c r="X48" s="12"/>
      <c r="Y48" s="12"/>
      <c r="Z48" s="11"/>
      <c r="AA48" s="11"/>
      <c r="AB48" s="11"/>
      <c r="AC48" s="11"/>
    </row>
    <row r="49" spans="15:17" s="37" customFormat="1" ht="13.5" customHeight="1">
      <c r="O49" s="18"/>
      <c r="P49" s="165"/>
      <c r="Q49" s="165"/>
    </row>
    <row r="50" spans="15:17" ht="12.75" customHeight="1">
      <c r="O50" s="18"/>
      <c r="P50" s="165"/>
      <c r="Q50" s="165"/>
    </row>
    <row r="51" spans="15:17" ht="12.75" customHeight="1">
      <c r="O51" s="18"/>
      <c r="P51" s="165"/>
      <c r="Q51" s="165"/>
    </row>
    <row r="52" spans="15:17">
      <c r="O52" s="37"/>
    </row>
    <row r="53" spans="15:17" ht="24" customHeight="1"/>
    <row r="54" spans="15:17" ht="13.5" customHeight="1"/>
    <row r="55" spans="15:17" ht="13.5" customHeight="1"/>
    <row r="56" spans="15:17" ht="12.75" customHeight="1"/>
    <row r="57" spans="15:17" ht="13.5" customHeight="1"/>
    <row r="58" spans="15:17" ht="12.75" customHeight="1"/>
    <row r="59" spans="15:17" ht="12.75" customHeight="1"/>
    <row r="60" spans="15:17" ht="12.75" customHeight="1"/>
    <row r="61" spans="15:17" ht="12.75" customHeight="1"/>
    <row r="62" spans="15:17" ht="13.5" customHeight="1"/>
    <row r="63" spans="15:17" ht="13.5" customHeight="1"/>
    <row r="64" spans="15:17" ht="24.75" customHeight="1"/>
    <row r="65" spans="4:11" ht="12.75" customHeight="1"/>
    <row r="66" spans="4:11" ht="13.5" customHeight="1"/>
    <row r="67" spans="4:11" ht="13.5" customHeight="1"/>
    <row r="68" spans="4:11" ht="13.5" customHeight="1">
      <c r="D68" s="141"/>
      <c r="E68" s="141"/>
      <c r="F68" s="141"/>
      <c r="G68" s="141"/>
      <c r="H68" s="141"/>
      <c r="I68" s="141"/>
      <c r="J68" s="141"/>
      <c r="K68" s="141"/>
    </row>
    <row r="69" spans="4:11" ht="12.75" customHeight="1">
      <c r="D69" s="141"/>
      <c r="E69" s="141"/>
      <c r="F69" s="141"/>
      <c r="G69" s="141"/>
      <c r="H69" s="141"/>
      <c r="I69" s="141"/>
      <c r="J69" s="141"/>
      <c r="K69" s="141"/>
    </row>
    <row r="70" spans="4:11">
      <c r="D70" s="141"/>
      <c r="E70" s="141"/>
      <c r="F70" s="141"/>
      <c r="G70" s="141"/>
      <c r="H70" s="141"/>
      <c r="I70" s="141"/>
      <c r="J70" s="141"/>
      <c r="K70" s="141"/>
    </row>
    <row r="71" spans="4:11" ht="24.75" customHeight="1">
      <c r="D71" s="141"/>
      <c r="E71" s="141"/>
      <c r="F71" s="141"/>
      <c r="G71" s="141"/>
      <c r="H71" s="141"/>
      <c r="I71" s="141"/>
      <c r="J71" s="141"/>
      <c r="K71" s="141"/>
    </row>
    <row r="72" spans="4:11">
      <c r="D72" s="141"/>
      <c r="E72" s="141"/>
      <c r="F72" s="141"/>
      <c r="G72" s="141"/>
      <c r="H72" s="141"/>
      <c r="I72" s="141"/>
      <c r="J72" s="141"/>
      <c r="K72" s="141"/>
    </row>
    <row r="73" spans="4:11" ht="13.5" customHeight="1">
      <c r="D73" s="141"/>
      <c r="E73" s="141"/>
      <c r="F73" s="141"/>
      <c r="G73" s="141"/>
      <c r="H73" s="141"/>
      <c r="I73" s="141"/>
      <c r="J73" s="141"/>
      <c r="K73" s="141"/>
    </row>
    <row r="74" spans="4:11" ht="13.5" customHeight="1">
      <c r="D74" s="141"/>
      <c r="E74" s="141"/>
      <c r="F74" s="141"/>
      <c r="G74" s="141"/>
      <c r="H74" s="141"/>
      <c r="I74" s="141"/>
      <c r="J74" s="141"/>
      <c r="K74" s="141"/>
    </row>
    <row r="75" spans="4:11" ht="13.5" customHeight="1">
      <c r="D75" s="141"/>
      <c r="E75" s="141"/>
      <c r="F75" s="141"/>
      <c r="G75" s="141"/>
      <c r="H75" s="141"/>
      <c r="I75" s="141"/>
      <c r="J75" s="141"/>
      <c r="K75" s="141"/>
    </row>
    <row r="76" spans="4:11" ht="13.5" customHeight="1">
      <c r="D76" s="141"/>
      <c r="E76" s="141"/>
      <c r="F76" s="141"/>
      <c r="G76" s="141"/>
      <c r="H76" s="141"/>
      <c r="I76" s="141"/>
      <c r="J76" s="141"/>
      <c r="K76" s="141"/>
    </row>
    <row r="77" spans="4:11" ht="13.5" customHeight="1">
      <c r="D77" s="141"/>
      <c r="E77" s="141"/>
      <c r="F77" s="141"/>
      <c r="G77" s="141"/>
      <c r="H77" s="141"/>
      <c r="I77" s="141"/>
      <c r="J77" s="141"/>
      <c r="K77" s="141"/>
    </row>
    <row r="78" spans="4:11">
      <c r="D78" s="34"/>
      <c r="E78" s="34"/>
      <c r="F78" s="34"/>
      <c r="G78" s="34"/>
      <c r="H78" s="34"/>
      <c r="I78" s="34"/>
      <c r="J78" s="34"/>
      <c r="K78" s="34"/>
    </row>
    <row r="79" spans="4:11" ht="13.5" customHeight="1">
      <c r="D79" s="34"/>
      <c r="E79" s="34"/>
      <c r="F79" s="34"/>
      <c r="G79" s="34"/>
      <c r="H79" s="34"/>
      <c r="I79" s="34"/>
      <c r="J79" s="34"/>
      <c r="K79" s="34"/>
    </row>
    <row r="80" spans="4:11">
      <c r="D80" s="34"/>
      <c r="E80" s="34"/>
      <c r="F80" s="34"/>
      <c r="G80" s="34"/>
      <c r="H80" s="34"/>
      <c r="I80" s="34"/>
      <c r="J80" s="34"/>
      <c r="K80" s="34"/>
    </row>
    <row r="81" spans="4:32">
      <c r="D81" s="34"/>
      <c r="E81" s="34"/>
      <c r="F81" s="34"/>
      <c r="G81" s="34"/>
      <c r="H81" s="34"/>
      <c r="I81" s="34"/>
      <c r="J81" s="34"/>
      <c r="K81" s="34"/>
    </row>
    <row r="82" spans="4:32">
      <c r="D82" s="34"/>
      <c r="E82" s="34"/>
      <c r="F82" s="34"/>
      <c r="G82" s="34"/>
      <c r="H82" s="34"/>
      <c r="I82" s="34"/>
      <c r="J82" s="34"/>
      <c r="K82" s="34"/>
    </row>
    <row r="83" spans="4:32">
      <c r="D83" s="34"/>
      <c r="E83" s="34"/>
      <c r="F83" s="34"/>
      <c r="G83" s="34"/>
      <c r="H83" s="34"/>
      <c r="I83" s="34"/>
      <c r="J83" s="34"/>
      <c r="K83" s="34"/>
    </row>
    <row r="84" spans="4:32">
      <c r="D84" s="34"/>
      <c r="E84" s="34"/>
      <c r="F84" s="34"/>
      <c r="G84" s="34"/>
      <c r="H84" s="34"/>
      <c r="I84" s="34"/>
      <c r="J84" s="34"/>
      <c r="K84" s="34"/>
    </row>
    <row r="85" spans="4:32">
      <c r="D85" s="34"/>
      <c r="E85" s="34"/>
      <c r="F85" s="34"/>
      <c r="G85" s="34"/>
      <c r="H85" s="34"/>
      <c r="I85" s="34"/>
      <c r="J85" s="34"/>
      <c r="K85" s="34"/>
      <c r="N85" s="18"/>
      <c r="X85" s="18"/>
      <c r="Y85" s="18"/>
      <c r="Z85" s="18"/>
      <c r="AA85" s="18"/>
      <c r="AB85" s="18"/>
      <c r="AC85" s="18"/>
      <c r="AD85" s="18"/>
      <c r="AE85" s="18"/>
      <c r="AF85" s="18"/>
    </row>
    <row r="86" spans="4:32">
      <c r="N86" s="18"/>
      <c r="X86" s="18"/>
      <c r="Y86" s="18"/>
      <c r="Z86" s="18"/>
      <c r="AA86" s="18"/>
      <c r="AB86" s="18"/>
      <c r="AC86" s="18"/>
      <c r="AD86" s="18"/>
      <c r="AE86" s="18"/>
      <c r="AF86" s="18"/>
    </row>
    <row r="88" spans="4:32">
      <c r="O88" s="18"/>
      <c r="P88" s="18"/>
      <c r="Q88" s="18"/>
      <c r="R88" s="18"/>
      <c r="S88" s="18"/>
      <c r="T88" s="18"/>
      <c r="U88" s="18"/>
      <c r="V88" s="18"/>
      <c r="W88" s="18"/>
    </row>
    <row r="89" spans="4:32">
      <c r="O89" s="18"/>
      <c r="P89" s="18"/>
      <c r="Q89" s="18"/>
      <c r="R89" s="18"/>
      <c r="S89" s="18"/>
      <c r="T89" s="18"/>
      <c r="U89" s="18"/>
      <c r="V89" s="18"/>
      <c r="W89" s="18"/>
    </row>
  </sheetData>
  <mergeCells count="17">
    <mergeCell ref="A34:Q34"/>
    <mergeCell ref="K2:K3"/>
    <mergeCell ref="P2:Q3"/>
    <mergeCell ref="L2:M3"/>
    <mergeCell ref="N2:O3"/>
    <mergeCell ref="A37:N37"/>
    <mergeCell ref="B5:B6"/>
    <mergeCell ref="D5:F5"/>
    <mergeCell ref="G5:I5"/>
    <mergeCell ref="K5:M5"/>
    <mergeCell ref="N5:P5"/>
    <mergeCell ref="A36:N36"/>
    <mergeCell ref="B19:B20"/>
    <mergeCell ref="D19:F19"/>
    <mergeCell ref="G19:I19"/>
    <mergeCell ref="K19:M19"/>
    <mergeCell ref="N19:P19"/>
  </mergeCells>
  <phoneticPr fontId="65" type="noConversion"/>
  <conditionalFormatting sqref="C47:C48">
    <cfRule type="expression" dxfId="8" priority="2" stopIfTrue="1">
      <formula>AND(#REF!&lt;0.5)</formula>
    </cfRule>
  </conditionalFormatting>
  <conditionalFormatting sqref="M47:M48">
    <cfRule type="expression" dxfId="7" priority="1" stopIfTrue="1">
      <formula>AND(#REF!&lt;0.5)</formula>
    </cfRule>
  </conditionalFormatting>
  <hyperlinks>
    <hyperlink ref="A1" location="Contents!A1" display="Return to contents" xr:uid="{87ED6BD2-B1BE-4033-A944-518EDE574734}"/>
    <hyperlink ref="A48" r:id="rId1" xr:uid="{F7DF3649-B779-40CE-8E13-4E0B948BC8C7}"/>
    <hyperlink ref="A47" r:id="rId2" display="CORE@communities.gov.uk  " xr:uid="{7AB2832B-F710-4BC1-BD08-061A6B84F02C}"/>
  </hyperlinks>
  <pageMargins left="0.7" right="0.7" top="0.75" bottom="0.75" header="0.3" footer="0.3"/>
  <pageSetup paperSize="9" scale="57" fitToHeight="0"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D1B6-BC2B-467F-B6C2-DC490AD88C14}">
  <sheetPr>
    <tabColor theme="8" tint="0.79998168889431442"/>
    <pageSetUpPr fitToPage="1"/>
  </sheetPr>
  <dimension ref="A1:AC107"/>
  <sheetViews>
    <sheetView showGridLines="0" workbookViewId="0">
      <selection activeCell="A83" sqref="A83:A90"/>
    </sheetView>
  </sheetViews>
  <sheetFormatPr defaultColWidth="9" defaultRowHeight="12.75"/>
  <cols>
    <col min="1" max="1" width="57.125" style="52" customWidth="1"/>
    <col min="2" max="4" width="9.625" style="52" customWidth="1"/>
    <col min="5" max="5" width="8.25" style="52" customWidth="1"/>
    <col min="6" max="8" width="9.625" style="52" customWidth="1"/>
    <col min="9" max="9" width="9" style="52"/>
    <col min="10" max="11" width="9.375" style="52" customWidth="1"/>
    <col min="12" max="16384" width="9" style="52"/>
  </cols>
  <sheetData>
    <row r="1" spans="1:25" s="154" customFormat="1" ht="14.25">
      <c r="A1" s="206" t="s">
        <v>9</v>
      </c>
      <c r="B1" s="153"/>
      <c r="J1" s="153"/>
      <c r="T1" s="155"/>
      <c r="U1" s="155"/>
      <c r="V1" s="155"/>
      <c r="W1" s="155"/>
      <c r="X1" s="155"/>
      <c r="Y1" s="155"/>
    </row>
    <row r="2" spans="1:25" s="154" customFormat="1" ht="17.25" customHeight="1">
      <c r="B2" s="153"/>
      <c r="J2" s="530" t="s">
        <v>10</v>
      </c>
      <c r="K2" s="531" t="s">
        <v>11</v>
      </c>
      <c r="L2" s="531"/>
      <c r="M2" s="531" t="s">
        <v>12</v>
      </c>
      <c r="N2" s="531"/>
      <c r="O2" s="531" t="s">
        <v>13</v>
      </c>
      <c r="P2" s="531"/>
      <c r="T2" s="155"/>
      <c r="U2" s="155"/>
      <c r="V2" s="155"/>
      <c r="W2" s="155"/>
      <c r="X2" s="155"/>
      <c r="Y2" s="155"/>
    </row>
    <row r="3" spans="1:25" ht="16.5" customHeight="1">
      <c r="A3" s="48" t="s">
        <v>931</v>
      </c>
      <c r="B3" s="48"/>
      <c r="C3" s="48"/>
      <c r="D3" s="48"/>
      <c r="E3" s="48"/>
      <c r="F3" s="48"/>
      <c r="G3" s="48"/>
      <c r="J3" s="530"/>
      <c r="K3" s="531"/>
      <c r="L3" s="531"/>
      <c r="M3" s="531"/>
      <c r="N3" s="531"/>
      <c r="O3" s="531"/>
      <c r="P3" s="531"/>
    </row>
    <row r="4" spans="1:25" ht="16.5" customHeight="1">
      <c r="A4" s="48"/>
      <c r="B4" s="33"/>
      <c r="C4" s="33"/>
      <c r="D4" s="33"/>
      <c r="E4" s="33"/>
      <c r="F4" s="33"/>
      <c r="G4" s="33"/>
      <c r="H4" s="33"/>
      <c r="J4" s="48"/>
      <c r="K4" s="166"/>
    </row>
    <row r="5" spans="1:25" s="18" customFormat="1" ht="21" customHeight="1">
      <c r="A5" s="294" t="s">
        <v>836</v>
      </c>
      <c r="B5" s="563" t="s">
        <v>733</v>
      </c>
      <c r="C5" s="528" t="s">
        <v>18</v>
      </c>
      <c r="D5" s="528"/>
      <c r="E5" s="528"/>
      <c r="F5" s="528" t="s">
        <v>19</v>
      </c>
      <c r="G5" s="528"/>
      <c r="H5" s="528"/>
      <c r="I5" s="528" t="s">
        <v>20</v>
      </c>
      <c r="J5" s="528"/>
      <c r="K5" s="528"/>
      <c r="L5" s="546" t="s">
        <v>21</v>
      </c>
      <c r="M5" s="546"/>
      <c r="N5" s="546"/>
    </row>
    <row r="6" spans="1:25" s="18" customFormat="1" ht="14.25" customHeight="1" thickBot="1">
      <c r="A6" s="248" t="s">
        <v>717</v>
      </c>
      <c r="B6" s="564"/>
      <c r="C6" s="292" t="s">
        <v>25</v>
      </c>
      <c r="D6" s="292" t="s">
        <v>26</v>
      </c>
      <c r="E6" s="292" t="s">
        <v>27</v>
      </c>
      <c r="F6" s="251" t="s">
        <v>25</v>
      </c>
      <c r="G6" s="252" t="s">
        <v>26</v>
      </c>
      <c r="H6" s="252" t="s">
        <v>27</v>
      </c>
      <c r="I6" s="292" t="s">
        <v>25</v>
      </c>
      <c r="J6" s="292" t="s">
        <v>26</v>
      </c>
      <c r="K6" s="292" t="s">
        <v>27</v>
      </c>
      <c r="L6" s="251" t="s">
        <v>25</v>
      </c>
      <c r="M6" s="252" t="s">
        <v>26</v>
      </c>
      <c r="N6" s="252" t="s">
        <v>27</v>
      </c>
    </row>
    <row r="7" spans="1:25" s="18" customFormat="1" ht="13.5" customHeight="1">
      <c r="A7" s="262" t="s">
        <v>786</v>
      </c>
      <c r="B7" s="142">
        <v>8.9690752216325196E-3</v>
      </c>
      <c r="C7" s="142">
        <v>9.7281449893390198E-3</v>
      </c>
      <c r="D7" s="142">
        <v>1.2248230811105064E-2</v>
      </c>
      <c r="E7" s="142">
        <v>1.0404990496612896E-2</v>
      </c>
      <c r="F7" s="142">
        <v>6.3392499666355276E-3</v>
      </c>
      <c r="G7" s="142">
        <v>1.2406947890818859E-2</v>
      </c>
      <c r="H7" s="142">
        <v>6.9285456079045656E-3</v>
      </c>
      <c r="I7" s="353">
        <v>6.6801860908982467E-3</v>
      </c>
      <c r="J7" s="351">
        <v>6.9686411149825793E-3</v>
      </c>
      <c r="K7" s="352">
        <v>6.6986714301663494E-3</v>
      </c>
      <c r="L7" s="352">
        <v>3.6764705882352936E-3</v>
      </c>
      <c r="M7" s="352">
        <v>0</v>
      </c>
      <c r="N7" s="352">
        <v>3.4843205574912896E-3</v>
      </c>
    </row>
    <row r="8" spans="1:25" s="18" customFormat="1" ht="13.5" customHeight="1">
      <c r="A8" s="249" t="s">
        <v>787</v>
      </c>
      <c r="B8" s="142">
        <v>6.7305126456548162E-3</v>
      </c>
      <c r="C8" s="142">
        <v>5.0639658848614074E-3</v>
      </c>
      <c r="D8" s="142">
        <v>1.2157503175467245E-2</v>
      </c>
      <c r="E8" s="142">
        <v>6.9691505433988011E-3</v>
      </c>
      <c r="F8" s="142">
        <v>8.2076604831175758E-3</v>
      </c>
      <c r="G8" s="142">
        <v>1.2406947890818859E-3</v>
      </c>
      <c r="H8" s="142">
        <v>7.5310278346788773E-3</v>
      </c>
      <c r="I8" s="353">
        <v>4.5329834188238098E-3</v>
      </c>
      <c r="J8" s="351">
        <v>0</v>
      </c>
      <c r="K8" s="352">
        <v>4.2424919057720218E-3</v>
      </c>
      <c r="L8" s="352">
        <v>6.1274509803921576E-3</v>
      </c>
      <c r="M8" s="352">
        <v>0</v>
      </c>
      <c r="N8" s="352">
        <v>5.8072009291521487E-3</v>
      </c>
    </row>
    <row r="9" spans="1:25" s="18" customFormat="1" ht="13.5" customHeight="1">
      <c r="A9" s="249" t="s">
        <v>788</v>
      </c>
      <c r="B9" s="142">
        <v>1.312005218371038E-2</v>
      </c>
      <c r="C9" s="142">
        <v>4.6641791044776115E-3</v>
      </c>
      <c r="D9" s="142">
        <v>6.6231174015605153E-3</v>
      </c>
      <c r="E9" s="142">
        <v>5.1903114186851208E-3</v>
      </c>
      <c r="F9" s="142">
        <v>4.0170826104364073E-2</v>
      </c>
      <c r="G9" s="142">
        <v>8.6848635235732014E-3</v>
      </c>
      <c r="H9" s="142">
        <v>3.7112905169297508E-2</v>
      </c>
      <c r="I9" s="353">
        <v>2.8629368960992486E-3</v>
      </c>
      <c r="J9" s="351">
        <v>5.2264808362369342E-3</v>
      </c>
      <c r="K9" s="352">
        <v>3.0144021435748575E-3</v>
      </c>
      <c r="L9" s="352">
        <v>3.5539215686274508E-2</v>
      </c>
      <c r="M9" s="352">
        <v>0</v>
      </c>
      <c r="N9" s="352">
        <v>3.3681765389082463E-2</v>
      </c>
    </row>
    <row r="10" spans="1:25" s="18" customFormat="1" ht="13.5" customHeight="1">
      <c r="A10" s="249" t="s">
        <v>789</v>
      </c>
      <c r="B10" s="142">
        <v>8.4205532659293748E-3</v>
      </c>
      <c r="C10" s="142">
        <v>7.6958955223880602E-3</v>
      </c>
      <c r="D10" s="142">
        <v>9.7985846488840497E-3</v>
      </c>
      <c r="E10" s="142">
        <v>8.2606364832594186E-3</v>
      </c>
      <c r="F10" s="142">
        <v>7.6738289069798486E-3</v>
      </c>
      <c r="G10" s="142">
        <v>1.4267990074441688E-2</v>
      </c>
      <c r="H10" s="142">
        <v>8.3142547294854808E-3</v>
      </c>
      <c r="I10" s="353">
        <v>8.8273887629726835E-3</v>
      </c>
      <c r="J10" s="351">
        <v>2.0905923344947737E-2</v>
      </c>
      <c r="K10" s="352">
        <v>9.6014290499051025E-3</v>
      </c>
      <c r="L10" s="352">
        <v>6.1274509803921576E-3</v>
      </c>
      <c r="M10" s="352">
        <v>0</v>
      </c>
      <c r="N10" s="352">
        <v>5.8072009291521487E-3</v>
      </c>
    </row>
    <row r="11" spans="1:25" s="18" customFormat="1" ht="13.5" customHeight="1">
      <c r="A11" s="249" t="s">
        <v>790</v>
      </c>
      <c r="B11" s="142">
        <v>7.147092833634773E-2</v>
      </c>
      <c r="C11" s="142">
        <v>5.940165245202559E-2</v>
      </c>
      <c r="D11" s="142">
        <v>7.5303937579386679E-2</v>
      </c>
      <c r="E11" s="142">
        <v>6.3672693601052682E-2</v>
      </c>
      <c r="F11" s="142">
        <v>9.8758841585479776E-2</v>
      </c>
      <c r="G11" s="142">
        <v>3.5359801488833748E-2</v>
      </c>
      <c r="H11" s="142">
        <v>9.2601518255211471E-2</v>
      </c>
      <c r="I11" s="353">
        <v>6.2388166527496125E-2</v>
      </c>
      <c r="J11" s="351">
        <v>6.2717770034843204E-2</v>
      </c>
      <c r="K11" s="352">
        <v>6.2409288824383166E-2</v>
      </c>
      <c r="L11" s="352">
        <v>0.13357843137254902</v>
      </c>
      <c r="M11" s="352">
        <v>6.6666666666666666E-2</v>
      </c>
      <c r="N11" s="352">
        <v>0.13008130081300814</v>
      </c>
    </row>
    <row r="12" spans="1:25" s="18" customFormat="1" ht="13.5" customHeight="1">
      <c r="A12" s="249" t="s">
        <v>791</v>
      </c>
      <c r="B12" s="142">
        <v>5.5104219171583597E-2</v>
      </c>
      <c r="C12" s="142">
        <v>5.7935767590618338E-2</v>
      </c>
      <c r="D12" s="142">
        <v>5.4255126111413539E-2</v>
      </c>
      <c r="E12" s="142">
        <v>5.6947219650080406E-2</v>
      </c>
      <c r="F12" s="142">
        <v>5.0380354997998131E-2</v>
      </c>
      <c r="G12" s="142">
        <v>4.0322580645161289E-2</v>
      </c>
      <c r="H12" s="142">
        <v>4.9403542595493427E-2</v>
      </c>
      <c r="I12" s="353">
        <v>6.0837409042109034E-2</v>
      </c>
      <c r="J12" s="351">
        <v>4.1811846689895474E-2</v>
      </c>
      <c r="K12" s="352">
        <v>5.9618175728480521E-2</v>
      </c>
      <c r="L12" s="352">
        <v>2.9411764705882349E-2</v>
      </c>
      <c r="M12" s="352">
        <v>4.4444444444444446E-2</v>
      </c>
      <c r="N12" s="352">
        <v>3.0197444831591175E-2</v>
      </c>
    </row>
    <row r="13" spans="1:25" s="18" customFormat="1" ht="13.5" customHeight="1">
      <c r="A13" s="249" t="s">
        <v>792</v>
      </c>
      <c r="B13" s="142">
        <v>0.11793222047617637</v>
      </c>
      <c r="C13" s="142">
        <v>0.10064632196162047</v>
      </c>
      <c r="D13" s="142">
        <v>0.12275449101796405</v>
      </c>
      <c r="E13" s="142">
        <v>0.1065841415273649</v>
      </c>
      <c r="F13" s="142">
        <v>0.16228479914586949</v>
      </c>
      <c r="G13" s="142">
        <v>0.12593052109181141</v>
      </c>
      <c r="H13" s="142">
        <v>0.15875406675503073</v>
      </c>
      <c r="I13" s="353">
        <v>9.3880472384587854E-2</v>
      </c>
      <c r="J13" s="351">
        <v>0.10801393728222998</v>
      </c>
      <c r="K13" s="352">
        <v>9.4786200736853857E-2</v>
      </c>
      <c r="L13" s="352">
        <v>0.11642156862745098</v>
      </c>
      <c r="M13" s="352">
        <v>4.4444444444444446E-2</v>
      </c>
      <c r="N13" s="352">
        <v>0.11265969802555169</v>
      </c>
    </row>
    <row r="14" spans="1:25" s="18" customFormat="1" ht="13.5" customHeight="1">
      <c r="A14" s="249" t="s">
        <v>793</v>
      </c>
      <c r="B14" s="142">
        <v>1.1711685000148249E-3</v>
      </c>
      <c r="C14" s="142">
        <v>1.5658315565031983E-3</v>
      </c>
      <c r="D14" s="142">
        <v>1.0887316276537834E-3</v>
      </c>
      <c r="E14" s="142">
        <v>1.4376918953165358E-3</v>
      </c>
      <c r="F14" s="142">
        <v>4.6710262912051247E-4</v>
      </c>
      <c r="G14" s="142">
        <v>6.2034739454094293E-4</v>
      </c>
      <c r="H14" s="142">
        <v>4.8198578141944807E-4</v>
      </c>
      <c r="I14" s="353">
        <v>1.3121794107121556E-3</v>
      </c>
      <c r="J14" s="351">
        <v>1.7421602787456448E-3</v>
      </c>
      <c r="K14" s="352">
        <v>1.33973428603327E-3</v>
      </c>
      <c r="L14" s="352">
        <v>0</v>
      </c>
      <c r="M14" s="352">
        <v>0</v>
      </c>
      <c r="N14" s="352">
        <v>0</v>
      </c>
    </row>
    <row r="15" spans="1:25" s="18" customFormat="1" ht="13.5" customHeight="1">
      <c r="A15" s="249" t="s">
        <v>794</v>
      </c>
      <c r="B15" s="142">
        <v>3.1621549500400276E-2</v>
      </c>
      <c r="C15" s="142">
        <v>3.7480010660980813E-2</v>
      </c>
      <c r="D15" s="142">
        <v>3.5837416076937037E-2</v>
      </c>
      <c r="E15" s="142">
        <v>3.7038842048832787E-2</v>
      </c>
      <c r="F15" s="142">
        <v>2.0419057787268116E-2</v>
      </c>
      <c r="G15" s="142">
        <v>3.2878411910669973E-2</v>
      </c>
      <c r="H15" s="142">
        <v>2.1629111941197734E-2</v>
      </c>
      <c r="I15" s="353">
        <v>2.6959322438267919E-2</v>
      </c>
      <c r="J15" s="351">
        <v>2.9616724738675958E-2</v>
      </c>
      <c r="K15" s="352">
        <v>2.712961929217372E-2</v>
      </c>
      <c r="L15" s="352">
        <v>9.8039215686274508E-3</v>
      </c>
      <c r="M15" s="352">
        <v>6.6666666666666666E-2</v>
      </c>
      <c r="N15" s="352">
        <v>1.2775842044134728E-2</v>
      </c>
    </row>
    <row r="16" spans="1:25" s="18" customFormat="1" ht="13.5" customHeight="1">
      <c r="A16" s="249" t="s">
        <v>795</v>
      </c>
      <c r="B16" s="142">
        <v>0.11246182583686661</v>
      </c>
      <c r="C16" s="142">
        <v>0.14122468017057568</v>
      </c>
      <c r="D16" s="142">
        <v>0.11803665396479769</v>
      </c>
      <c r="E16" s="142">
        <v>0.13499683220429845</v>
      </c>
      <c r="F16" s="142">
        <v>1.1877752569064461E-2</v>
      </c>
      <c r="G16" s="142">
        <v>1.2406947890818859E-2</v>
      </c>
      <c r="H16" s="142">
        <v>1.192914809013134E-2</v>
      </c>
      <c r="I16" s="353">
        <v>0.20434212095908386</v>
      </c>
      <c r="J16" s="351">
        <v>0.20209059233449478</v>
      </c>
      <c r="K16" s="352">
        <v>0.20419783409623757</v>
      </c>
      <c r="L16" s="352">
        <v>2.3284313725490197E-2</v>
      </c>
      <c r="M16" s="352">
        <v>0</v>
      </c>
      <c r="N16" s="352">
        <v>2.2067363530778164E-2</v>
      </c>
    </row>
    <row r="17" spans="1:14" s="18" customFormat="1" ht="13.5" customHeight="1">
      <c r="A17" s="249" t="s">
        <v>796</v>
      </c>
      <c r="B17" s="142">
        <v>0.10525691582411717</v>
      </c>
      <c r="C17" s="142">
        <v>0.10131263326226012</v>
      </c>
      <c r="D17" s="142">
        <v>0.12756305570676829</v>
      </c>
      <c r="E17" s="142">
        <v>0.10836298065207856</v>
      </c>
      <c r="F17" s="142">
        <v>9.9826504737755256E-2</v>
      </c>
      <c r="G17" s="142">
        <v>0.25496277915632753</v>
      </c>
      <c r="H17" s="142">
        <v>0.11489336064586095</v>
      </c>
      <c r="I17" s="353">
        <v>6.6563282834307527E-2</v>
      </c>
      <c r="J17" s="351">
        <v>8.0139372822299645E-2</v>
      </c>
      <c r="K17" s="352">
        <v>6.7433292397007932E-2</v>
      </c>
      <c r="L17" s="352">
        <v>0.15931372549019607</v>
      </c>
      <c r="M17" s="352">
        <v>0.26666666666666666</v>
      </c>
      <c r="N17" s="352">
        <v>0.16492450638792103</v>
      </c>
    </row>
    <row r="18" spans="1:14" s="18" customFormat="1" ht="13.5" customHeight="1">
      <c r="A18" s="249" t="s">
        <v>797</v>
      </c>
      <c r="B18" s="142">
        <v>2.4016366709164759E-2</v>
      </c>
      <c r="C18" s="142">
        <v>2.7618603411513856E-2</v>
      </c>
      <c r="D18" s="142">
        <v>2.5675920885501725E-2</v>
      </c>
      <c r="E18" s="142">
        <v>2.7096837077830303E-2</v>
      </c>
      <c r="F18" s="142">
        <v>1.4079807820632591E-2</v>
      </c>
      <c r="G18" s="142">
        <v>1.9230769230769232E-2</v>
      </c>
      <c r="H18" s="142">
        <v>1.4580069887938306E-2</v>
      </c>
      <c r="I18" s="353">
        <v>2.874865799832995E-2</v>
      </c>
      <c r="J18" s="351">
        <v>2.7874564459930317E-2</v>
      </c>
      <c r="K18" s="352">
        <v>2.86926426258792E-2</v>
      </c>
      <c r="L18" s="352">
        <v>1.1029411764705883E-2</v>
      </c>
      <c r="M18" s="352">
        <v>0</v>
      </c>
      <c r="N18" s="352">
        <v>1.0452961672473868E-2</v>
      </c>
    </row>
    <row r="19" spans="1:14" s="18" customFormat="1" ht="13.5" customHeight="1">
      <c r="A19" s="266" t="s">
        <v>798</v>
      </c>
      <c r="B19" s="142">
        <v>4.5275298722092093E-2</v>
      </c>
      <c r="C19" s="142">
        <v>5.2238805970149252E-2</v>
      </c>
      <c r="D19" s="142">
        <v>3.5202322627472325E-2</v>
      </c>
      <c r="E19" s="142">
        <v>4.7663141478629573E-2</v>
      </c>
      <c r="F19" s="142">
        <v>3.7434939276658218E-2</v>
      </c>
      <c r="G19" s="142">
        <v>7.8784119106699746E-2</v>
      </c>
      <c r="H19" s="142">
        <v>4.1450777202072547E-2</v>
      </c>
      <c r="I19" s="353">
        <v>4.2347608254801383E-2</v>
      </c>
      <c r="J19" s="351">
        <v>2.7874564459930317E-2</v>
      </c>
      <c r="K19" s="352">
        <v>4.1420118343195277E-2</v>
      </c>
      <c r="L19" s="352">
        <v>4.4117647058823532E-2</v>
      </c>
      <c r="M19" s="352">
        <v>6.6666666666666666E-2</v>
      </c>
      <c r="N19" s="352">
        <v>4.5296167247386762E-2</v>
      </c>
    </row>
    <row r="20" spans="1:14" s="18" customFormat="1" ht="13.5" customHeight="1">
      <c r="A20" s="266" t="s">
        <v>799</v>
      </c>
      <c r="B20" s="142">
        <v>6.285765114003616E-3</v>
      </c>
      <c r="C20" s="142">
        <v>8.6953624733475485E-3</v>
      </c>
      <c r="D20" s="142">
        <v>3.9012883324260565E-3</v>
      </c>
      <c r="E20" s="142">
        <v>7.4077684097665578E-3</v>
      </c>
      <c r="F20" s="142">
        <v>2.2020552515681301E-3</v>
      </c>
      <c r="G20" s="142">
        <v>1.2406947890818859E-3</v>
      </c>
      <c r="H20" s="142">
        <v>2.1086877937100857E-3</v>
      </c>
      <c r="I20" s="353">
        <v>9.9009900990099011E-3</v>
      </c>
      <c r="J20" s="351">
        <v>3.4843205574912896E-3</v>
      </c>
      <c r="K20" s="352">
        <v>9.4897845260689968E-3</v>
      </c>
      <c r="L20" s="352">
        <v>0</v>
      </c>
      <c r="M20" s="352">
        <v>0</v>
      </c>
      <c r="N20" s="352">
        <v>0</v>
      </c>
    </row>
    <row r="21" spans="1:14" s="18" customFormat="1" ht="13.5" customHeight="1">
      <c r="A21" s="249" t="s">
        <v>800</v>
      </c>
      <c r="B21" s="142">
        <v>7.147092833634773E-2</v>
      </c>
      <c r="C21" s="142">
        <v>9.1284648187633256E-3</v>
      </c>
      <c r="D21" s="142">
        <v>1.6149519143531119E-2</v>
      </c>
      <c r="E21" s="142">
        <v>1.1014181977679222E-2</v>
      </c>
      <c r="F21" s="142">
        <v>0.25623915654610968</v>
      </c>
      <c r="G21" s="142">
        <v>0.11662531017369729</v>
      </c>
      <c r="H21" s="142">
        <v>0.24267984094469214</v>
      </c>
      <c r="I21" s="353">
        <v>4.5329834188238098E-3</v>
      </c>
      <c r="J21" s="351">
        <v>9.0592334494773524E-2</v>
      </c>
      <c r="K21" s="352">
        <v>1.0048007145249525E-2</v>
      </c>
      <c r="L21" s="352">
        <v>0.29044117647058826</v>
      </c>
      <c r="M21" s="352">
        <v>0.31111111111111112</v>
      </c>
      <c r="N21" s="352">
        <v>0.29152148664343785</v>
      </c>
    </row>
    <row r="22" spans="1:14" s="18" customFormat="1" ht="13.5" customHeight="1">
      <c r="A22" s="249" t="s">
        <v>801</v>
      </c>
      <c r="B22" s="142">
        <v>0.13627064369792746</v>
      </c>
      <c r="C22" s="142">
        <v>0.18466817697228144</v>
      </c>
      <c r="D22" s="142">
        <v>0.15432770821992378</v>
      </c>
      <c r="E22" s="142">
        <v>0.17651932355377942</v>
      </c>
      <c r="F22" s="142">
        <v>4.544241291872414E-2</v>
      </c>
      <c r="G22" s="142">
        <v>5.5831265508684863E-2</v>
      </c>
      <c r="H22" s="142">
        <v>4.6451379684299313E-2</v>
      </c>
      <c r="I22" s="353">
        <v>0.12847429321245377</v>
      </c>
      <c r="J22" s="351">
        <v>0.11846689895470383</v>
      </c>
      <c r="K22" s="352">
        <v>0.12783297979234118</v>
      </c>
      <c r="L22" s="352">
        <v>3.7990196078431369E-2</v>
      </c>
      <c r="M22" s="352">
        <v>2.2222222222222223E-2</v>
      </c>
      <c r="N22" s="352">
        <v>3.7166085946573751E-2</v>
      </c>
    </row>
    <row r="23" spans="1:14" s="18" customFormat="1" ht="13.5" customHeight="1">
      <c r="A23" s="249" t="s">
        <v>708</v>
      </c>
      <c r="B23" s="142">
        <v>6.475524060841463E-2</v>
      </c>
      <c r="C23" s="142">
        <v>6.1433901918976547E-2</v>
      </c>
      <c r="D23" s="142">
        <v>5.3710760297586646E-2</v>
      </c>
      <c r="E23" s="142">
        <v>5.9359617915103066E-2</v>
      </c>
      <c r="F23" s="142">
        <v>7.9474175897504343E-2</v>
      </c>
      <c r="G23" s="142">
        <v>6.2034739454094295E-2</v>
      </c>
      <c r="H23" s="142">
        <v>7.778045547656344E-2</v>
      </c>
      <c r="I23" s="353">
        <v>6.9068352618394363E-2</v>
      </c>
      <c r="J23" s="351">
        <v>4.0069686411149823E-2</v>
      </c>
      <c r="K23" s="352">
        <v>6.7210003349335717E-2</v>
      </c>
      <c r="L23" s="352">
        <v>4.6568627450980393E-2</v>
      </c>
      <c r="M23" s="352">
        <v>2.2222222222222223E-2</v>
      </c>
      <c r="N23" s="352">
        <v>4.5296167247386762E-2</v>
      </c>
    </row>
    <row r="24" spans="1:14" s="18" customFormat="1" ht="13.5" customHeight="1">
      <c r="A24" s="249" t="s">
        <v>802</v>
      </c>
      <c r="B24" s="142">
        <v>7.2642096836362559E-3</v>
      </c>
      <c r="C24" s="142">
        <v>5.8968550106609811E-3</v>
      </c>
      <c r="D24" s="142">
        <v>1.6421702050444565E-2</v>
      </c>
      <c r="E24" s="142">
        <v>8.7236220088698288E-3</v>
      </c>
      <c r="F24" s="142">
        <v>2.1353263045509143E-3</v>
      </c>
      <c r="G24" s="142">
        <v>3.5359801488833748E-2</v>
      </c>
      <c r="H24" s="142">
        <v>5.3620918182913603E-3</v>
      </c>
      <c r="I24" s="353">
        <v>3.6979601574615288E-3</v>
      </c>
      <c r="J24" s="351">
        <v>2.0905923344947737E-2</v>
      </c>
      <c r="K24" s="352">
        <v>4.8007145249525512E-3</v>
      </c>
      <c r="L24" s="352">
        <v>0</v>
      </c>
      <c r="M24" s="352">
        <v>0</v>
      </c>
      <c r="N24" s="352">
        <v>0</v>
      </c>
    </row>
    <row r="25" spans="1:14" s="18" customFormat="1" ht="13.5" customHeight="1">
      <c r="A25" s="249" t="s">
        <v>803</v>
      </c>
      <c r="B25" s="142">
        <v>1.4647018709046165E-2</v>
      </c>
      <c r="C25" s="142">
        <v>1.7457356076759061E-2</v>
      </c>
      <c r="D25" s="142">
        <v>1.7601161313736163E-2</v>
      </c>
      <c r="E25" s="142">
        <v>1.7495979336224963E-2</v>
      </c>
      <c r="F25" s="142">
        <v>5.2715868143600698E-3</v>
      </c>
      <c r="G25" s="142">
        <v>1.8610421836228287E-2</v>
      </c>
      <c r="H25" s="142">
        <v>6.5670562718399801E-3</v>
      </c>
      <c r="I25" s="353">
        <v>1.7296910413932959E-2</v>
      </c>
      <c r="J25" s="351">
        <v>8.7108013937282226E-3</v>
      </c>
      <c r="K25" s="352">
        <v>1.6746678575415876E-2</v>
      </c>
      <c r="L25" s="352">
        <v>1.2254901960784315E-2</v>
      </c>
      <c r="M25" s="352">
        <v>2.2222222222222223E-2</v>
      </c>
      <c r="N25" s="352">
        <v>1.2775842044134728E-2</v>
      </c>
    </row>
    <row r="26" spans="1:14" s="18" customFormat="1" ht="13.5" customHeight="1">
      <c r="A26" s="249" t="s">
        <v>804</v>
      </c>
      <c r="B26" s="142">
        <v>1.9124143861001571E-3</v>
      </c>
      <c r="C26" s="142">
        <v>2.4653518123667379E-3</v>
      </c>
      <c r="D26" s="142">
        <v>2.0867356196697514E-3</v>
      </c>
      <c r="E26" s="142">
        <v>2.3636629465373558E-3</v>
      </c>
      <c r="F26" s="142">
        <v>9.3420525824102494E-4</v>
      </c>
      <c r="G26" s="142">
        <v>1.8610421836228288E-3</v>
      </c>
      <c r="H26" s="142">
        <v>1.0242197855163274E-3</v>
      </c>
      <c r="I26" s="353">
        <v>1.5507574853870928E-3</v>
      </c>
      <c r="J26" s="351">
        <v>1.7421602787456448E-3</v>
      </c>
      <c r="K26" s="352">
        <v>1.5630233337054818E-3</v>
      </c>
      <c r="L26" s="352">
        <v>1.2254901960784314E-3</v>
      </c>
      <c r="M26" s="352">
        <v>0</v>
      </c>
      <c r="N26" s="352">
        <v>1.1614401858304297E-3</v>
      </c>
    </row>
    <row r="27" spans="1:14" s="18" customFormat="1" ht="13.5" customHeight="1">
      <c r="A27" s="249" t="s">
        <v>805</v>
      </c>
      <c r="B27" s="142">
        <v>0</v>
      </c>
      <c r="C27" s="142">
        <v>0</v>
      </c>
      <c r="D27" s="142">
        <v>0</v>
      </c>
      <c r="E27" s="142">
        <v>0</v>
      </c>
      <c r="F27" s="142">
        <v>0</v>
      </c>
      <c r="G27" s="142">
        <v>0</v>
      </c>
      <c r="H27" s="142">
        <v>0</v>
      </c>
      <c r="I27" s="353">
        <v>0</v>
      </c>
      <c r="J27" s="351">
        <v>0</v>
      </c>
      <c r="K27" s="352">
        <v>0</v>
      </c>
      <c r="L27" s="352">
        <v>0</v>
      </c>
      <c r="M27" s="352">
        <v>0</v>
      </c>
      <c r="N27" s="352">
        <v>0</v>
      </c>
    </row>
    <row r="28" spans="1:14" s="18" customFormat="1" ht="13.5" customHeight="1">
      <c r="A28" s="249" t="s">
        <v>806</v>
      </c>
      <c r="B28" s="142">
        <v>0</v>
      </c>
      <c r="C28" s="142">
        <v>0</v>
      </c>
      <c r="D28" s="142">
        <v>0</v>
      </c>
      <c r="E28" s="142">
        <v>0</v>
      </c>
      <c r="F28" s="142">
        <v>0</v>
      </c>
      <c r="G28" s="142">
        <v>0</v>
      </c>
      <c r="H28" s="142">
        <v>0</v>
      </c>
      <c r="I28" s="353">
        <v>0</v>
      </c>
      <c r="J28" s="351">
        <v>0</v>
      </c>
      <c r="K28" s="352">
        <v>0</v>
      </c>
      <c r="L28" s="352">
        <v>0</v>
      </c>
      <c r="M28" s="352">
        <v>0</v>
      </c>
      <c r="N28" s="352">
        <v>0</v>
      </c>
    </row>
    <row r="29" spans="1:14" s="18" customFormat="1" ht="13.5" customHeight="1">
      <c r="A29" s="249" t="s">
        <v>807</v>
      </c>
      <c r="B29" s="142">
        <v>2.4312865063598897E-3</v>
      </c>
      <c r="C29" s="142">
        <v>2.4986673773987208E-3</v>
      </c>
      <c r="D29" s="142">
        <v>2.9940119760479044E-3</v>
      </c>
      <c r="E29" s="377">
        <v>2.6317071982065402E-3</v>
      </c>
      <c r="F29" s="142">
        <v>2.2687841985853463E-3</v>
      </c>
      <c r="G29" s="142">
        <v>4.3424317617866007E-3</v>
      </c>
      <c r="H29" s="142">
        <v>2.4701771297746715E-3</v>
      </c>
      <c r="I29" s="353">
        <v>1.3121794107121556E-3</v>
      </c>
      <c r="J29" s="351">
        <v>5.2264808362369342E-3</v>
      </c>
      <c r="K29" s="352">
        <v>1.5630233337054818E-3</v>
      </c>
      <c r="L29" s="352">
        <v>1.2254901960784314E-3</v>
      </c>
      <c r="M29" s="352">
        <v>0</v>
      </c>
      <c r="N29" s="352">
        <v>1.1614401858304297E-3</v>
      </c>
    </row>
    <row r="30" spans="1:14" s="18" customFormat="1" ht="13.5" customHeight="1">
      <c r="A30" s="249" t="s">
        <v>822</v>
      </c>
      <c r="B30" s="142">
        <v>7.7089572152874556E-4</v>
      </c>
      <c r="C30" s="142">
        <v>6.9962686567164175E-4</v>
      </c>
      <c r="D30" s="142">
        <v>1.3609145345672292E-3</v>
      </c>
      <c r="E30" s="142">
        <v>8.7723573273551351E-4</v>
      </c>
      <c r="F30" s="142">
        <v>6.0056052315494459E-4</v>
      </c>
      <c r="G30" s="142">
        <v>1.8610421836228288E-3</v>
      </c>
      <c r="H30" s="142">
        <v>7.2297867212917219E-4</v>
      </c>
      <c r="I30" s="353">
        <v>4.7715614934987482E-4</v>
      </c>
      <c r="J30" s="351">
        <v>0</v>
      </c>
      <c r="K30" s="352">
        <v>4.4657809534442338E-4</v>
      </c>
      <c r="L30" s="352">
        <v>0</v>
      </c>
      <c r="M30" s="352">
        <v>0</v>
      </c>
      <c r="N30" s="352">
        <v>0</v>
      </c>
    </row>
    <row r="31" spans="1:14" s="18" customFormat="1" ht="13.5" customHeight="1">
      <c r="A31" s="249" t="s">
        <v>823</v>
      </c>
      <c r="B31" s="142">
        <v>6.7156877279331111E-3</v>
      </c>
      <c r="C31" s="142">
        <v>8.5954157782515989E-3</v>
      </c>
      <c r="D31" s="142">
        <v>6.3509344946470706E-3</v>
      </c>
      <c r="E31" s="142">
        <v>7.9925922315902329E-3</v>
      </c>
      <c r="F31" s="142">
        <v>2.7358868277058586E-3</v>
      </c>
      <c r="G31" s="142">
        <v>8.0645161290322578E-3</v>
      </c>
      <c r="H31" s="142">
        <v>3.2534040245812751E-3</v>
      </c>
      <c r="I31" s="353">
        <v>7.7537874269354642E-3</v>
      </c>
      <c r="J31" s="351">
        <v>8.7108013937282226E-3</v>
      </c>
      <c r="K31" s="352">
        <v>7.8151166685274092E-3</v>
      </c>
      <c r="L31" s="352">
        <v>1.2254901960784314E-3</v>
      </c>
      <c r="M31" s="352">
        <v>0</v>
      </c>
      <c r="N31" s="352">
        <v>1.1614401858304297E-3</v>
      </c>
    </row>
    <row r="32" spans="1:14" s="18" customFormat="1" ht="13.5" customHeight="1">
      <c r="A32" s="249" t="s">
        <v>824</v>
      </c>
      <c r="B32" s="142">
        <v>1.8234648797699172E-3</v>
      </c>
      <c r="C32" s="142">
        <v>1.9989339019189766E-3</v>
      </c>
      <c r="D32" s="142">
        <v>2.6311014334966434E-3</v>
      </c>
      <c r="E32" s="142">
        <v>2.1687216725961305E-3</v>
      </c>
      <c r="F32" s="142">
        <v>1.0009342052582409E-3</v>
      </c>
      <c r="G32" s="142">
        <v>2.4813895781637717E-3</v>
      </c>
      <c r="H32" s="142">
        <v>1.1447162308711894E-3</v>
      </c>
      <c r="I32" s="353">
        <v>1.6700465227245617E-3</v>
      </c>
      <c r="J32" s="351">
        <v>1.7421602787456448E-3</v>
      </c>
      <c r="K32" s="352">
        <v>1.6746678575415873E-3</v>
      </c>
      <c r="L32" s="352">
        <v>0</v>
      </c>
      <c r="M32" s="352">
        <v>0</v>
      </c>
      <c r="N32" s="352">
        <v>0</v>
      </c>
    </row>
    <row r="33" spans="1:14" s="18" customFormat="1" ht="13.5" customHeight="1">
      <c r="A33" s="249" t="s">
        <v>825</v>
      </c>
      <c r="B33" s="142">
        <v>3.9286031962522611E-3</v>
      </c>
      <c r="C33" s="142">
        <v>4.097814498933902E-3</v>
      </c>
      <c r="D33" s="142">
        <v>4.0827436037016874E-3</v>
      </c>
      <c r="E33" s="142">
        <v>4.0937667527657295E-3</v>
      </c>
      <c r="F33" s="142">
        <v>3.7368210329640997E-3</v>
      </c>
      <c r="G33" s="142">
        <v>1.8610421836228288E-3</v>
      </c>
      <c r="H33" s="142">
        <v>3.55464513796843E-3</v>
      </c>
      <c r="I33" s="353">
        <v>3.936538232136467E-3</v>
      </c>
      <c r="J33" s="351">
        <v>5.2264808362369342E-3</v>
      </c>
      <c r="K33" s="352">
        <v>4.0192028580998103E-3</v>
      </c>
      <c r="L33" s="352">
        <v>2.4509803921568627E-3</v>
      </c>
      <c r="M33" s="352">
        <v>0</v>
      </c>
      <c r="N33" s="352">
        <v>2.3228803716608595E-3</v>
      </c>
    </row>
    <row r="34" spans="1:14" s="18" customFormat="1" ht="13.5" customHeight="1">
      <c r="A34" s="249" t="s">
        <v>826</v>
      </c>
      <c r="B34" s="142">
        <v>8.8653007975805741E-3</v>
      </c>
      <c r="C34" s="142">
        <v>1.0694296375266525E-2</v>
      </c>
      <c r="D34" s="142">
        <v>8.5283977499546366E-3</v>
      </c>
      <c r="E34" s="142">
        <v>1.0112578585701058E-2</v>
      </c>
      <c r="F34" s="142">
        <v>6.0723341785666619E-3</v>
      </c>
      <c r="G34" s="142">
        <v>8.0645161290322578E-3</v>
      </c>
      <c r="H34" s="142">
        <v>6.2658151584528256E-3</v>
      </c>
      <c r="I34" s="353">
        <v>8.8273887629726835E-3</v>
      </c>
      <c r="J34" s="351">
        <v>5.2264808362369342E-3</v>
      </c>
      <c r="K34" s="352">
        <v>8.5966283353801493E-3</v>
      </c>
      <c r="L34" s="352">
        <v>2.4509803921568627E-3</v>
      </c>
      <c r="M34" s="352">
        <v>0</v>
      </c>
      <c r="N34" s="352">
        <v>2.3228803716608595E-3</v>
      </c>
    </row>
    <row r="35" spans="1:14" s="18" customFormat="1" ht="13.5" customHeight="1">
      <c r="A35" s="249" t="s">
        <v>808</v>
      </c>
      <c r="B35" s="142">
        <v>3.4112135677646989E-2</v>
      </c>
      <c r="C35" s="142">
        <v>3.7846481876332626E-2</v>
      </c>
      <c r="D35" s="142">
        <v>4.2006895300308475E-2</v>
      </c>
      <c r="E35" s="142">
        <v>3.8963887129002388E-2</v>
      </c>
      <c r="F35" s="142">
        <v>1.5214199919925264E-2</v>
      </c>
      <c r="G35" s="142">
        <v>3.0397022332506202E-2</v>
      </c>
      <c r="H35" s="142">
        <v>1.6688757681648392E-2</v>
      </c>
      <c r="I35" s="353">
        <v>4.6999880710962658E-2</v>
      </c>
      <c r="J35" s="351">
        <v>4.0069686411149823E-2</v>
      </c>
      <c r="K35" s="352">
        <v>4.6555766439656129E-2</v>
      </c>
      <c r="L35" s="352">
        <v>9.8039215686274508E-3</v>
      </c>
      <c r="M35" s="352">
        <v>0</v>
      </c>
      <c r="N35" s="352">
        <v>9.2915214866434379E-3</v>
      </c>
    </row>
    <row r="36" spans="1:14" s="18" customFormat="1" ht="13.5" customHeight="1">
      <c r="A36" s="249" t="s">
        <v>809</v>
      </c>
      <c r="B36" s="142">
        <v>3.958253031695674E-3</v>
      </c>
      <c r="C36" s="142">
        <v>2.6319296375266529E-3</v>
      </c>
      <c r="D36" s="142">
        <v>3.9012883324260565E-3</v>
      </c>
      <c r="E36" s="142">
        <v>2.9728544276036843E-3</v>
      </c>
      <c r="F36" s="142">
        <v>7.4069131189109837E-3</v>
      </c>
      <c r="G36" s="142">
        <v>1.8610421836228288E-3</v>
      </c>
      <c r="H36" s="142">
        <v>6.8682973852271356E-3</v>
      </c>
      <c r="I36" s="353">
        <v>2.5050697840868423E-3</v>
      </c>
      <c r="J36" s="351">
        <v>3.4843205574912896E-3</v>
      </c>
      <c r="K36" s="352">
        <v>2.5678240482304342E-3</v>
      </c>
      <c r="L36" s="352">
        <v>8.5784313725490204E-3</v>
      </c>
      <c r="M36" s="352">
        <v>2.2222222222222223E-2</v>
      </c>
      <c r="N36" s="352">
        <v>9.2915214866434379E-3</v>
      </c>
    </row>
    <row r="37" spans="1:14" s="18" customFormat="1" ht="13.5" customHeight="1">
      <c r="A37" s="249" t="s">
        <v>810</v>
      </c>
      <c r="B37" s="142">
        <v>3.1191626886470779E-2</v>
      </c>
      <c r="C37" s="142">
        <v>3.354877398720682E-2</v>
      </c>
      <c r="D37" s="142">
        <v>2.5766648521139537E-2</v>
      </c>
      <c r="E37" s="142">
        <v>3.1458648082265214E-2</v>
      </c>
      <c r="F37" s="142">
        <v>6.5394368076871741E-3</v>
      </c>
      <c r="G37" s="142">
        <v>1.2406947890818859E-2</v>
      </c>
      <c r="H37" s="142">
        <v>7.10929027593686E-3</v>
      </c>
      <c r="I37" s="353">
        <v>8.0042944053441492E-2</v>
      </c>
      <c r="J37" s="351">
        <v>2.7874564459930317E-2</v>
      </c>
      <c r="K37" s="352">
        <v>7.6699787875404712E-2</v>
      </c>
      <c r="L37" s="352">
        <v>7.3529411764705873E-3</v>
      </c>
      <c r="M37" s="352">
        <v>4.4444444444444446E-2</v>
      </c>
      <c r="N37" s="352">
        <v>9.2915214866434379E-3</v>
      </c>
    </row>
    <row r="38" spans="1:14" s="18" customFormat="1" ht="12" customHeight="1" thickBot="1">
      <c r="A38" s="250" t="s">
        <v>811</v>
      </c>
      <c r="B38" s="267">
        <v>2.0458386455955171E-3</v>
      </c>
      <c r="C38" s="267">
        <v>1.0660980810234541E-3</v>
      </c>
      <c r="D38" s="267">
        <v>1.6330974414806747E-3</v>
      </c>
      <c r="E38" s="267">
        <v>1.2183829621326575E-3</v>
      </c>
      <c r="F38" s="267">
        <v>4.8044841852395567E-3</v>
      </c>
      <c r="G38" s="267">
        <v>0</v>
      </c>
      <c r="H38" s="267">
        <v>4.3378720327750331E-3</v>
      </c>
      <c r="I38" s="355">
        <v>1.6700465227245617E-3</v>
      </c>
      <c r="J38" s="356">
        <v>3.4843205574912896E-3</v>
      </c>
      <c r="K38" s="355">
        <v>1.7863123813776935E-3</v>
      </c>
      <c r="L38" s="355">
        <v>0</v>
      </c>
      <c r="M38" s="355">
        <v>0</v>
      </c>
      <c r="N38" s="355">
        <v>0</v>
      </c>
    </row>
    <row r="39" spans="1:14" s="56" customFormat="1" ht="13.5" customHeight="1">
      <c r="A39" s="268" t="s">
        <v>870</v>
      </c>
      <c r="B39" s="430">
        <v>0.11519492103468178</v>
      </c>
      <c r="C39" s="143">
        <v>8.9265125311001892E-2</v>
      </c>
      <c r="D39" s="143">
        <v>0.17115355692585349</v>
      </c>
      <c r="E39" s="143">
        <v>0.11280698720166032</v>
      </c>
      <c r="F39" s="143">
        <v>0.13260404005324999</v>
      </c>
      <c r="G39" s="143">
        <v>0.12911939492166397</v>
      </c>
      <c r="H39" s="143">
        <v>0.13226683396068589</v>
      </c>
      <c r="I39" s="357">
        <v>9.1175195143104945E-2</v>
      </c>
      <c r="J39" s="358">
        <v>0.1368421052631579</v>
      </c>
      <c r="K39" s="359">
        <v>9.424613206593184E-2</v>
      </c>
      <c r="L39" s="359">
        <v>0.1091703056768559</v>
      </c>
      <c r="M39" s="359">
        <v>4.2553191489361701E-2</v>
      </c>
      <c r="N39" s="359">
        <v>0.1059190031152648</v>
      </c>
    </row>
    <row r="40" spans="1:14" s="56" customFormat="1" ht="13.5" customHeight="1">
      <c r="A40" s="43"/>
      <c r="B40" s="143"/>
      <c r="C40" s="143"/>
      <c r="D40" s="143"/>
      <c r="E40" s="143"/>
      <c r="F40" s="143"/>
      <c r="G40" s="143"/>
      <c r="H40" s="143"/>
      <c r="I40" s="144"/>
      <c r="J40" s="145"/>
      <c r="K40" s="146"/>
    </row>
    <row r="41" spans="1:14" ht="16.5" thickBot="1">
      <c r="A41" s="147"/>
      <c r="B41" s="148"/>
      <c r="C41" s="149"/>
      <c r="D41" s="149"/>
      <c r="E41" s="149"/>
      <c r="F41" s="149"/>
      <c r="G41" s="149"/>
      <c r="H41" s="149"/>
      <c r="J41" s="48"/>
      <c r="K41" s="166"/>
    </row>
    <row r="42" spans="1:14" ht="15.75">
      <c r="A42" s="48"/>
      <c r="B42" s="32"/>
      <c r="C42" s="33"/>
      <c r="D42" s="33"/>
      <c r="E42" s="33"/>
      <c r="F42" s="33"/>
      <c r="G42" s="33"/>
      <c r="H42" s="33"/>
      <c r="J42" s="48"/>
      <c r="K42" s="166"/>
    </row>
    <row r="43" spans="1:14" s="18" customFormat="1" ht="21" customHeight="1">
      <c r="A43" s="388" t="s">
        <v>835</v>
      </c>
      <c r="B43" s="563" t="s">
        <v>733</v>
      </c>
      <c r="C43" s="528" t="s">
        <v>18</v>
      </c>
      <c r="D43" s="528"/>
      <c r="E43" s="528"/>
      <c r="F43" s="528" t="s">
        <v>19</v>
      </c>
      <c r="G43" s="528"/>
      <c r="H43" s="528"/>
      <c r="I43" s="528" t="s">
        <v>20</v>
      </c>
      <c r="J43" s="528"/>
      <c r="K43" s="528"/>
      <c r="L43" s="546" t="s">
        <v>21</v>
      </c>
      <c r="M43" s="546"/>
      <c r="N43" s="546"/>
    </row>
    <row r="44" spans="1:14" s="18" customFormat="1" ht="14.25" customHeight="1" thickBot="1">
      <c r="A44" s="248" t="s">
        <v>717</v>
      </c>
      <c r="B44" s="564"/>
      <c r="C44" s="385" t="s">
        <v>25</v>
      </c>
      <c r="D44" s="385" t="s">
        <v>26</v>
      </c>
      <c r="E44" s="385" t="s">
        <v>27</v>
      </c>
      <c r="F44" s="251" t="s">
        <v>25</v>
      </c>
      <c r="G44" s="252" t="s">
        <v>26</v>
      </c>
      <c r="H44" s="252" t="s">
        <v>27</v>
      </c>
      <c r="I44" s="385" t="s">
        <v>25</v>
      </c>
      <c r="J44" s="385" t="s">
        <v>26</v>
      </c>
      <c r="K44" s="385" t="s">
        <v>27</v>
      </c>
      <c r="L44" s="251" t="s">
        <v>25</v>
      </c>
      <c r="M44" s="252" t="s">
        <v>26</v>
      </c>
      <c r="N44" s="252" t="s">
        <v>27</v>
      </c>
    </row>
    <row r="45" spans="1:14" s="18" customFormat="1" ht="13.5" customHeight="1">
      <c r="A45" s="262" t="s">
        <v>786</v>
      </c>
      <c r="B45" s="142">
        <v>1.4663789289293809E-2</v>
      </c>
      <c r="C45" s="142">
        <v>1.483299541137552E-2</v>
      </c>
      <c r="D45" s="142">
        <v>1.8089944416371906E-2</v>
      </c>
      <c r="E45" s="142">
        <v>1.5800135043889264E-2</v>
      </c>
      <c r="F45" s="142">
        <v>1.3988874345549738E-2</v>
      </c>
      <c r="G45" s="142">
        <v>3.4341172079134008E-2</v>
      </c>
      <c r="H45" s="142">
        <v>1.5998820363475504E-2</v>
      </c>
      <c r="I45" s="353">
        <v>7.4637375017603154E-3</v>
      </c>
      <c r="J45" s="351">
        <v>4.3936731107205628E-3</v>
      </c>
      <c r="K45" s="352">
        <v>7.2359843546284221E-3</v>
      </c>
      <c r="L45" s="352">
        <v>1.0624169986719787E-2</v>
      </c>
      <c r="M45" s="352">
        <v>7.6335877862595422E-2</v>
      </c>
      <c r="N45" s="352">
        <v>1.588271227855834E-2</v>
      </c>
    </row>
    <row r="46" spans="1:14" s="18" customFormat="1" ht="13.5" customHeight="1">
      <c r="A46" s="249" t="s">
        <v>787</v>
      </c>
      <c r="B46" s="142">
        <v>9.1558388789063552E-3</v>
      </c>
      <c r="C46" s="142">
        <v>6.8082381816241596E-3</v>
      </c>
      <c r="D46" s="142">
        <v>1.4552804446690248E-2</v>
      </c>
      <c r="E46" s="142">
        <v>9.1079600870282839E-3</v>
      </c>
      <c r="F46" s="142">
        <v>1.206642670157068E-2</v>
      </c>
      <c r="G46" s="142">
        <v>2.6129152668906306E-3</v>
      </c>
      <c r="H46" s="142">
        <v>1.1132819699929958E-2</v>
      </c>
      <c r="I46" s="353">
        <v>6.6187860864666947E-3</v>
      </c>
      <c r="J46" s="351">
        <v>6.1511423550087872E-3</v>
      </c>
      <c r="K46" s="352">
        <v>6.5840938722294658E-3</v>
      </c>
      <c r="L46" s="352">
        <v>2.6560424966799467E-3</v>
      </c>
      <c r="M46" s="352">
        <v>0</v>
      </c>
      <c r="N46" s="352">
        <v>2.4434941967012829E-3</v>
      </c>
    </row>
    <row r="47" spans="1:14" s="18" customFormat="1" ht="13.5" customHeight="1">
      <c r="A47" s="249" t="s">
        <v>788</v>
      </c>
      <c r="B47" s="142">
        <v>1.2623138809379769E-2</v>
      </c>
      <c r="C47" s="142">
        <v>4.2044605698431329E-3</v>
      </c>
      <c r="D47" s="142">
        <v>5.4067710965133905E-3</v>
      </c>
      <c r="E47" s="142">
        <v>4.5614824818065872E-3</v>
      </c>
      <c r="F47" s="142">
        <v>3.8980693717277484E-2</v>
      </c>
      <c r="G47" s="142">
        <v>1.7170586039567004E-2</v>
      </c>
      <c r="H47" s="142">
        <v>3.682677774910606E-2</v>
      </c>
      <c r="I47" s="353">
        <v>2.6756794817631318E-3</v>
      </c>
      <c r="J47" s="351">
        <v>1.7574692442882249E-3</v>
      </c>
      <c r="K47" s="352">
        <v>2.6075619295958278E-3</v>
      </c>
      <c r="L47" s="352">
        <v>3.5856573705179286E-2</v>
      </c>
      <c r="M47" s="352">
        <v>7.6335877862595417E-3</v>
      </c>
      <c r="N47" s="352">
        <v>3.3598045204642636E-2</v>
      </c>
    </row>
    <row r="48" spans="1:14" s="18" customFormat="1" ht="13.5" customHeight="1">
      <c r="A48" s="249" t="s">
        <v>789</v>
      </c>
      <c r="B48" s="142">
        <v>7.5034537557901208E-3</v>
      </c>
      <c r="C48" s="142">
        <v>7.3417991676448628E-3</v>
      </c>
      <c r="D48" s="142">
        <v>9.0449722081859529E-3</v>
      </c>
      <c r="E48" s="142">
        <v>7.8475504538975168E-3</v>
      </c>
      <c r="F48" s="142">
        <v>6.2172774869109944E-3</v>
      </c>
      <c r="G48" s="142">
        <v>1.6797312430011199E-2</v>
      </c>
      <c r="H48" s="142">
        <v>7.2621373539278212E-3</v>
      </c>
      <c r="I48" s="353">
        <v>6.6187860864666947E-3</v>
      </c>
      <c r="J48" s="351">
        <v>5.272407732864675E-3</v>
      </c>
      <c r="K48" s="352">
        <v>6.51890482398957E-3</v>
      </c>
      <c r="L48" s="352">
        <v>7.3041168658698526E-3</v>
      </c>
      <c r="M48" s="352">
        <v>0</v>
      </c>
      <c r="N48" s="352">
        <v>6.7196090409285284E-3</v>
      </c>
    </row>
    <row r="49" spans="1:14" s="18" customFormat="1" ht="13.5" customHeight="1">
      <c r="A49" s="249" t="s">
        <v>790</v>
      </c>
      <c r="B49" s="142">
        <v>5.6822183496013506E-2</v>
      </c>
      <c r="C49" s="142">
        <v>4.603564187386619E-2</v>
      </c>
      <c r="D49" s="142">
        <v>4.7145022738756953E-2</v>
      </c>
      <c r="E49" s="142">
        <v>4.6365068647310374E-2</v>
      </c>
      <c r="F49" s="142">
        <v>9.3463678010471216E-2</v>
      </c>
      <c r="G49" s="142">
        <v>3.060843598357596E-2</v>
      </c>
      <c r="H49" s="142">
        <v>8.7256239171305344E-2</v>
      </c>
      <c r="I49" s="353">
        <v>4.4148711449091674E-2</v>
      </c>
      <c r="J49" s="351">
        <v>5.272407732864675E-2</v>
      </c>
      <c r="K49" s="352">
        <v>4.4784876140808345E-2</v>
      </c>
      <c r="L49" s="352">
        <v>9.8273572377158031E-2</v>
      </c>
      <c r="M49" s="352">
        <v>7.6335877862595417E-3</v>
      </c>
      <c r="N49" s="352">
        <v>9.1020158827122805E-2</v>
      </c>
    </row>
    <row r="50" spans="1:14" s="18" customFormat="1" ht="13.5" customHeight="1">
      <c r="A50" s="249" t="s">
        <v>791</v>
      </c>
      <c r="B50" s="142">
        <v>5.1964351822589822E-2</v>
      </c>
      <c r="C50" s="142">
        <v>5.6493437199871946E-2</v>
      </c>
      <c r="D50" s="142">
        <v>4.8155634158665993E-2</v>
      </c>
      <c r="E50" s="142">
        <v>5.401755570560432E-2</v>
      </c>
      <c r="F50" s="142">
        <v>4.9860929319371729E-2</v>
      </c>
      <c r="G50" s="142">
        <v>4.1060097051138486E-2</v>
      </c>
      <c r="H50" s="142">
        <v>4.8991779407969921E-2</v>
      </c>
      <c r="I50" s="353">
        <v>5.2105337276439935E-2</v>
      </c>
      <c r="J50" s="351">
        <v>4.4815465729349739E-2</v>
      </c>
      <c r="K50" s="352">
        <v>5.1564537157757495E-2</v>
      </c>
      <c r="L50" s="352">
        <v>2.1912350597609563E-2</v>
      </c>
      <c r="M50" s="352">
        <v>1.5267175572519083E-2</v>
      </c>
      <c r="N50" s="352">
        <v>2.138057422113622E-2</v>
      </c>
    </row>
    <row r="51" spans="1:14" s="18" customFormat="1" ht="13.5" customHeight="1">
      <c r="A51" s="249" t="s">
        <v>792</v>
      </c>
      <c r="B51" s="142">
        <v>0.10169843520031784</v>
      </c>
      <c r="C51" s="142">
        <v>9.1516380322270829E-2</v>
      </c>
      <c r="D51" s="142">
        <v>9.7271349166245566E-2</v>
      </c>
      <c r="E51" s="142">
        <v>9.3225298221922118E-2</v>
      </c>
      <c r="F51" s="142">
        <v>0.139029777486911</v>
      </c>
      <c r="G51" s="142">
        <v>8.2120194102276972E-2</v>
      </c>
      <c r="H51" s="142">
        <v>0.13340951819220703</v>
      </c>
      <c r="I51" s="353">
        <v>8.5692156034361353E-2</v>
      </c>
      <c r="J51" s="351">
        <v>7.3813708260105443E-2</v>
      </c>
      <c r="K51" s="352">
        <v>8.4810951760104308E-2</v>
      </c>
      <c r="L51" s="352">
        <v>8.233731739707835E-2</v>
      </c>
      <c r="M51" s="352">
        <v>4.5801526717557245E-2</v>
      </c>
      <c r="N51" s="352">
        <v>7.9413561392791696E-2</v>
      </c>
    </row>
    <row r="52" spans="1:14" s="18" customFormat="1" ht="13.5" customHeight="1">
      <c r="A52" s="249" t="s">
        <v>793</v>
      </c>
      <c r="B52" s="142">
        <v>1.0564429475661179E-3</v>
      </c>
      <c r="C52" s="142">
        <v>1.1738341692455448E-3</v>
      </c>
      <c r="D52" s="142">
        <v>7.0742799393633152E-4</v>
      </c>
      <c r="E52" s="142">
        <v>1.0353364843574161E-3</v>
      </c>
      <c r="F52" s="142">
        <v>8.9986910994764395E-4</v>
      </c>
      <c r="G52" s="142">
        <v>1.1198208286674132E-3</v>
      </c>
      <c r="H52" s="142">
        <v>9.215910347624139E-4</v>
      </c>
      <c r="I52" s="353">
        <v>1.5490775947049713E-3</v>
      </c>
      <c r="J52" s="351">
        <v>8.7873462214411243E-4</v>
      </c>
      <c r="K52" s="352">
        <v>1.4993481095176011E-3</v>
      </c>
      <c r="L52" s="352">
        <v>0</v>
      </c>
      <c r="M52" s="352">
        <v>0</v>
      </c>
      <c r="N52" s="352">
        <v>0</v>
      </c>
    </row>
    <row r="53" spans="1:14" s="18" customFormat="1" ht="13.5" customHeight="1">
      <c r="A53" s="249" t="s">
        <v>794</v>
      </c>
      <c r="B53" s="142">
        <v>3.0040903303867307E-2</v>
      </c>
      <c r="C53" s="142">
        <v>3.4361327499733217E-2</v>
      </c>
      <c r="D53" s="142">
        <v>3.5371399696816574E-2</v>
      </c>
      <c r="E53" s="142">
        <v>3.4661264911096105E-2</v>
      </c>
      <c r="F53" s="142">
        <v>1.9919829842931936E-2</v>
      </c>
      <c r="G53" s="142">
        <v>2.7995520716685332E-2</v>
      </c>
      <c r="H53" s="142">
        <v>2.0717366461459063E-2</v>
      </c>
      <c r="I53" s="353">
        <v>2.619349387410224E-2</v>
      </c>
      <c r="J53" s="351">
        <v>4.4815465729349739E-2</v>
      </c>
      <c r="K53" s="352">
        <v>2.7574967405475884E-2</v>
      </c>
      <c r="L53" s="352">
        <v>1.5936254980079681E-2</v>
      </c>
      <c r="M53" s="352">
        <v>6.1068702290076333E-2</v>
      </c>
      <c r="N53" s="352">
        <v>1.9547953573610263E-2</v>
      </c>
    </row>
    <row r="54" spans="1:14" s="18" customFormat="1" ht="13.5" customHeight="1">
      <c r="A54" s="249" t="s">
        <v>795</v>
      </c>
      <c r="B54" s="142">
        <v>0.12208688114565369</v>
      </c>
      <c r="C54" s="142">
        <v>0.15106178636218121</v>
      </c>
      <c r="D54" s="142">
        <v>0.14931783729156139</v>
      </c>
      <c r="E54" s="142">
        <v>0.15054392677620226</v>
      </c>
      <c r="F54" s="142">
        <v>1.587041884816754E-2</v>
      </c>
      <c r="G54" s="142">
        <v>1.1571481896229939E-2</v>
      </c>
      <c r="H54" s="142">
        <v>1.5445865742618055E-2</v>
      </c>
      <c r="I54" s="353">
        <v>0.20419659202929169</v>
      </c>
      <c r="J54" s="351">
        <v>0.13620386643233742</v>
      </c>
      <c r="K54" s="352">
        <v>0.19915254237288135</v>
      </c>
      <c r="L54" s="352">
        <v>9.2961487383798145E-3</v>
      </c>
      <c r="M54" s="352">
        <v>0</v>
      </c>
      <c r="N54" s="352">
        <v>8.5522296884544893E-3</v>
      </c>
    </row>
    <row r="55" spans="1:14" s="18" customFormat="1" ht="13.5" customHeight="1">
      <c r="A55" s="249" t="s">
        <v>796</v>
      </c>
      <c r="B55" s="142">
        <v>0.10583391272155956</v>
      </c>
      <c r="C55" s="142">
        <v>9.7705687760110974E-2</v>
      </c>
      <c r="D55" s="142">
        <v>0.12561899949469429</v>
      </c>
      <c r="E55" s="142">
        <v>0.10599444819566357</v>
      </c>
      <c r="F55" s="142">
        <v>0.10700261780104713</v>
      </c>
      <c r="G55" s="142">
        <v>0.2821948488241881</v>
      </c>
      <c r="H55" s="142">
        <v>0.12430419876875438</v>
      </c>
      <c r="I55" s="353">
        <v>6.3371356147021551E-2</v>
      </c>
      <c r="J55" s="351">
        <v>0.11072056239015819</v>
      </c>
      <c r="K55" s="352">
        <v>6.6883963494132989E-2</v>
      </c>
      <c r="L55" s="352">
        <v>0.13612217795484727</v>
      </c>
      <c r="M55" s="352">
        <v>0.41221374045801523</v>
      </c>
      <c r="N55" s="352">
        <v>0.15821624923640806</v>
      </c>
    </row>
    <row r="56" spans="1:14" s="18" customFormat="1" ht="13.5" customHeight="1">
      <c r="A56" s="249" t="s">
        <v>797</v>
      </c>
      <c r="B56" s="142">
        <v>2.5535219279632326E-2</v>
      </c>
      <c r="C56" s="142">
        <v>3.1778892327393019E-2</v>
      </c>
      <c r="D56" s="142">
        <v>2.2839818089944418E-2</v>
      </c>
      <c r="E56" s="142">
        <v>2.9124465451271665E-2</v>
      </c>
      <c r="F56" s="142">
        <v>1.3211714659685864E-2</v>
      </c>
      <c r="G56" s="142">
        <v>2.4262784621127288E-2</v>
      </c>
      <c r="H56" s="142">
        <v>1.4303092859512662E-2</v>
      </c>
      <c r="I56" s="353">
        <v>3.189691592733418E-2</v>
      </c>
      <c r="J56" s="351">
        <v>2.5483304042179262E-2</v>
      </c>
      <c r="K56" s="352">
        <v>3.1421121251629727E-2</v>
      </c>
      <c r="L56" s="352">
        <v>8.6321381142098266E-3</v>
      </c>
      <c r="M56" s="352">
        <v>3.0534351145038167E-2</v>
      </c>
      <c r="N56" s="352">
        <v>1.0384850335980453E-2</v>
      </c>
    </row>
    <row r="57" spans="1:14" s="18" customFormat="1" ht="13.5" customHeight="1">
      <c r="A57" s="266" t="s">
        <v>798</v>
      </c>
      <c r="B57" s="142">
        <v>4.8876287822011942E-2</v>
      </c>
      <c r="C57" s="142">
        <v>5.5042151317895638E-2</v>
      </c>
      <c r="D57" s="142">
        <v>3.7847397675593732E-2</v>
      </c>
      <c r="E57" s="142">
        <v>4.9936229274514216E-2</v>
      </c>
      <c r="F57" s="142">
        <v>4.8102094240837695E-2</v>
      </c>
      <c r="G57" s="142">
        <v>6.532288167226577E-2</v>
      </c>
      <c r="H57" s="142">
        <v>4.9802779518560845E-2</v>
      </c>
      <c r="I57" s="353">
        <v>4.267004647232784E-2</v>
      </c>
      <c r="J57" s="351">
        <v>5.6239015817223195E-2</v>
      </c>
      <c r="K57" s="352">
        <v>4.3676662320730114E-2</v>
      </c>
      <c r="L57" s="352">
        <v>3.5856573705179286E-2</v>
      </c>
      <c r="M57" s="352">
        <v>7.6335877862595422E-2</v>
      </c>
      <c r="N57" s="352">
        <v>3.9095907147220527E-2</v>
      </c>
    </row>
    <row r="58" spans="1:14" s="18" customFormat="1" ht="13.5" customHeight="1">
      <c r="A58" s="266" t="s">
        <v>799</v>
      </c>
      <c r="B58" s="142">
        <v>7.3138357908423554E-3</v>
      </c>
      <c r="C58" s="142">
        <v>1.0649877280973214E-2</v>
      </c>
      <c r="D58" s="142">
        <v>6.2657908034360783E-3</v>
      </c>
      <c r="E58" s="142">
        <v>9.3480381123865249E-3</v>
      </c>
      <c r="F58" s="142">
        <v>2.0042539267015706E-3</v>
      </c>
      <c r="G58" s="142">
        <v>2.2396416573348264E-3</v>
      </c>
      <c r="H58" s="142">
        <v>2.0275002764773105E-3</v>
      </c>
      <c r="I58" s="353">
        <v>8.3086889170539361E-3</v>
      </c>
      <c r="J58" s="351">
        <v>9.6660808435852369E-3</v>
      </c>
      <c r="K58" s="352">
        <v>8.4093872229465457E-3</v>
      </c>
      <c r="L58" s="352">
        <v>1.9920318725099601E-3</v>
      </c>
      <c r="M58" s="352">
        <v>0</v>
      </c>
      <c r="N58" s="352">
        <v>1.8326206475259622E-3</v>
      </c>
    </row>
    <row r="59" spans="1:14" s="18" customFormat="1" ht="13.5" customHeight="1">
      <c r="A59" s="249" t="s">
        <v>800</v>
      </c>
      <c r="B59" s="142">
        <v>7.1684620177157363E-2</v>
      </c>
      <c r="C59" s="142">
        <v>7.5125386831714873E-3</v>
      </c>
      <c r="D59" s="142">
        <v>1.12177867609904E-2</v>
      </c>
      <c r="E59" s="142">
        <v>8.6127991597269114E-3</v>
      </c>
      <c r="F59" s="142">
        <v>0.25768979057591623</v>
      </c>
      <c r="G59" s="142">
        <v>0.1440836132885405</v>
      </c>
      <c r="H59" s="142">
        <v>0.24647030633685996</v>
      </c>
      <c r="I59" s="353">
        <v>4.5064075482326429E-3</v>
      </c>
      <c r="J59" s="351">
        <v>7.0298769771528994E-3</v>
      </c>
      <c r="K59" s="352">
        <v>4.6936114732724901E-3</v>
      </c>
      <c r="L59" s="352">
        <v>0.39508632138114208</v>
      </c>
      <c r="M59" s="352">
        <v>9.160305343511449E-2</v>
      </c>
      <c r="N59" s="352">
        <v>0.37080024434941966</v>
      </c>
    </row>
    <row r="60" spans="1:14" s="18" customFormat="1" ht="13.5" customHeight="1">
      <c r="A60" s="249" t="s">
        <v>801</v>
      </c>
      <c r="B60" s="142">
        <v>0.13126980830526686</v>
      </c>
      <c r="C60" s="142">
        <v>0.16751680717105966</v>
      </c>
      <c r="D60" s="142">
        <v>0.16356745831227892</v>
      </c>
      <c r="E60" s="142">
        <v>0.16634406182009154</v>
      </c>
      <c r="F60" s="142">
        <v>4.3234620418848166E-2</v>
      </c>
      <c r="G60" s="142">
        <v>4.2553191489361701E-2</v>
      </c>
      <c r="H60" s="142">
        <v>4.3167324068271465E-2</v>
      </c>
      <c r="I60" s="353">
        <v>0.14096606111815238</v>
      </c>
      <c r="J60" s="351">
        <v>0.18014059753954306</v>
      </c>
      <c r="K60" s="352">
        <v>0.14387222946544981</v>
      </c>
      <c r="L60" s="352">
        <v>4.1832669322709161E-2</v>
      </c>
      <c r="M60" s="352">
        <v>8.3969465648854963E-2</v>
      </c>
      <c r="N60" s="352">
        <v>4.5204642638973731E-2</v>
      </c>
    </row>
    <row r="61" spans="1:14" s="18" customFormat="1" ht="13.5" customHeight="1">
      <c r="A61" s="249" t="s">
        <v>708</v>
      </c>
      <c r="B61" s="142">
        <v>6.1354955800955312E-2</v>
      </c>
      <c r="C61" s="142">
        <v>6.5265179810052296E-2</v>
      </c>
      <c r="D61" s="142">
        <v>4.4264780192016163E-2</v>
      </c>
      <c r="E61" s="142">
        <v>5.9029184484957614E-2</v>
      </c>
      <c r="F61" s="142">
        <v>5.9186845549738222E-2</v>
      </c>
      <c r="G61" s="142">
        <v>3.2474804031354984E-2</v>
      </c>
      <c r="H61" s="142">
        <v>5.6548825893021709E-2</v>
      </c>
      <c r="I61" s="353">
        <v>8.5832981270243622E-2</v>
      </c>
      <c r="J61" s="351">
        <v>5.0087873462214411E-2</v>
      </c>
      <c r="K61" s="352">
        <v>8.3181225554106911E-2</v>
      </c>
      <c r="L61" s="352">
        <v>3.2536520584329348E-2</v>
      </c>
      <c r="M61" s="352">
        <v>1.5267175572519083E-2</v>
      </c>
      <c r="N61" s="352">
        <v>3.1154551007941355E-2</v>
      </c>
    </row>
    <row r="62" spans="1:14" s="18" customFormat="1" ht="13.5" customHeight="1">
      <c r="A62" s="249" t="s">
        <v>802</v>
      </c>
      <c r="B62" s="142">
        <v>8.307072750092551E-3</v>
      </c>
      <c r="C62" s="142">
        <v>6.9362928182691271E-3</v>
      </c>
      <c r="D62" s="142">
        <v>1.9656392117230925E-2</v>
      </c>
      <c r="E62" s="142">
        <v>1.0713481881611524E-2</v>
      </c>
      <c r="F62" s="142">
        <v>1.7997382198952879E-3</v>
      </c>
      <c r="G62" s="142">
        <v>2.3889511011571482E-2</v>
      </c>
      <c r="H62" s="142">
        <v>3.9812732701736278E-3</v>
      </c>
      <c r="I62" s="353">
        <v>5.5625968173496684E-3</v>
      </c>
      <c r="J62" s="351">
        <v>1.5817223198594025E-2</v>
      </c>
      <c r="K62" s="352">
        <v>6.3233376792698826E-3</v>
      </c>
      <c r="L62" s="352">
        <v>0</v>
      </c>
      <c r="M62" s="352">
        <v>7.6335877862595417E-3</v>
      </c>
      <c r="N62" s="352">
        <v>6.1087354917532073E-4</v>
      </c>
    </row>
    <row r="63" spans="1:14" s="18" customFormat="1" ht="13.5" customHeight="1">
      <c r="A63" s="249" t="s">
        <v>803</v>
      </c>
      <c r="B63" s="142">
        <v>1.8799266810535536E-2</v>
      </c>
      <c r="C63" s="142">
        <v>2.2622985807277771E-2</v>
      </c>
      <c r="D63" s="142">
        <v>2.3496715512885295E-2</v>
      </c>
      <c r="E63" s="142">
        <v>2.2882436791957388E-2</v>
      </c>
      <c r="F63" s="142">
        <v>7.1171465968586393E-3</v>
      </c>
      <c r="G63" s="142">
        <v>2.1276595744680851E-2</v>
      </c>
      <c r="H63" s="142">
        <v>8.5155011612047041E-3</v>
      </c>
      <c r="I63" s="353">
        <v>1.9715533023517813E-2</v>
      </c>
      <c r="J63" s="351">
        <v>3.3391915641476276E-2</v>
      </c>
      <c r="K63" s="352">
        <v>2.0730117340286833E-2</v>
      </c>
      <c r="L63" s="352">
        <v>3.3200531208499333E-3</v>
      </c>
      <c r="M63" s="352">
        <v>2.2900763358778622E-2</v>
      </c>
      <c r="N63" s="352">
        <v>4.8869883934025658E-3</v>
      </c>
    </row>
    <row r="64" spans="1:14" s="18" customFormat="1" ht="13.5" customHeight="1">
      <c r="A64" s="249" t="s">
        <v>804</v>
      </c>
      <c r="B64" s="142">
        <v>1.8600619418685496E-3</v>
      </c>
      <c r="C64" s="142">
        <v>2.0702166257603244E-3</v>
      </c>
      <c r="D64" s="142">
        <v>2.1222839818089943E-3</v>
      </c>
      <c r="E64" s="142">
        <v>2.0856778452997223E-3</v>
      </c>
      <c r="F64" s="142">
        <v>1.2679973821989529E-3</v>
      </c>
      <c r="G64" s="142">
        <v>7.4654721911160881E-4</v>
      </c>
      <c r="H64" s="142">
        <v>1.2165001658863864E-3</v>
      </c>
      <c r="I64" s="353">
        <v>2.0419659202929163E-3</v>
      </c>
      <c r="J64" s="351">
        <v>3.5149384885764497E-3</v>
      </c>
      <c r="K64" s="352">
        <v>2.1512385919165581E-3</v>
      </c>
      <c r="L64" s="352">
        <v>0</v>
      </c>
      <c r="M64" s="352">
        <v>7.6335877862595417E-3</v>
      </c>
      <c r="N64" s="352">
        <v>6.1087354917532073E-4</v>
      </c>
    </row>
    <row r="65" spans="1:16" s="18" customFormat="1" ht="13.5" customHeight="1">
      <c r="A65" s="249" t="s">
        <v>805</v>
      </c>
      <c r="B65" s="142">
        <v>0</v>
      </c>
      <c r="C65" s="142">
        <v>0</v>
      </c>
      <c r="D65" s="142">
        <v>0</v>
      </c>
      <c r="E65" s="142">
        <v>0</v>
      </c>
      <c r="F65" s="142">
        <v>0</v>
      </c>
      <c r="G65" s="142">
        <v>0</v>
      </c>
      <c r="H65" s="142">
        <v>0</v>
      </c>
      <c r="I65" s="353">
        <v>0</v>
      </c>
      <c r="J65" s="351">
        <v>0</v>
      </c>
      <c r="K65" s="352">
        <v>0</v>
      </c>
      <c r="L65" s="352">
        <v>0</v>
      </c>
      <c r="M65" s="352">
        <v>0</v>
      </c>
      <c r="N65" s="352">
        <v>0</v>
      </c>
    </row>
    <row r="66" spans="1:16" s="18" customFormat="1" ht="13.5" customHeight="1">
      <c r="A66" s="249" t="s">
        <v>806</v>
      </c>
      <c r="B66" s="142">
        <v>0</v>
      </c>
      <c r="C66" s="142">
        <v>0</v>
      </c>
      <c r="D66" s="142">
        <v>0</v>
      </c>
      <c r="E66" s="142">
        <v>0</v>
      </c>
      <c r="F66" s="142">
        <v>0</v>
      </c>
      <c r="G66" s="142">
        <v>0</v>
      </c>
      <c r="H66" s="142">
        <v>0</v>
      </c>
      <c r="I66" s="353">
        <v>0</v>
      </c>
      <c r="J66" s="351">
        <v>0</v>
      </c>
      <c r="K66" s="352">
        <v>0</v>
      </c>
      <c r="L66" s="352">
        <v>0</v>
      </c>
      <c r="M66" s="352">
        <v>0</v>
      </c>
      <c r="N66" s="352">
        <v>0</v>
      </c>
    </row>
    <row r="67" spans="1:16" s="18" customFormat="1" ht="13.5" customHeight="1">
      <c r="A67" s="249" t="s">
        <v>807</v>
      </c>
      <c r="B67" s="142">
        <v>4.2077129364599232E-3</v>
      </c>
      <c r="C67" s="142">
        <v>3.4147903105324938E-3</v>
      </c>
      <c r="D67" s="142">
        <v>5.6088933804951998E-3</v>
      </c>
      <c r="E67" s="377">
        <v>4.0663215545052138E-3</v>
      </c>
      <c r="F67" s="142">
        <v>4.9492801047120415E-3</v>
      </c>
      <c r="G67" s="142">
        <v>4.8525569242254575E-3</v>
      </c>
      <c r="H67" s="142">
        <v>4.9397279463265385E-3</v>
      </c>
      <c r="I67" s="353">
        <v>3.6614561329390226E-3</v>
      </c>
      <c r="J67" s="351">
        <v>4.3936731107205628E-3</v>
      </c>
      <c r="K67" s="352">
        <v>3.7157757496740548E-3</v>
      </c>
      <c r="L67" s="352">
        <v>1.9920318725099601E-3</v>
      </c>
      <c r="M67" s="352">
        <v>7.6335877862595417E-3</v>
      </c>
      <c r="N67" s="352">
        <v>2.4434941967012829E-3</v>
      </c>
    </row>
    <row r="68" spans="1:16" s="18" customFormat="1" ht="13.5" customHeight="1">
      <c r="A68" s="249" t="s">
        <v>822</v>
      </c>
      <c r="B68" s="142">
        <v>1.0745018013706669E-3</v>
      </c>
      <c r="C68" s="142">
        <v>1.1311492903638887E-3</v>
      </c>
      <c r="D68" s="142">
        <v>1.414855987872663E-3</v>
      </c>
      <c r="E68" s="142">
        <v>1.2153950033760973E-3</v>
      </c>
      <c r="F68" s="142">
        <v>7.3625654450261782E-4</v>
      </c>
      <c r="G68" s="142">
        <v>7.4654721911160881E-4</v>
      </c>
      <c r="H68" s="142">
        <v>7.3727282780993103E-4</v>
      </c>
      <c r="I68" s="353">
        <v>1.1970145049992958E-3</v>
      </c>
      <c r="J68" s="351">
        <v>0</v>
      </c>
      <c r="K68" s="352">
        <v>1.1082138200782269E-3</v>
      </c>
      <c r="L68" s="352">
        <v>6.6401062416998667E-4</v>
      </c>
      <c r="M68" s="352">
        <v>0</v>
      </c>
      <c r="N68" s="352">
        <v>6.1087354917532073E-4</v>
      </c>
    </row>
    <row r="69" spans="1:16" s="18" customFormat="1" ht="13.5" customHeight="1">
      <c r="A69" s="249" t="s">
        <v>823</v>
      </c>
      <c r="B69" s="142">
        <v>8.0813370775356889E-3</v>
      </c>
      <c r="C69" s="142">
        <v>9.6894675061359511E-3</v>
      </c>
      <c r="D69" s="142">
        <v>8.1354219302678128E-3</v>
      </c>
      <c r="E69" s="142">
        <v>9.2279990997074044E-3</v>
      </c>
      <c r="F69" s="142">
        <v>3.8448952879581153E-3</v>
      </c>
      <c r="G69" s="142">
        <v>7.4654721911160881E-3</v>
      </c>
      <c r="H69" s="142">
        <v>4.202455118516607E-3</v>
      </c>
      <c r="I69" s="353">
        <v>1.0702717927052527E-2</v>
      </c>
      <c r="J69" s="351">
        <v>1.054481546572935E-2</v>
      </c>
      <c r="K69" s="352">
        <v>1.0691003911342896E-2</v>
      </c>
      <c r="L69" s="352">
        <v>6.6401062416998667E-4</v>
      </c>
      <c r="M69" s="352">
        <v>7.6335877862595417E-3</v>
      </c>
      <c r="N69" s="352">
        <v>1.2217470983506415E-3</v>
      </c>
    </row>
    <row r="70" spans="1:16" s="18" customFormat="1" ht="13.5" customHeight="1">
      <c r="A70" s="249" t="s">
        <v>824</v>
      </c>
      <c r="B70" s="142">
        <v>3.6298296147143543E-3</v>
      </c>
      <c r="C70" s="142">
        <v>4.4392274036922424E-3</v>
      </c>
      <c r="D70" s="142">
        <v>3.9919151086407279E-3</v>
      </c>
      <c r="E70" s="142">
        <v>4.3063995798634557E-3</v>
      </c>
      <c r="F70" s="142">
        <v>1.963350785340314E-3</v>
      </c>
      <c r="G70" s="142">
        <v>3.3594624860022394E-3</v>
      </c>
      <c r="H70" s="142">
        <v>2.1012275592583035E-3</v>
      </c>
      <c r="I70" s="353">
        <v>3.7318687508801577E-3</v>
      </c>
      <c r="J70" s="351">
        <v>4.3936731107205628E-3</v>
      </c>
      <c r="K70" s="352">
        <v>3.7809647979139506E-3</v>
      </c>
      <c r="L70" s="352">
        <v>0</v>
      </c>
      <c r="M70" s="352">
        <v>0</v>
      </c>
      <c r="N70" s="352">
        <v>0</v>
      </c>
    </row>
    <row r="71" spans="1:16" s="18" customFormat="1" ht="13.5" customHeight="1">
      <c r="A71" s="249" t="s">
        <v>825</v>
      </c>
      <c r="B71" s="142">
        <v>4.4605368897236092E-3</v>
      </c>
      <c r="C71" s="142">
        <v>4.6313093586596949E-3</v>
      </c>
      <c r="D71" s="142">
        <v>6.1647296614451737E-3</v>
      </c>
      <c r="E71" s="142">
        <v>5.0866531622777399E-3</v>
      </c>
      <c r="F71" s="142">
        <v>2.617801047120419E-3</v>
      </c>
      <c r="G71" s="142">
        <v>3.3594624860022394E-3</v>
      </c>
      <c r="H71" s="142">
        <v>2.6910458215062484E-3</v>
      </c>
      <c r="I71" s="353">
        <v>4.9992958738205888E-3</v>
      </c>
      <c r="J71" s="351">
        <v>7.0298769771528994E-3</v>
      </c>
      <c r="K71" s="352">
        <v>5.1499348109517598E-3</v>
      </c>
      <c r="L71" s="352">
        <v>1.3280212483399733E-3</v>
      </c>
      <c r="M71" s="352">
        <v>7.6335877862595417E-3</v>
      </c>
      <c r="N71" s="352">
        <v>1.8326206475259622E-3</v>
      </c>
    </row>
    <row r="72" spans="1:16" s="18" customFormat="1" ht="13.5" customHeight="1">
      <c r="A72" s="249" t="s">
        <v>826</v>
      </c>
      <c r="B72" s="142">
        <v>1.0862400563436238E-2</v>
      </c>
      <c r="C72" s="142">
        <v>1.2762778785615193E-2</v>
      </c>
      <c r="D72" s="142">
        <v>1.0005053057099544E-2</v>
      </c>
      <c r="E72" s="142">
        <v>1.1943881761572512E-2</v>
      </c>
      <c r="F72" s="142">
        <v>7.4443717277486911E-3</v>
      </c>
      <c r="G72" s="142">
        <v>7.4654721911160881E-3</v>
      </c>
      <c r="H72" s="142">
        <v>7.4464555608803025E-3</v>
      </c>
      <c r="I72" s="353">
        <v>1.2674271229404309E-2</v>
      </c>
      <c r="J72" s="351">
        <v>1.8453427065026361E-2</v>
      </c>
      <c r="K72" s="352">
        <v>1.3102998696219035E-2</v>
      </c>
      <c r="L72" s="352">
        <v>2.6560424966799467E-3</v>
      </c>
      <c r="M72" s="352">
        <v>0</v>
      </c>
      <c r="N72" s="352">
        <v>2.4434941967012829E-3</v>
      </c>
    </row>
    <row r="73" spans="1:16" s="18" customFormat="1" ht="13.5" customHeight="1">
      <c r="A73" s="249" t="s">
        <v>808</v>
      </c>
      <c r="B73" s="142">
        <v>3.9016153644728171E-2</v>
      </c>
      <c r="C73" s="142">
        <v>4.2919645715505279E-2</v>
      </c>
      <c r="D73" s="142">
        <v>4.7246083880747844E-2</v>
      </c>
      <c r="E73" s="142">
        <v>4.4204366419086212E-2</v>
      </c>
      <c r="F73" s="142">
        <v>1.9060863874345548E-2</v>
      </c>
      <c r="G73" s="142">
        <v>4.1060097051138486E-2</v>
      </c>
      <c r="H73" s="142">
        <v>2.1233457440926015E-2</v>
      </c>
      <c r="I73" s="353">
        <v>4.9922546120264755E-2</v>
      </c>
      <c r="J73" s="351">
        <v>4.9209138840070298E-2</v>
      </c>
      <c r="K73" s="352">
        <v>4.9869621903520206E-2</v>
      </c>
      <c r="L73" s="352">
        <v>2.1912350597609563E-2</v>
      </c>
      <c r="M73" s="352">
        <v>7.6335877862595417E-3</v>
      </c>
      <c r="N73" s="352">
        <v>2.0769700671960906E-2</v>
      </c>
    </row>
    <row r="74" spans="1:16" s="18" customFormat="1" ht="13.5" customHeight="1">
      <c r="A74" s="249" t="s">
        <v>809</v>
      </c>
      <c r="B74" s="142">
        <v>5.4086267144624334E-3</v>
      </c>
      <c r="C74" s="142">
        <v>2.6678049301035113E-3</v>
      </c>
      <c r="D74" s="142">
        <v>4.3456291056088933E-3</v>
      </c>
      <c r="E74" s="142">
        <v>3.1660289594118087E-3</v>
      </c>
      <c r="F74" s="142">
        <v>1.231184554973822E-2</v>
      </c>
      <c r="G74" s="142">
        <v>6.3456513624486751E-3</v>
      </c>
      <c r="H74" s="142">
        <v>1.1722637962177904E-2</v>
      </c>
      <c r="I74" s="353">
        <v>2.8165047176454015E-3</v>
      </c>
      <c r="J74" s="351">
        <v>3.5149384885764497E-3</v>
      </c>
      <c r="K74" s="352">
        <v>2.8683181225554106E-3</v>
      </c>
      <c r="L74" s="352">
        <v>1.7264276228419653E-2</v>
      </c>
      <c r="M74" s="352">
        <v>0</v>
      </c>
      <c r="N74" s="352">
        <v>1.588271227855834E-2</v>
      </c>
    </row>
    <row r="75" spans="1:16" s="18" customFormat="1" ht="13.5" customHeight="1">
      <c r="A75" s="249" t="s">
        <v>810</v>
      </c>
      <c r="B75" s="142">
        <v>3.0465286368274204E-2</v>
      </c>
      <c r="C75" s="142">
        <v>3.425461530252908E-2</v>
      </c>
      <c r="D75" s="142">
        <v>2.6730672056594244E-2</v>
      </c>
      <c r="E75" s="142">
        <v>3.2020406632155447E-2</v>
      </c>
      <c r="F75" s="142">
        <v>8.9577879581151827E-3</v>
      </c>
      <c r="G75" s="142">
        <v>1.3811123553564763E-2</v>
      </c>
      <c r="H75" s="142">
        <v>9.4370921959671169E-3</v>
      </c>
      <c r="I75" s="353">
        <v>6.5272496831432186E-2</v>
      </c>
      <c r="J75" s="351">
        <v>3.4270650263620389E-2</v>
      </c>
      <c r="K75" s="352">
        <v>6.2972620599739237E-2</v>
      </c>
      <c r="L75" s="352">
        <v>1.1952191235059761E-2</v>
      </c>
      <c r="M75" s="352">
        <v>0</v>
      </c>
      <c r="N75" s="352">
        <v>1.0995723885155772E-2</v>
      </c>
    </row>
    <row r="76" spans="1:16" s="18" customFormat="1" ht="13.5" customHeight="1">
      <c r="A76" s="249" t="s">
        <v>811</v>
      </c>
      <c r="B76" s="142">
        <v>2.8081517666073736E-3</v>
      </c>
      <c r="C76" s="142">
        <v>1.4939707608579661E-3</v>
      </c>
      <c r="D76" s="142">
        <v>2.071753410813542E-3</v>
      </c>
      <c r="E76" s="142">
        <v>1.6655413009227999E-3</v>
      </c>
      <c r="F76" s="142">
        <v>6.3808900523560207E-3</v>
      </c>
      <c r="G76" s="142">
        <v>4.8525569242254575E-3</v>
      </c>
      <c r="H76" s="142">
        <v>6.2299553949939183E-3</v>
      </c>
      <c r="I76" s="353">
        <v>1.6194902126461061E-3</v>
      </c>
      <c r="J76" s="351">
        <v>4.3936731107205628E-3</v>
      </c>
      <c r="K76" s="352">
        <v>1.8252933507170797E-3</v>
      </c>
      <c r="L76" s="352">
        <v>1.9920318725099601E-3</v>
      </c>
      <c r="M76" s="352">
        <v>0</v>
      </c>
      <c r="N76" s="352">
        <v>1.8326206475259622E-3</v>
      </c>
    </row>
    <row r="77" spans="1:16" s="18" customFormat="1" ht="13.5" customHeight="1" thickBot="1">
      <c r="A77" s="250" t="s">
        <v>829</v>
      </c>
      <c r="B77" s="354">
        <v>1.5350025733866671E-3</v>
      </c>
      <c r="C77" s="267">
        <v>1.6647102763845908E-3</v>
      </c>
      <c r="D77" s="267">
        <v>2.3244062657908036E-3</v>
      </c>
      <c r="E77" s="267">
        <v>1.8606046965263712E-3</v>
      </c>
      <c r="F77" s="267">
        <v>8.1806282722513089E-4</v>
      </c>
      <c r="G77" s="267">
        <v>2.2396416573348264E-3</v>
      </c>
      <c r="H77" s="267">
        <v>9.5845467615291043E-4</v>
      </c>
      <c r="I77" s="355">
        <v>1.2674271229404308E-3</v>
      </c>
      <c r="J77" s="356">
        <v>8.7873462214411243E-4</v>
      </c>
      <c r="K77" s="355">
        <v>1.2385919165580183E-3</v>
      </c>
      <c r="L77" s="355">
        <v>0</v>
      </c>
      <c r="M77" s="355">
        <v>7.6335877862595417E-3</v>
      </c>
      <c r="N77" s="355">
        <v>6.1087354917532073E-4</v>
      </c>
    </row>
    <row r="78" spans="1:16" s="56" customFormat="1" ht="13.5" customHeight="1">
      <c r="A78" s="268" t="s">
        <v>870</v>
      </c>
      <c r="B78" s="430">
        <v>0.11327024084037919</v>
      </c>
      <c r="C78" s="143">
        <v>8.8955862337157299E-2</v>
      </c>
      <c r="D78" s="143">
        <v>0.15923188036366726</v>
      </c>
      <c r="E78" s="143">
        <v>0.1110207021662576</v>
      </c>
      <c r="F78" s="143">
        <v>0.14048657010265786</v>
      </c>
      <c r="G78" s="143">
        <v>8.9085345120707246E-2</v>
      </c>
      <c r="H78" s="143">
        <v>0.13566990600605386</v>
      </c>
      <c r="I78" s="357">
        <v>8.7333718912666281E-2</v>
      </c>
      <c r="J78" s="358">
        <v>7.4796747967479676E-2</v>
      </c>
      <c r="K78" s="359">
        <v>8.6415341552021921E-2</v>
      </c>
      <c r="L78" s="359">
        <v>6.6914498141263934E-2</v>
      </c>
      <c r="M78" s="359">
        <v>5.0724637681159424E-2</v>
      </c>
      <c r="N78" s="359">
        <v>6.5639269406392697E-2</v>
      </c>
    </row>
    <row r="79" spans="1:16" s="56" customFormat="1" ht="13.5" customHeight="1">
      <c r="A79" s="43"/>
      <c r="B79" s="143"/>
      <c r="C79" s="143"/>
      <c r="D79" s="143"/>
      <c r="E79" s="143"/>
      <c r="F79" s="143"/>
      <c r="G79" s="143"/>
      <c r="H79" s="143"/>
      <c r="I79" s="144"/>
      <c r="J79" s="145"/>
      <c r="K79" s="146"/>
    </row>
    <row r="80" spans="1:16" s="49" customFormat="1">
      <c r="A80" s="18" t="s">
        <v>44</v>
      </c>
      <c r="B80" s="18"/>
      <c r="C80" s="18"/>
      <c r="D80" s="18"/>
      <c r="E80" s="18"/>
      <c r="F80" s="18"/>
      <c r="G80" s="18"/>
      <c r="H80" s="18"/>
      <c r="I80" s="52"/>
      <c r="J80" s="150"/>
      <c r="K80" s="166"/>
      <c r="P80" s="166"/>
    </row>
    <row r="81" spans="1:29" s="49" customFormat="1">
      <c r="A81" s="18" t="s">
        <v>871</v>
      </c>
      <c r="B81" s="18"/>
      <c r="C81" s="18"/>
      <c r="D81" s="18"/>
      <c r="E81" s="18"/>
      <c r="F81" s="18"/>
      <c r="G81" s="18"/>
      <c r="H81" s="18"/>
      <c r="I81" s="52"/>
      <c r="J81" s="150"/>
      <c r="K81" s="166"/>
      <c r="P81" s="166"/>
    </row>
    <row r="82" spans="1:29" s="18" customFormat="1">
      <c r="I82" s="52"/>
      <c r="J82" s="150"/>
      <c r="K82" s="166"/>
    </row>
    <row r="83" spans="1:29" s="11" customFormat="1" ht="14.25">
      <c r="A83" s="331" t="s">
        <v>909</v>
      </c>
      <c r="B83" s="6"/>
      <c r="C83" s="37"/>
      <c r="D83" s="37"/>
      <c r="E83" s="37"/>
      <c r="F83" s="37"/>
      <c r="G83" s="37"/>
      <c r="H83" s="37"/>
      <c r="I83" s="37"/>
      <c r="J83" s="6"/>
      <c r="K83" s="18"/>
      <c r="L83" s="18"/>
      <c r="M83" s="18"/>
      <c r="N83" s="18"/>
      <c r="O83" s="18"/>
      <c r="P83" s="18"/>
      <c r="Q83" s="18"/>
      <c r="R83" s="18"/>
      <c r="S83" s="18"/>
      <c r="T83" s="36"/>
      <c r="U83" s="36"/>
      <c r="V83" s="36"/>
      <c r="W83" s="36"/>
      <c r="X83" s="36"/>
      <c r="Y83" s="36"/>
      <c r="Z83" s="18"/>
      <c r="AA83" s="37"/>
      <c r="AB83" s="37"/>
      <c r="AC83" s="37"/>
    </row>
    <row r="84" spans="1:29" s="37" customFormat="1" ht="13.5" customHeight="1">
      <c r="A84" s="18" t="s">
        <v>853</v>
      </c>
      <c r="B84" s="6"/>
      <c r="J84" s="6"/>
      <c r="K84" s="18"/>
      <c r="L84" s="18"/>
      <c r="M84" s="18"/>
      <c r="N84" s="18"/>
      <c r="O84" s="18"/>
      <c r="P84" s="18"/>
      <c r="Q84" s="18"/>
      <c r="R84" s="18"/>
      <c r="S84" s="18"/>
      <c r="T84" s="36"/>
      <c r="U84" s="36"/>
      <c r="V84" s="36"/>
      <c r="W84" s="36"/>
      <c r="X84" s="36"/>
      <c r="Y84" s="36"/>
      <c r="Z84" s="18"/>
    </row>
    <row r="85" spans="1:29" s="37" customFormat="1" ht="14.25">
      <c r="A85" s="18"/>
      <c r="B85" s="6"/>
      <c r="J85" s="6"/>
      <c r="K85" s="18"/>
      <c r="L85" s="18"/>
      <c r="M85" s="18"/>
      <c r="N85" s="18"/>
      <c r="O85" s="18"/>
      <c r="P85" s="18"/>
      <c r="Q85" s="18"/>
      <c r="R85" s="18"/>
      <c r="S85" s="18"/>
      <c r="T85" s="36"/>
      <c r="U85" s="36"/>
      <c r="V85" s="36"/>
      <c r="W85" s="36"/>
      <c r="X85" s="36"/>
      <c r="Y85" s="36"/>
      <c r="Z85" s="18"/>
    </row>
    <row r="86" spans="1:29" s="37" customFormat="1" ht="14.25">
      <c r="A86" s="47" t="s">
        <v>48</v>
      </c>
      <c r="B86" s="6"/>
      <c r="J86" s="6"/>
      <c r="K86" s="18"/>
      <c r="L86" s="18"/>
      <c r="M86" s="18"/>
      <c r="N86" s="18"/>
      <c r="O86" s="18"/>
      <c r="P86" s="18"/>
      <c r="Q86" s="18"/>
      <c r="R86" s="18"/>
      <c r="S86" s="18"/>
      <c r="T86" s="36"/>
      <c r="U86" s="36"/>
      <c r="V86" s="36"/>
      <c r="W86" s="36"/>
      <c r="X86" s="36"/>
      <c r="Y86" s="36"/>
      <c r="Z86" s="18"/>
    </row>
    <row r="87" spans="1:29" s="37" customFormat="1" ht="14.25">
      <c r="A87" s="47" t="s">
        <v>49</v>
      </c>
      <c r="B87" s="6"/>
      <c r="J87" s="6"/>
      <c r="K87" s="18"/>
      <c r="L87" s="18"/>
      <c r="M87" s="18"/>
      <c r="N87" s="18"/>
      <c r="O87" s="18"/>
      <c r="P87" s="18"/>
      <c r="Q87" s="18"/>
      <c r="R87" s="18"/>
      <c r="S87" s="18"/>
      <c r="T87" s="36"/>
      <c r="U87" s="36"/>
      <c r="V87" s="36"/>
      <c r="W87" s="36"/>
      <c r="X87" s="36"/>
      <c r="Y87" s="36"/>
      <c r="Z87" s="18"/>
    </row>
    <row r="88" spans="1:29" s="37" customFormat="1" ht="14.25">
      <c r="A88" s="214" t="s">
        <v>50</v>
      </c>
      <c r="B88" s="6"/>
      <c r="F88" s="6"/>
      <c r="J88" s="6"/>
      <c r="K88" s="18"/>
      <c r="L88" s="18"/>
      <c r="M88" s="18"/>
      <c r="N88" s="18"/>
      <c r="O88" s="18"/>
      <c r="P88" s="18"/>
      <c r="Q88" s="18"/>
      <c r="R88" s="18"/>
      <c r="S88" s="18"/>
      <c r="T88" s="36"/>
      <c r="U88" s="36"/>
      <c r="V88" s="36"/>
      <c r="W88" s="36"/>
      <c r="X88" s="36"/>
      <c r="Y88" s="36"/>
      <c r="Z88" s="18"/>
      <c r="AA88" s="11"/>
      <c r="AB88" s="11"/>
      <c r="AC88" s="11"/>
    </row>
    <row r="89" spans="1:29" s="37" customFormat="1" ht="14.25">
      <c r="A89" s="215" t="s">
        <v>51</v>
      </c>
      <c r="B89" s="6"/>
      <c r="C89" s="11"/>
      <c r="D89" s="11"/>
      <c r="E89" s="11"/>
      <c r="F89" s="11"/>
      <c r="G89" s="11"/>
      <c r="H89" s="11"/>
      <c r="I89" s="11"/>
      <c r="J89" s="6"/>
      <c r="K89" s="11"/>
      <c r="L89" s="11"/>
      <c r="M89" s="11"/>
      <c r="N89" s="11"/>
      <c r="O89" s="11"/>
      <c r="P89" s="11"/>
      <c r="Q89" s="11"/>
      <c r="R89" s="11"/>
      <c r="S89" s="11"/>
      <c r="T89" s="12"/>
      <c r="U89" s="12"/>
      <c r="V89" s="12"/>
      <c r="W89" s="12"/>
      <c r="X89" s="12"/>
      <c r="Y89" s="12"/>
      <c r="Z89" s="11"/>
      <c r="AA89" s="11"/>
      <c r="AB89" s="11"/>
      <c r="AC89" s="11"/>
    </row>
    <row r="90" spans="1:29" s="49" customFormat="1">
      <c r="A90" s="52"/>
      <c r="B90" s="52"/>
      <c r="C90" s="52"/>
      <c r="D90" s="52"/>
      <c r="E90" s="52"/>
      <c r="F90" s="52"/>
      <c r="G90" s="52"/>
      <c r="H90" s="52"/>
      <c r="I90" s="52"/>
      <c r="J90" s="150"/>
      <c r="K90" s="52"/>
      <c r="L90" s="52"/>
      <c r="M90" s="52"/>
      <c r="N90" s="52"/>
      <c r="O90" s="52"/>
      <c r="P90" s="52"/>
      <c r="Q90" s="52"/>
      <c r="R90" s="52"/>
      <c r="S90" s="52"/>
    </row>
    <row r="91" spans="1:29" s="49" customFormat="1">
      <c r="A91" s="52"/>
      <c r="B91" s="52"/>
      <c r="C91" s="52"/>
      <c r="D91" s="52"/>
      <c r="E91" s="52"/>
      <c r="F91" s="52"/>
      <c r="G91" s="52"/>
      <c r="H91" s="52"/>
      <c r="I91" s="52"/>
      <c r="J91" s="150"/>
      <c r="K91" s="52"/>
      <c r="L91" s="52"/>
      <c r="M91" s="52"/>
      <c r="N91" s="52"/>
      <c r="O91" s="52"/>
      <c r="P91" s="52"/>
      <c r="Q91" s="52"/>
      <c r="R91" s="52"/>
      <c r="S91" s="52"/>
    </row>
    <row r="92" spans="1:29">
      <c r="J92" s="150"/>
    </row>
    <row r="93" spans="1:29" ht="51" customHeight="1">
      <c r="J93" s="150"/>
    </row>
    <row r="94" spans="1:29" ht="51" customHeight="1">
      <c r="J94" s="150"/>
    </row>
    <row r="95" spans="1:29" ht="25.5" customHeight="1">
      <c r="J95" s="150"/>
    </row>
    <row r="96" spans="1:29">
      <c r="J96" s="150"/>
    </row>
    <row r="97" spans="10:10">
      <c r="J97" s="150"/>
    </row>
    <row r="98" spans="10:10">
      <c r="J98" s="150"/>
    </row>
    <row r="99" spans="10:10" ht="72" customHeight="1"/>
    <row r="100" spans="10:10" ht="36" customHeight="1"/>
    <row r="104" spans="10:10" ht="60" customHeight="1"/>
    <row r="107" spans="10:10" ht="48" customHeight="1"/>
  </sheetData>
  <mergeCells count="14">
    <mergeCell ref="B43:B44"/>
    <mergeCell ref="C43:E43"/>
    <mergeCell ref="J2:J3"/>
    <mergeCell ref="K2:L3"/>
    <mergeCell ref="O2:P3"/>
    <mergeCell ref="B5:B6"/>
    <mergeCell ref="C5:E5"/>
    <mergeCell ref="I5:K5"/>
    <mergeCell ref="L5:N5"/>
    <mergeCell ref="M2:N3"/>
    <mergeCell ref="I43:K43"/>
    <mergeCell ref="L43:N43"/>
    <mergeCell ref="F5:H5"/>
    <mergeCell ref="F43:H43"/>
  </mergeCells>
  <phoneticPr fontId="65" type="noConversion"/>
  <conditionalFormatting sqref="C88:C89">
    <cfRule type="expression" dxfId="6" priority="2" stopIfTrue="1">
      <formula>AND(#REF!&lt;0.5)</formula>
    </cfRule>
  </conditionalFormatting>
  <conditionalFormatting sqref="M88:M89">
    <cfRule type="expression" dxfId="5" priority="1" stopIfTrue="1">
      <formula>AND(#REF!&lt;0.5)</formula>
    </cfRule>
  </conditionalFormatting>
  <hyperlinks>
    <hyperlink ref="A1" location="Contents!A1" display="Return to contents" xr:uid="{AAB6CCA9-6C54-4C5F-96C0-28F03D61D425}"/>
    <hyperlink ref="A89" r:id="rId1" xr:uid="{C78A6C76-A422-48AE-A41A-AD6EA20C137A}"/>
    <hyperlink ref="A88" r:id="rId2" display="CORE@communities.gov.uk  " xr:uid="{6F277808-8BCA-4FE9-9841-9140005C9D52}"/>
  </hyperlinks>
  <pageMargins left="0.7" right="0.7" top="0.75" bottom="0.75" header="0.3" footer="0.3"/>
  <pageSetup paperSize="9" scale="46" orientation="landscape"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78448-6B17-42BB-AAF0-E55AE8E1E7B5}">
  <sheetPr>
    <tabColor theme="5" tint="0.79998168889431442"/>
    <pageSetUpPr fitToPage="1"/>
  </sheetPr>
  <dimension ref="A1:AG33"/>
  <sheetViews>
    <sheetView showGridLines="0" zoomScaleNormal="100" workbookViewId="0"/>
  </sheetViews>
  <sheetFormatPr defaultColWidth="9" defaultRowHeight="12.75"/>
  <cols>
    <col min="1" max="1" width="16.25" style="11" customWidth="1"/>
    <col min="2" max="2" width="13.25" style="11" customWidth="1"/>
    <col min="3" max="3" width="18.125" style="11" customWidth="1"/>
    <col min="4" max="4" width="16.5" style="11" customWidth="1"/>
    <col min="5" max="5" width="4.25" style="11" customWidth="1"/>
    <col min="6" max="6" width="19" style="11" customWidth="1"/>
    <col min="7" max="7" width="18.75" style="11" customWidth="1"/>
    <col min="8" max="8" width="20.5" style="11" customWidth="1"/>
    <col min="9" max="10" width="9.625" style="11" customWidth="1"/>
    <col min="11" max="11" width="2.625" style="11" customWidth="1"/>
    <col min="12" max="13" width="9.625" style="11" customWidth="1"/>
    <col min="14" max="14" width="2.625" style="11" customWidth="1"/>
    <col min="15" max="16" width="9.625" style="11" customWidth="1"/>
    <col min="17" max="17" width="2.625" style="11" customWidth="1"/>
    <col min="18" max="19" width="9.625" style="11" customWidth="1"/>
    <col min="20" max="20" width="2.625" style="11" customWidth="1"/>
    <col min="21" max="21" width="10.875" style="11" customWidth="1"/>
    <col min="22" max="22" width="9.625" style="11" customWidth="1"/>
    <col min="23" max="23" width="2.625" style="11" customWidth="1"/>
    <col min="24" max="25" width="9.625" style="11" customWidth="1"/>
    <col min="26" max="26" width="2.625" style="11" customWidth="1"/>
    <col min="27" max="28" width="9.625" style="11" customWidth="1"/>
    <col min="29" max="29" width="2.625" style="11" customWidth="1"/>
    <col min="30" max="31" width="9.625" style="11" customWidth="1"/>
    <col min="32" max="16384" width="9" style="11"/>
  </cols>
  <sheetData>
    <row r="1" spans="1:30" s="154" customFormat="1" ht="14.25">
      <c r="A1" s="206" t="s">
        <v>9</v>
      </c>
      <c r="B1" s="153"/>
      <c r="F1" s="153"/>
      <c r="N1" s="153"/>
      <c r="X1" s="155"/>
      <c r="Y1" s="155"/>
      <c r="Z1" s="155"/>
      <c r="AA1" s="155"/>
      <c r="AB1" s="155"/>
      <c r="AC1" s="155"/>
    </row>
    <row r="2" spans="1:30" s="154" customFormat="1" ht="14.1" customHeight="1">
      <c r="B2" s="153"/>
      <c r="F2" s="153"/>
      <c r="N2" s="153"/>
      <c r="O2" s="421"/>
      <c r="P2" s="420"/>
      <c r="Q2" s="420"/>
      <c r="R2" s="420"/>
      <c r="S2" s="420"/>
      <c r="T2" s="420"/>
      <c r="U2" s="420"/>
      <c r="V2" s="420"/>
      <c r="W2" s="420"/>
      <c r="X2" s="420"/>
      <c r="Y2" s="155"/>
      <c r="Z2" s="155"/>
      <c r="AA2" s="155"/>
      <c r="AB2" s="155"/>
      <c r="AC2" s="155"/>
    </row>
    <row r="3" spans="1:30" ht="15.75">
      <c r="A3" s="48" t="s">
        <v>949</v>
      </c>
      <c r="B3" s="48"/>
      <c r="C3" s="48"/>
      <c r="D3" s="48"/>
      <c r="E3" s="48"/>
      <c r="F3" s="48"/>
      <c r="G3" s="48"/>
      <c r="H3" s="48"/>
      <c r="I3" s="48"/>
      <c r="J3" s="48"/>
      <c r="K3" s="48"/>
      <c r="L3" s="48"/>
      <c r="M3" s="48"/>
      <c r="N3" s="48"/>
      <c r="O3" s="421"/>
      <c r="P3" s="420"/>
      <c r="Q3" s="420"/>
      <c r="R3" s="420"/>
      <c r="S3" s="420"/>
      <c r="T3" s="420"/>
      <c r="U3" s="420"/>
      <c r="V3" s="420"/>
      <c r="W3" s="420"/>
      <c r="X3" s="420"/>
      <c r="AD3" s="18"/>
    </row>
    <row r="4" spans="1:30" s="18" customFormat="1" ht="12">
      <c r="A4" s="27"/>
      <c r="B4" s="528"/>
      <c r="C4" s="567"/>
      <c r="D4" s="372"/>
      <c r="E4" s="496"/>
      <c r="F4" s="528"/>
      <c r="G4" s="567"/>
      <c r="H4" s="205"/>
      <c r="I4" s="528"/>
      <c r="J4" s="567"/>
      <c r="K4" s="27"/>
      <c r="L4" s="528"/>
      <c r="M4" s="567"/>
      <c r="N4" s="27"/>
      <c r="O4" s="27"/>
      <c r="P4" s="27"/>
      <c r="Q4" s="27"/>
    </row>
    <row r="6" spans="1:30" s="502" customFormat="1" ht="37.5" customHeight="1">
      <c r="A6" s="504"/>
      <c r="B6" s="503" t="s">
        <v>948</v>
      </c>
      <c r="C6" s="503" t="s">
        <v>947</v>
      </c>
      <c r="D6" s="503" t="s">
        <v>942</v>
      </c>
      <c r="E6" s="503"/>
      <c r="F6" s="503" t="s">
        <v>943</v>
      </c>
      <c r="G6" s="503" t="s">
        <v>944</v>
      </c>
      <c r="H6" s="513" t="s">
        <v>946</v>
      </c>
    </row>
    <row r="7" spans="1:30" ht="15.75" customHeight="1">
      <c r="A7" s="505" t="s">
        <v>890</v>
      </c>
      <c r="B7" s="506">
        <v>22829</v>
      </c>
      <c r="C7" s="506">
        <v>26584</v>
      </c>
      <c r="D7" s="506">
        <v>28853.7228687887</v>
      </c>
      <c r="E7" s="506"/>
      <c r="F7" s="507">
        <f>B7/C7</f>
        <v>0.85874962383388509</v>
      </c>
      <c r="G7" s="507">
        <f t="shared" ref="G7:G13" si="0">B7/D7</f>
        <v>0.79119772875805605</v>
      </c>
      <c r="H7" s="514">
        <f>1-(C7/D7)</f>
        <v>7.8663085491954887E-2</v>
      </c>
    </row>
    <row r="8" spans="1:30" ht="15.75" customHeight="1">
      <c r="A8" s="505" t="s">
        <v>891</v>
      </c>
      <c r="B8" s="506">
        <v>20508</v>
      </c>
      <c r="C8" s="506">
        <v>23652</v>
      </c>
      <c r="D8" s="506">
        <v>25917.158652272898</v>
      </c>
      <c r="E8" s="506"/>
      <c r="F8" s="507">
        <f t="shared" ref="F8:F12" si="1">B8/C8</f>
        <v>0.86707255200405886</v>
      </c>
      <c r="G8" s="507">
        <f t="shared" si="0"/>
        <v>0.79129044488067279</v>
      </c>
      <c r="H8" s="514">
        <f t="shared" ref="H8:H13" si="2">1-(C8/D8)</f>
        <v>8.7399960877819649E-2</v>
      </c>
    </row>
    <row r="9" spans="1:30" ht="15.75" customHeight="1">
      <c r="A9" s="505" t="s">
        <v>892</v>
      </c>
      <c r="B9" s="506">
        <v>19809</v>
      </c>
      <c r="C9" s="506">
        <v>23123</v>
      </c>
      <c r="D9" s="506">
        <v>25354.45298854377</v>
      </c>
      <c r="E9" s="506"/>
      <c r="F9" s="507">
        <f t="shared" si="1"/>
        <v>0.85667949660511178</v>
      </c>
      <c r="G9" s="507">
        <f t="shared" si="0"/>
        <v>0.781282877960355</v>
      </c>
      <c r="H9" s="514">
        <f t="shared" si="2"/>
        <v>8.8010299001600845E-2</v>
      </c>
    </row>
    <row r="10" spans="1:30" ht="15.75" customHeight="1">
      <c r="A10" s="505" t="s">
        <v>945</v>
      </c>
      <c r="B10" s="506">
        <v>22932</v>
      </c>
      <c r="C10" s="506">
        <v>26919</v>
      </c>
      <c r="D10" s="506">
        <v>29584.368266935904</v>
      </c>
      <c r="E10" s="506"/>
      <c r="F10" s="507">
        <f t="shared" si="1"/>
        <v>0.85188900033433634</v>
      </c>
      <c r="G10" s="507">
        <f t="shared" si="0"/>
        <v>0.7751390799724891</v>
      </c>
      <c r="H10" s="514">
        <f t="shared" si="2"/>
        <v>9.00938036900647E-2</v>
      </c>
    </row>
    <row r="11" spans="1:30" ht="15.75" customHeight="1">
      <c r="A11" s="505" t="s">
        <v>894</v>
      </c>
      <c r="B11" s="506">
        <v>18847</v>
      </c>
      <c r="C11" s="506">
        <v>22854</v>
      </c>
      <c r="D11" s="506">
        <v>25045.251001932596</v>
      </c>
      <c r="E11" s="506"/>
      <c r="F11" s="507">
        <f t="shared" si="1"/>
        <v>0.82466964207578541</v>
      </c>
      <c r="G11" s="507">
        <f t="shared" si="0"/>
        <v>0.7525179124196314</v>
      </c>
      <c r="H11" s="514">
        <f t="shared" si="2"/>
        <v>8.7491676636161864E-2</v>
      </c>
    </row>
    <row r="12" spans="1:30" ht="15.75" customHeight="1">
      <c r="A12" s="508" t="s">
        <v>895</v>
      </c>
      <c r="B12" s="509">
        <v>20224</v>
      </c>
      <c r="C12" s="509">
        <v>24760</v>
      </c>
      <c r="D12" s="509">
        <v>27268.39974425438</v>
      </c>
      <c r="E12" s="509"/>
      <c r="F12" s="510">
        <f t="shared" si="1"/>
        <v>0.81680129240710819</v>
      </c>
      <c r="G12" s="510">
        <f t="shared" si="0"/>
        <v>0.74166435103186867</v>
      </c>
      <c r="H12" s="515">
        <f t="shared" si="2"/>
        <v>9.1989253780208169E-2</v>
      </c>
    </row>
    <row r="13" spans="1:30" s="33" customFormat="1" ht="15.75" customHeight="1">
      <c r="A13" s="226" t="s">
        <v>902</v>
      </c>
      <c r="B13" s="511">
        <f>SUM(B7:B12)</f>
        <v>125149</v>
      </c>
      <c r="C13" s="511">
        <f t="shared" ref="C13:D13" si="3">SUM(C7:C12)</f>
        <v>147892</v>
      </c>
      <c r="D13" s="511">
        <f t="shared" si="3"/>
        <v>162023.35352272826</v>
      </c>
      <c r="E13" s="27"/>
      <c r="F13" s="512">
        <f t="shared" ref="F13" si="4">B13/C13</f>
        <v>0.84621886241311228</v>
      </c>
      <c r="G13" s="512">
        <f t="shared" si="0"/>
        <v>0.77241334214480628</v>
      </c>
      <c r="H13" s="516">
        <f t="shared" si="2"/>
        <v>8.7218004167195162E-2</v>
      </c>
    </row>
    <row r="14" spans="1:30" s="33" customFormat="1" ht="15.75" customHeight="1">
      <c r="A14" s="209"/>
      <c r="B14" s="511"/>
      <c r="C14" s="511"/>
      <c r="D14" s="511"/>
      <c r="E14" s="27"/>
      <c r="F14" s="512"/>
      <c r="G14" s="512"/>
    </row>
    <row r="16" spans="1:30" s="18" customFormat="1" ht="14.25" customHeight="1">
      <c r="A16" s="18" t="s">
        <v>44</v>
      </c>
      <c r="B16" s="495"/>
      <c r="C16" s="400"/>
      <c r="D16" s="467"/>
      <c r="E16" s="467"/>
      <c r="F16" s="495"/>
      <c r="G16" s="495"/>
    </row>
    <row r="17" spans="1:33" s="18" customFormat="1" ht="17.25" customHeight="1">
      <c r="A17" s="39" t="s">
        <v>916</v>
      </c>
      <c r="B17" s="6"/>
      <c r="C17" s="401"/>
      <c r="D17" s="40"/>
      <c r="E17" s="41"/>
      <c r="F17" s="41"/>
      <c r="G17" s="41"/>
      <c r="H17" s="386"/>
      <c r="I17" s="386"/>
      <c r="J17" s="386"/>
      <c r="K17" s="386"/>
      <c r="L17" s="386"/>
      <c r="M17" s="386"/>
      <c r="N17" s="386"/>
      <c r="O17" s="386"/>
      <c r="P17" s="386"/>
      <c r="Q17" s="386"/>
      <c r="R17" s="386"/>
      <c r="S17" s="386"/>
      <c r="T17" s="386"/>
      <c r="U17" s="386"/>
      <c r="V17" s="386"/>
      <c r="W17" s="386"/>
      <c r="X17" s="386"/>
      <c r="Y17" s="497"/>
      <c r="Z17" s="497"/>
      <c r="AA17" s="497"/>
      <c r="AB17" s="497"/>
    </row>
    <row r="18" spans="1:33" s="18" customFormat="1" ht="26.25" customHeight="1">
      <c r="A18" s="533" t="s">
        <v>917</v>
      </c>
      <c r="B18" s="533"/>
      <c r="C18" s="533"/>
      <c r="D18" s="533"/>
      <c r="E18" s="533"/>
      <c r="F18" s="533"/>
      <c r="G18" s="533"/>
      <c r="H18" s="386"/>
      <c r="I18" s="386"/>
      <c r="J18" s="386"/>
      <c r="K18" s="386"/>
      <c r="L18" s="386"/>
      <c r="M18" s="386"/>
      <c r="N18" s="386"/>
      <c r="O18" s="386"/>
      <c r="P18" s="386"/>
      <c r="Q18" s="386"/>
      <c r="R18" s="386"/>
      <c r="S18" s="386"/>
      <c r="T18" s="386"/>
      <c r="U18" s="386"/>
      <c r="V18" s="386"/>
      <c r="W18" s="386"/>
      <c r="X18" s="386"/>
      <c r="Y18" s="497"/>
      <c r="Z18" s="497"/>
      <c r="AA18" s="497"/>
      <c r="AB18" s="497"/>
    </row>
    <row r="19" spans="1:33" s="18" customFormat="1" ht="26.25" customHeight="1">
      <c r="A19" s="533"/>
      <c r="B19" s="533"/>
      <c r="C19" s="533"/>
      <c r="D19" s="533"/>
      <c r="E19" s="533"/>
      <c r="F19" s="533"/>
      <c r="G19" s="533"/>
      <c r="H19" s="386"/>
      <c r="I19" s="386"/>
      <c r="J19" s="386"/>
      <c r="K19" s="386"/>
      <c r="L19" s="386"/>
      <c r="M19" s="386"/>
      <c r="N19" s="386"/>
      <c r="O19" s="386"/>
      <c r="P19" s="386"/>
      <c r="Q19" s="386"/>
      <c r="R19" s="386"/>
      <c r="S19" s="386"/>
      <c r="T19" s="386"/>
      <c r="U19" s="386"/>
      <c r="V19" s="386"/>
      <c r="W19" s="386"/>
      <c r="X19" s="386"/>
      <c r="Y19" s="386"/>
      <c r="Z19" s="386"/>
      <c r="AA19" s="386"/>
      <c r="AB19" s="386"/>
    </row>
    <row r="20" spans="1:33" s="18" customFormat="1" ht="12">
      <c r="A20" s="56"/>
      <c r="B20" s="56"/>
      <c r="C20" s="56"/>
      <c r="D20" s="56"/>
      <c r="E20" s="56"/>
      <c r="F20" s="56"/>
      <c r="G20" s="56"/>
      <c r="H20" s="56"/>
      <c r="I20" s="56"/>
      <c r="J20" s="56"/>
      <c r="K20" s="56"/>
      <c r="L20" s="56"/>
      <c r="M20" s="56"/>
      <c r="N20" s="56"/>
      <c r="O20" s="56"/>
      <c r="P20" s="56"/>
      <c r="Q20" s="56"/>
    </row>
    <row r="21" spans="1:33" ht="14.25">
      <c r="A21" s="331" t="s">
        <v>909</v>
      </c>
      <c r="B21" s="6"/>
      <c r="C21" s="37"/>
      <c r="D21" s="37"/>
      <c r="E21" s="37"/>
      <c r="F21" s="6"/>
      <c r="G21" s="37"/>
      <c r="H21" s="37"/>
      <c r="I21" s="37"/>
      <c r="J21" s="37"/>
      <c r="K21" s="37"/>
      <c r="L21" s="37"/>
      <c r="M21" s="37"/>
      <c r="N21" s="6"/>
      <c r="O21" s="18"/>
      <c r="P21" s="18"/>
      <c r="Q21" s="18"/>
      <c r="R21" s="18"/>
      <c r="S21" s="18"/>
      <c r="T21" s="18"/>
      <c r="U21" s="18"/>
      <c r="V21" s="18"/>
      <c r="W21" s="18"/>
      <c r="X21" s="36"/>
      <c r="Y21" s="36"/>
      <c r="Z21" s="36"/>
      <c r="AA21" s="36"/>
      <c r="AB21" s="36"/>
      <c r="AC21" s="36"/>
      <c r="AD21" s="18"/>
      <c r="AE21" s="37"/>
      <c r="AF21" s="37"/>
      <c r="AG21" s="37"/>
    </row>
    <row r="22" spans="1:33" s="37" customFormat="1" ht="13.5" customHeight="1">
      <c r="A22" s="18" t="s">
        <v>853</v>
      </c>
      <c r="B22" s="6"/>
      <c r="F22" s="6"/>
      <c r="N22" s="6"/>
      <c r="O22" s="18"/>
      <c r="P22" s="18"/>
      <c r="Q22" s="18"/>
      <c r="R22" s="18"/>
      <c r="S22" s="18"/>
      <c r="T22" s="18"/>
      <c r="U22" s="18"/>
      <c r="V22" s="18"/>
      <c r="W22" s="18"/>
      <c r="X22" s="36"/>
      <c r="Y22" s="36"/>
      <c r="Z22" s="36"/>
      <c r="AA22" s="36"/>
      <c r="AB22" s="36"/>
      <c r="AC22" s="36"/>
      <c r="AD22" s="18"/>
    </row>
    <row r="23" spans="1:33" s="37" customFormat="1" ht="14.25">
      <c r="A23" s="18"/>
      <c r="B23" s="6"/>
      <c r="F23" s="6"/>
      <c r="N23" s="6"/>
      <c r="O23" s="18"/>
      <c r="P23" s="18"/>
      <c r="Q23" s="18"/>
      <c r="R23" s="18"/>
      <c r="S23" s="18"/>
      <c r="T23" s="18"/>
      <c r="U23" s="18"/>
      <c r="V23" s="18"/>
      <c r="W23" s="18"/>
      <c r="X23" s="36"/>
      <c r="Y23" s="36"/>
      <c r="Z23" s="36"/>
      <c r="AA23" s="36"/>
      <c r="AB23" s="36"/>
      <c r="AC23" s="36"/>
      <c r="AD23" s="18"/>
    </row>
    <row r="24" spans="1:33" s="37" customFormat="1" ht="14.25">
      <c r="A24" s="47" t="s">
        <v>48</v>
      </c>
      <c r="B24" s="6"/>
      <c r="F24" s="6"/>
      <c r="N24" s="6"/>
      <c r="O24" s="18"/>
      <c r="P24" s="18"/>
      <c r="Q24" s="18"/>
      <c r="R24" s="18"/>
      <c r="S24" s="18"/>
      <c r="T24" s="18"/>
      <c r="U24" s="18"/>
      <c r="V24" s="18"/>
      <c r="W24" s="18"/>
      <c r="X24" s="36"/>
      <c r="Y24" s="36"/>
      <c r="Z24" s="36"/>
      <c r="AA24" s="36"/>
      <c r="AB24" s="36"/>
      <c r="AC24" s="36"/>
      <c r="AD24" s="18"/>
    </row>
    <row r="25" spans="1:33" s="37" customFormat="1" ht="14.25">
      <c r="A25" s="47" t="s">
        <v>49</v>
      </c>
      <c r="B25" s="6"/>
      <c r="F25" s="6"/>
      <c r="N25" s="6"/>
      <c r="O25" s="18"/>
      <c r="P25" s="18"/>
      <c r="Q25" s="18"/>
      <c r="R25" s="18"/>
      <c r="S25" s="18"/>
      <c r="T25" s="18"/>
      <c r="U25" s="18"/>
      <c r="V25" s="18"/>
      <c r="W25" s="18"/>
      <c r="X25" s="36"/>
      <c r="Y25" s="36"/>
      <c r="Z25" s="36"/>
      <c r="AA25" s="36"/>
      <c r="AB25" s="36"/>
      <c r="AC25" s="36"/>
      <c r="AD25" s="18"/>
    </row>
    <row r="26" spans="1:33" s="37" customFormat="1" ht="14.25">
      <c r="A26" s="214" t="s">
        <v>50</v>
      </c>
      <c r="B26" s="6"/>
      <c r="F26" s="6"/>
      <c r="J26" s="6"/>
      <c r="N26" s="6"/>
      <c r="O26" s="18"/>
      <c r="P26" s="18"/>
      <c r="Q26" s="18"/>
      <c r="R26" s="18"/>
      <c r="S26" s="18"/>
      <c r="T26" s="18"/>
      <c r="U26" s="18"/>
      <c r="V26" s="18"/>
      <c r="W26" s="18"/>
      <c r="X26" s="36"/>
      <c r="Y26" s="36"/>
      <c r="Z26" s="36"/>
      <c r="AA26" s="36"/>
      <c r="AB26" s="36"/>
      <c r="AC26" s="36"/>
      <c r="AD26" s="18"/>
      <c r="AE26" s="11"/>
      <c r="AF26" s="11"/>
      <c r="AG26" s="11"/>
    </row>
    <row r="27" spans="1:33" s="37" customFormat="1" ht="14.25">
      <c r="A27" s="215" t="s">
        <v>51</v>
      </c>
      <c r="B27" s="6"/>
      <c r="C27" s="11"/>
      <c r="D27" s="11"/>
      <c r="E27" s="11"/>
      <c r="F27" s="6"/>
      <c r="G27" s="11"/>
      <c r="H27" s="11"/>
      <c r="I27" s="11"/>
      <c r="J27" s="11"/>
      <c r="K27" s="11"/>
      <c r="L27" s="11"/>
      <c r="M27" s="11"/>
      <c r="N27" s="6"/>
      <c r="O27" s="11"/>
      <c r="P27" s="11"/>
      <c r="Q27" s="11"/>
      <c r="R27" s="11"/>
      <c r="S27" s="11"/>
      <c r="T27" s="11"/>
      <c r="U27" s="11"/>
      <c r="V27" s="11"/>
      <c r="W27" s="11"/>
      <c r="X27" s="12"/>
      <c r="Y27" s="12"/>
      <c r="Z27" s="12"/>
      <c r="AA27" s="12"/>
      <c r="AB27" s="12"/>
      <c r="AC27" s="12"/>
      <c r="AD27" s="11"/>
      <c r="AE27" s="11"/>
      <c r="AF27" s="11"/>
      <c r="AG27" s="11"/>
    </row>
    <row r="28" spans="1:33">
      <c r="A28" s="52"/>
    </row>
    <row r="29" spans="1:33">
      <c r="I29" s="376"/>
    </row>
    <row r="30" spans="1:33">
      <c r="A30" s="18"/>
      <c r="B30" s="495"/>
      <c r="C30" s="400"/>
      <c r="D30" s="467"/>
      <c r="E30" s="467"/>
      <c r="F30" s="495"/>
      <c r="G30" s="495"/>
    </row>
    <row r="31" spans="1:33" ht="14.25">
      <c r="A31" s="39"/>
      <c r="B31" s="6"/>
      <c r="C31" s="401"/>
      <c r="D31" s="40"/>
      <c r="E31" s="41"/>
      <c r="F31" s="41"/>
      <c r="G31" s="41"/>
    </row>
    <row r="32" spans="1:33">
      <c r="A32" s="533"/>
      <c r="B32" s="533"/>
      <c r="C32" s="533"/>
      <c r="D32" s="533"/>
      <c r="E32" s="533"/>
      <c r="F32" s="533"/>
      <c r="G32" s="533"/>
    </row>
    <row r="33" spans="1:7">
      <c r="A33" s="533"/>
      <c r="B33" s="533"/>
      <c r="C33" s="533"/>
      <c r="D33" s="533"/>
      <c r="E33" s="533"/>
      <c r="F33" s="533"/>
      <c r="G33" s="533"/>
    </row>
  </sheetData>
  <mergeCells count="6">
    <mergeCell ref="L4:M4"/>
    <mergeCell ref="A32:G33"/>
    <mergeCell ref="A18:G19"/>
    <mergeCell ref="B4:C4"/>
    <mergeCell ref="F4:G4"/>
    <mergeCell ref="I4:J4"/>
  </mergeCells>
  <phoneticPr fontId="65" type="noConversion"/>
  <conditionalFormatting sqref="G26:G27">
    <cfRule type="expression" dxfId="4" priority="3" stopIfTrue="1">
      <formula>AND(#REF!&lt;0.5)</formula>
    </cfRule>
  </conditionalFormatting>
  <conditionalFormatting sqref="Q26:Q27">
    <cfRule type="expression" dxfId="3" priority="2" stopIfTrue="1">
      <formula>AND(#REF!&lt;0.5)</formula>
    </cfRule>
  </conditionalFormatting>
  <conditionalFormatting sqref="C26:C27">
    <cfRule type="expression" dxfId="2" priority="1" stopIfTrue="1">
      <formula>AND(#REF!&lt;0.5)</formula>
    </cfRule>
  </conditionalFormatting>
  <hyperlinks>
    <hyperlink ref="A1" location="Contents!A1" display="Return to contents" xr:uid="{4E926D4F-018B-4F83-B48B-7C6E320E9F3A}"/>
    <hyperlink ref="A27" r:id="rId1" xr:uid="{4E91D479-3E61-4C95-8C83-FE2266C3E38D}"/>
    <hyperlink ref="A26" r:id="rId2" display="CORE@communities.gov.uk  " xr:uid="{438E1528-FABB-4B13-AD71-C0220580B1E0}"/>
  </hyperlinks>
  <pageMargins left="0.7" right="0.7" top="0.75" bottom="0.75" header="0.3" footer="0.3"/>
  <pageSetup paperSize="9" scale="88" orientation="landscape"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37B3-64A1-4643-843F-5069DDBFD588}">
  <sheetPr>
    <tabColor theme="5" tint="0.79998168889431442"/>
    <pageSetUpPr fitToPage="1"/>
  </sheetPr>
  <dimension ref="A1:AD32"/>
  <sheetViews>
    <sheetView showGridLines="0" zoomScaleNormal="100" workbookViewId="0">
      <selection activeCell="H8" sqref="H8"/>
    </sheetView>
  </sheetViews>
  <sheetFormatPr defaultColWidth="9" defaultRowHeight="12.75"/>
  <cols>
    <col min="1" max="1" width="24.25" style="11" customWidth="1"/>
    <col min="2" max="2" width="15.5" style="11" customWidth="1"/>
    <col min="3" max="3" width="14.25" style="11" customWidth="1"/>
    <col min="4" max="4" width="14.75" style="11" customWidth="1"/>
    <col min="5" max="5" width="14.875" style="11" customWidth="1"/>
    <col min="6" max="7" width="9.625" style="11" customWidth="1"/>
    <col min="8" max="8" width="9" style="11" customWidth="1"/>
    <col min="9" max="10" width="9.625" style="11" customWidth="1"/>
    <col min="11" max="11" width="2.625" style="11" customWidth="1"/>
    <col min="12" max="13" width="9.625" style="11" customWidth="1"/>
    <col min="14" max="14" width="2.625" style="11" customWidth="1"/>
    <col min="15" max="16" width="9.625" style="11" customWidth="1"/>
    <col min="17" max="17" width="2.625" style="11" customWidth="1"/>
    <col min="18" max="18" width="10.875" style="11" customWidth="1"/>
    <col min="19" max="19" width="9.625" style="11" customWidth="1"/>
    <col min="20" max="20" width="2.625" style="11" customWidth="1"/>
    <col min="21" max="22" width="9.625" style="11" customWidth="1"/>
    <col min="23" max="23" width="2.625" style="11" customWidth="1"/>
    <col min="24" max="25" width="9.625" style="11" customWidth="1"/>
    <col min="26" max="26" width="2.625" style="11" customWidth="1"/>
    <col min="27" max="28" width="9.625" style="11" customWidth="1"/>
    <col min="29" max="16384" width="9" style="11"/>
  </cols>
  <sheetData>
    <row r="1" spans="1:27" s="154" customFormat="1" ht="14.25">
      <c r="A1" s="206" t="s">
        <v>9</v>
      </c>
      <c r="B1" s="153"/>
      <c r="K1" s="153"/>
      <c r="U1" s="155"/>
      <c r="V1" s="155"/>
      <c r="W1" s="155"/>
      <c r="X1" s="155"/>
      <c r="Y1" s="155"/>
      <c r="Z1" s="155"/>
    </row>
    <row r="2" spans="1:27" s="154" customFormat="1" ht="14.1" customHeight="1">
      <c r="B2" s="153"/>
      <c r="K2" s="153"/>
      <c r="L2" s="421"/>
      <c r="M2" s="420"/>
      <c r="N2" s="420"/>
      <c r="O2" s="420"/>
      <c r="P2" s="420"/>
      <c r="Q2" s="420"/>
      <c r="R2" s="420"/>
      <c r="S2" s="420"/>
      <c r="T2" s="420"/>
      <c r="U2" s="420"/>
      <c r="V2" s="155"/>
      <c r="W2" s="155"/>
      <c r="X2" s="155"/>
      <c r="Y2" s="155"/>
      <c r="Z2" s="155"/>
    </row>
    <row r="3" spans="1:27" ht="15.75">
      <c r="A3" s="48" t="s">
        <v>960</v>
      </c>
      <c r="B3" s="48"/>
      <c r="C3" s="48"/>
      <c r="D3" s="48"/>
      <c r="E3" s="48"/>
      <c r="F3" s="48"/>
      <c r="G3" s="48"/>
      <c r="H3" s="48"/>
      <c r="I3" s="48"/>
      <c r="J3" s="48"/>
      <c r="K3" s="48"/>
      <c r="L3" s="421"/>
      <c r="M3" s="420"/>
      <c r="N3" s="420"/>
      <c r="O3" s="420"/>
      <c r="P3" s="420"/>
      <c r="Q3" s="420"/>
      <c r="R3" s="420"/>
      <c r="S3" s="420"/>
      <c r="T3" s="420"/>
      <c r="U3" s="420"/>
      <c r="AA3" s="18"/>
    </row>
    <row r="4" spans="1:27" s="18" customFormat="1" ht="12">
      <c r="A4" s="27"/>
      <c r="B4" s="528"/>
      <c r="C4" s="567"/>
      <c r="D4" s="496"/>
      <c r="E4" s="496"/>
      <c r="F4" s="528"/>
      <c r="G4" s="567"/>
      <c r="H4" s="27"/>
      <c r="I4" s="528"/>
      <c r="J4" s="567"/>
      <c r="K4" s="27"/>
      <c r="L4" s="27"/>
      <c r="M4" s="27"/>
      <c r="N4" s="27"/>
    </row>
    <row r="6" spans="1:27" s="517" customFormat="1" ht="37.5" customHeight="1">
      <c r="A6" s="519"/>
      <c r="B6" s="518" t="s">
        <v>959</v>
      </c>
      <c r="C6" s="518" t="s">
        <v>950</v>
      </c>
      <c r="D6" s="518" t="s">
        <v>951</v>
      </c>
      <c r="E6" s="518" t="s">
        <v>952</v>
      </c>
      <c r="F6" s="502"/>
    </row>
    <row r="7" spans="1:27" ht="15.75" customHeight="1">
      <c r="A7" s="520" t="s">
        <v>953</v>
      </c>
      <c r="B7" s="501">
        <v>5.2996416333150227E-2</v>
      </c>
      <c r="C7" s="501">
        <v>4.6772288244266012E-2</v>
      </c>
      <c r="D7" s="501">
        <v>4.2049466502496843E-2</v>
      </c>
      <c r="E7" s="501">
        <v>4.2437788003261603E-2</v>
      </c>
    </row>
    <row r="8" spans="1:27" ht="15.75" customHeight="1">
      <c r="A8" s="520" t="s">
        <v>954</v>
      </c>
      <c r="B8" s="501">
        <v>5.2904862800491774E-2</v>
      </c>
      <c r="C8" s="501">
        <v>4.5331875024434871E-2</v>
      </c>
      <c r="D8" s="501">
        <v>3.5782054757386828E-2</v>
      </c>
      <c r="E8" s="501">
        <v>3.9791135250380409E-2</v>
      </c>
    </row>
    <row r="9" spans="1:27" ht="15.75" customHeight="1">
      <c r="A9" s="520" t="s">
        <v>955</v>
      </c>
      <c r="B9" s="501">
        <v>9.3397682387716133E-2</v>
      </c>
      <c r="C9" s="501">
        <v>8.9070170101405666E-2</v>
      </c>
      <c r="D9" s="501">
        <v>8.7675178893943898E-2</v>
      </c>
      <c r="E9" s="501">
        <v>9.0242115841506987E-2</v>
      </c>
    </row>
    <row r="10" spans="1:27" ht="15.75" customHeight="1">
      <c r="A10" s="520" t="s">
        <v>956</v>
      </c>
      <c r="B10" s="501">
        <v>8.5275576133301945E-2</v>
      </c>
      <c r="C10" s="501">
        <v>7.1294151041763495E-2</v>
      </c>
      <c r="D10" s="501">
        <v>7.78968408194992E-2</v>
      </c>
      <c r="E10" s="501">
        <v>8.3762741934735555E-2</v>
      </c>
    </row>
    <row r="11" spans="1:27" ht="15.75" customHeight="1">
      <c r="A11" s="520" t="s">
        <v>957</v>
      </c>
      <c r="B11" s="501">
        <v>8.97747783096602E-2</v>
      </c>
      <c r="C11" s="501">
        <v>7.7743134349534046E-2</v>
      </c>
      <c r="D11" s="501">
        <v>7.7302432826997877E-2</v>
      </c>
      <c r="E11" s="501">
        <v>7.6524217555434426E-2</v>
      </c>
    </row>
    <row r="12" spans="1:27" ht="15.75" customHeight="1">
      <c r="A12" s="520" t="s">
        <v>958</v>
      </c>
      <c r="B12" s="501">
        <v>0.51861152528185406</v>
      </c>
      <c r="C12" s="501">
        <v>0.54622798691096153</v>
      </c>
      <c r="D12" s="501">
        <v>0.48147700588202635</v>
      </c>
      <c r="E12" s="501">
        <v>0.48848216029070013</v>
      </c>
    </row>
    <row r="13" spans="1:27" s="33" customFormat="1" ht="15.75" customHeight="1">
      <c r="A13" s="209"/>
      <c r="B13" s="511"/>
      <c r="C13" s="511"/>
      <c r="D13" s="511"/>
      <c r="E13" s="27"/>
    </row>
    <row r="15" spans="1:27" s="18" customFormat="1" ht="14.25" customHeight="1">
      <c r="A15" s="18" t="s">
        <v>44</v>
      </c>
      <c r="B15" s="495"/>
      <c r="C15" s="400"/>
      <c r="D15" s="467"/>
      <c r="E15" s="467"/>
    </row>
    <row r="16" spans="1:27" s="18" customFormat="1" ht="17.25" customHeight="1">
      <c r="A16" s="39" t="s">
        <v>916</v>
      </c>
      <c r="B16" s="6"/>
      <c r="C16" s="401"/>
      <c r="D16" s="40"/>
      <c r="E16" s="41"/>
      <c r="F16" s="386"/>
      <c r="G16" s="386"/>
      <c r="H16" s="386"/>
      <c r="I16" s="386"/>
      <c r="J16" s="386"/>
      <c r="K16" s="386"/>
      <c r="L16" s="386"/>
      <c r="M16" s="386"/>
      <c r="N16" s="386"/>
      <c r="O16" s="386"/>
      <c r="P16" s="386"/>
      <c r="Q16" s="386"/>
      <c r="R16" s="386"/>
      <c r="S16" s="386"/>
      <c r="T16" s="386"/>
      <c r="U16" s="386"/>
      <c r="V16" s="497"/>
      <c r="W16" s="497"/>
      <c r="X16" s="497"/>
      <c r="Y16" s="497"/>
    </row>
    <row r="17" spans="1:30" s="18" customFormat="1" ht="26.25" customHeight="1">
      <c r="A17" s="533" t="s">
        <v>917</v>
      </c>
      <c r="B17" s="533"/>
      <c r="C17" s="533"/>
      <c r="D17" s="533"/>
      <c r="E17" s="533"/>
      <c r="F17" s="533"/>
      <c r="G17" s="533"/>
      <c r="H17" s="533"/>
      <c r="I17" s="386"/>
      <c r="J17" s="386"/>
      <c r="K17" s="386"/>
      <c r="L17" s="386"/>
      <c r="M17" s="386"/>
      <c r="N17" s="386"/>
      <c r="O17" s="386"/>
      <c r="P17" s="386"/>
      <c r="Q17" s="386"/>
      <c r="R17" s="386"/>
      <c r="S17" s="386"/>
      <c r="T17" s="386"/>
      <c r="U17" s="386"/>
      <c r="V17" s="497"/>
      <c r="W17" s="497"/>
      <c r="X17" s="497"/>
      <c r="Y17" s="497"/>
    </row>
    <row r="18" spans="1:30" s="18" customFormat="1" ht="26.25" customHeight="1">
      <c r="A18" s="533"/>
      <c r="B18" s="533"/>
      <c r="C18" s="533"/>
      <c r="D18" s="533"/>
      <c r="E18" s="533"/>
      <c r="F18" s="533"/>
      <c r="G18" s="533"/>
      <c r="H18" s="533"/>
      <c r="I18" s="386"/>
      <c r="J18" s="386"/>
      <c r="K18" s="386"/>
      <c r="L18" s="386"/>
      <c r="M18" s="386"/>
      <c r="N18" s="386"/>
      <c r="O18" s="386"/>
      <c r="P18" s="386"/>
      <c r="Q18" s="386"/>
      <c r="R18" s="386"/>
      <c r="S18" s="386"/>
      <c r="T18" s="386"/>
      <c r="U18" s="386"/>
      <c r="V18" s="386"/>
      <c r="W18" s="386"/>
      <c r="X18" s="386"/>
      <c r="Y18" s="386"/>
    </row>
    <row r="19" spans="1:30" s="18" customFormat="1" ht="12">
      <c r="A19" s="56"/>
      <c r="B19" s="56"/>
      <c r="C19" s="56"/>
      <c r="D19" s="56"/>
      <c r="E19" s="56"/>
      <c r="F19" s="56"/>
      <c r="G19" s="56"/>
      <c r="H19" s="56"/>
      <c r="I19" s="56"/>
      <c r="J19" s="56"/>
      <c r="K19" s="56"/>
      <c r="L19" s="56"/>
      <c r="M19" s="56"/>
      <c r="N19" s="56"/>
    </row>
    <row r="20" spans="1:30" ht="14.25">
      <c r="A20" s="331" t="s">
        <v>909</v>
      </c>
      <c r="B20" s="6"/>
      <c r="C20" s="37"/>
      <c r="D20" s="37"/>
      <c r="E20" s="37"/>
      <c r="F20" s="37"/>
      <c r="G20" s="37"/>
      <c r="H20" s="37"/>
      <c r="I20" s="37"/>
      <c r="J20" s="37"/>
      <c r="K20" s="6"/>
      <c r="L20" s="18"/>
      <c r="M20" s="18"/>
      <c r="N20" s="18"/>
      <c r="O20" s="18"/>
      <c r="P20" s="18"/>
      <c r="Q20" s="18"/>
      <c r="R20" s="18"/>
      <c r="S20" s="18"/>
      <c r="T20" s="18"/>
      <c r="U20" s="36"/>
      <c r="V20" s="36"/>
      <c r="W20" s="36"/>
      <c r="X20" s="36"/>
      <c r="Y20" s="36"/>
      <c r="Z20" s="36"/>
      <c r="AA20" s="18"/>
      <c r="AB20" s="37"/>
      <c r="AC20" s="37"/>
      <c r="AD20" s="37"/>
    </row>
    <row r="21" spans="1:30" s="37" customFormat="1" ht="13.5" customHeight="1">
      <c r="A21" s="18" t="s">
        <v>853</v>
      </c>
      <c r="B21" s="6"/>
      <c r="K21" s="6"/>
      <c r="L21" s="18"/>
      <c r="M21" s="18"/>
      <c r="N21" s="18"/>
      <c r="O21" s="18"/>
      <c r="P21" s="18"/>
      <c r="Q21" s="18"/>
      <c r="R21" s="18"/>
      <c r="S21" s="18"/>
      <c r="T21" s="18"/>
      <c r="U21" s="36"/>
      <c r="V21" s="36"/>
      <c r="W21" s="36"/>
      <c r="X21" s="36"/>
      <c r="Y21" s="36"/>
      <c r="Z21" s="36"/>
      <c r="AA21" s="18"/>
    </row>
    <row r="22" spans="1:30" s="37" customFormat="1" ht="14.25">
      <c r="A22" s="18"/>
      <c r="B22" s="6"/>
      <c r="K22" s="6"/>
      <c r="L22" s="18"/>
      <c r="M22" s="18"/>
      <c r="N22" s="18"/>
      <c r="O22" s="18"/>
      <c r="P22" s="18"/>
      <c r="Q22" s="18"/>
      <c r="R22" s="18"/>
      <c r="S22" s="18"/>
      <c r="T22" s="18"/>
      <c r="U22" s="36"/>
      <c r="V22" s="36"/>
      <c r="W22" s="36"/>
      <c r="X22" s="36"/>
      <c r="Y22" s="36"/>
      <c r="Z22" s="36"/>
      <c r="AA22" s="18"/>
    </row>
    <row r="23" spans="1:30" s="37" customFormat="1" ht="14.25">
      <c r="A23" s="47" t="s">
        <v>48</v>
      </c>
      <c r="B23" s="6"/>
      <c r="K23" s="6"/>
      <c r="L23" s="18"/>
      <c r="M23" s="18"/>
      <c r="N23" s="18"/>
      <c r="O23" s="18"/>
      <c r="P23" s="18"/>
      <c r="Q23" s="18"/>
      <c r="R23" s="18"/>
      <c r="S23" s="18"/>
      <c r="T23" s="18"/>
      <c r="U23" s="36"/>
      <c r="V23" s="36"/>
      <c r="W23" s="36"/>
      <c r="X23" s="36"/>
      <c r="Y23" s="36"/>
      <c r="Z23" s="36"/>
      <c r="AA23" s="18"/>
    </row>
    <row r="24" spans="1:30" s="37" customFormat="1" ht="14.25">
      <c r="A24" s="47" t="s">
        <v>49</v>
      </c>
      <c r="B24" s="6"/>
      <c r="K24" s="6"/>
      <c r="L24" s="18"/>
      <c r="M24" s="18"/>
      <c r="N24" s="18"/>
      <c r="O24" s="18"/>
      <c r="P24" s="18"/>
      <c r="Q24" s="18"/>
      <c r="R24" s="18"/>
      <c r="S24" s="18"/>
      <c r="T24" s="18"/>
      <c r="U24" s="36"/>
      <c r="V24" s="36"/>
      <c r="W24" s="36"/>
      <c r="X24" s="36"/>
      <c r="Y24" s="36"/>
      <c r="Z24" s="36"/>
      <c r="AA24" s="18"/>
    </row>
    <row r="25" spans="1:30" s="37" customFormat="1" ht="14.25">
      <c r="A25" s="214" t="s">
        <v>50</v>
      </c>
      <c r="B25" s="6"/>
      <c r="G25" s="6"/>
      <c r="K25" s="6"/>
      <c r="L25" s="18"/>
      <c r="M25" s="18"/>
      <c r="N25" s="18"/>
      <c r="O25" s="18"/>
      <c r="P25" s="18"/>
      <c r="Q25" s="18"/>
      <c r="R25" s="18"/>
      <c r="S25" s="18"/>
      <c r="T25" s="18"/>
      <c r="U25" s="36"/>
      <c r="V25" s="36"/>
      <c r="W25" s="36"/>
      <c r="X25" s="36"/>
      <c r="Y25" s="36"/>
      <c r="Z25" s="36"/>
      <c r="AA25" s="18"/>
      <c r="AB25" s="11"/>
      <c r="AC25" s="11"/>
      <c r="AD25" s="11"/>
    </row>
    <row r="26" spans="1:30" s="37" customFormat="1" ht="14.25">
      <c r="A26" s="215" t="s">
        <v>51</v>
      </c>
      <c r="B26" s="6"/>
      <c r="C26" s="11"/>
      <c r="D26" s="11"/>
      <c r="E26" s="11"/>
      <c r="F26" s="11"/>
      <c r="G26" s="11"/>
      <c r="H26" s="11"/>
      <c r="I26" s="11"/>
      <c r="J26" s="11"/>
      <c r="K26" s="6"/>
      <c r="L26" s="11"/>
      <c r="M26" s="11"/>
      <c r="N26" s="11"/>
      <c r="O26" s="11"/>
      <c r="P26" s="11"/>
      <c r="Q26" s="11"/>
      <c r="R26" s="11"/>
      <c r="S26" s="11"/>
      <c r="T26" s="11"/>
      <c r="U26" s="12"/>
      <c r="V26" s="12"/>
      <c r="W26" s="12"/>
      <c r="X26" s="12"/>
      <c r="Y26" s="12"/>
      <c r="Z26" s="12"/>
      <c r="AA26" s="11"/>
      <c r="AB26" s="11"/>
      <c r="AC26" s="11"/>
      <c r="AD26" s="11"/>
    </row>
    <row r="27" spans="1:30">
      <c r="A27" s="52"/>
    </row>
    <row r="28" spans="1:30">
      <c r="F28" s="376"/>
    </row>
    <row r="29" spans="1:30">
      <c r="A29" s="18"/>
      <c r="B29" s="495"/>
      <c r="C29" s="400"/>
      <c r="D29" s="467"/>
      <c r="E29" s="467"/>
    </row>
    <row r="30" spans="1:30" ht="14.25">
      <c r="A30" s="39"/>
      <c r="B30" s="6"/>
      <c r="C30" s="401"/>
      <c r="D30" s="40"/>
      <c r="E30" s="41"/>
    </row>
    <row r="31" spans="1:30">
      <c r="A31" s="533"/>
      <c r="B31" s="533"/>
      <c r="C31" s="533"/>
      <c r="D31" s="533"/>
      <c r="E31" s="533"/>
    </row>
    <row r="32" spans="1:30">
      <c r="A32" s="533"/>
      <c r="B32" s="533"/>
      <c r="C32" s="533"/>
      <c r="D32" s="533"/>
      <c r="E32" s="533"/>
    </row>
  </sheetData>
  <mergeCells count="5">
    <mergeCell ref="B4:C4"/>
    <mergeCell ref="F4:G4"/>
    <mergeCell ref="I4:J4"/>
    <mergeCell ref="A31:E32"/>
    <mergeCell ref="A17:H18"/>
  </mergeCells>
  <phoneticPr fontId="65" type="noConversion"/>
  <conditionalFormatting sqref="N25:N26">
    <cfRule type="expression" dxfId="1" priority="2" stopIfTrue="1">
      <formula>AND(#REF!&lt;0.5)</formula>
    </cfRule>
  </conditionalFormatting>
  <conditionalFormatting sqref="C25:C26">
    <cfRule type="expression" dxfId="0" priority="1" stopIfTrue="1">
      <formula>AND(#REF!&lt;0.5)</formula>
    </cfRule>
  </conditionalFormatting>
  <hyperlinks>
    <hyperlink ref="A1" location="Contents!A1" display="Return to contents" xr:uid="{91A2EB01-3CF3-4B35-99BC-64EA44B0D054}"/>
    <hyperlink ref="A26" r:id="rId1" xr:uid="{9AEF7281-299D-4526-B878-2899221F34CD}"/>
    <hyperlink ref="A25" r:id="rId2" display="CORE@communities.gov.uk  " xr:uid="{4B14BB98-E9D9-4322-A600-7C867576A675}"/>
  </hyperlinks>
  <pageMargins left="0.7" right="0.7" top="0.75" bottom="0.75" header="0.3" footer="0.3"/>
  <pageSetup paperSize="9" scale="88" orientation="landscap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698C-9E10-47C5-ACC7-4F75475C023E}">
  <sheetPr>
    <tabColor theme="9" tint="0.79998168889431442"/>
    <pageSetUpPr fitToPage="1"/>
  </sheetPr>
  <dimension ref="A1:AE51"/>
  <sheetViews>
    <sheetView showGridLines="0" tabSelected="1" topLeftCell="A4" workbookViewId="0">
      <selection activeCell="B5" sqref="B5:B6"/>
    </sheetView>
  </sheetViews>
  <sheetFormatPr defaultColWidth="19.875" defaultRowHeight="14.25"/>
  <cols>
    <col min="1" max="1" width="21.875" style="154" customWidth="1"/>
    <col min="2" max="2" width="9.625" style="153" customWidth="1"/>
    <col min="3" max="3" width="4.25" style="392" customWidth="1"/>
    <col min="4" max="9" width="9.625" style="154" customWidth="1"/>
    <col min="10" max="10" width="3.625" style="154" customWidth="1"/>
    <col min="11" max="11" width="9.625" style="154" customWidth="1"/>
    <col min="12" max="12" width="11.75" style="154" customWidth="1"/>
    <col min="13" max="17" width="9.625" style="154" customWidth="1"/>
    <col min="18" max="18" width="2.625" style="154" customWidth="1"/>
    <col min="19" max="19" width="9.625" style="154" customWidth="1"/>
    <col min="20" max="25" width="9.625" style="155" customWidth="1"/>
    <col min="26" max="26" width="2.625" style="154" customWidth="1"/>
    <col min="27" max="29" width="9.625" style="154" customWidth="1"/>
    <col min="30" max="30" width="6.875" style="154" bestFit="1" customWidth="1"/>
    <col min="31" max="16384" width="19.875" style="154"/>
  </cols>
  <sheetData>
    <row r="1" spans="1:30">
      <c r="A1" s="206" t="s">
        <v>9</v>
      </c>
    </row>
    <row r="2" spans="1:30" ht="14.1" customHeight="1">
      <c r="L2" s="530" t="s">
        <v>10</v>
      </c>
      <c r="M2" s="531" t="s">
        <v>11</v>
      </c>
      <c r="N2" s="531"/>
      <c r="O2" s="531" t="s">
        <v>12</v>
      </c>
      <c r="P2" s="531"/>
      <c r="Q2" s="531" t="s">
        <v>13</v>
      </c>
      <c r="R2" s="531"/>
      <c r="S2" s="531"/>
    </row>
    <row r="3" spans="1:30" s="8" customFormat="1" ht="21" customHeight="1">
      <c r="A3" s="390" t="s">
        <v>844</v>
      </c>
      <c r="B3" s="6"/>
      <c r="C3" s="393"/>
      <c r="L3" s="530"/>
      <c r="M3" s="531"/>
      <c r="N3" s="531"/>
      <c r="O3" s="531"/>
      <c r="P3" s="531"/>
      <c r="Q3" s="531"/>
      <c r="R3" s="531"/>
      <c r="S3" s="531"/>
      <c r="T3" s="9"/>
      <c r="U3" s="9"/>
      <c r="V3" s="9"/>
      <c r="W3" s="9"/>
      <c r="X3" s="9"/>
      <c r="Y3" s="10"/>
      <c r="Z3" s="7"/>
    </row>
    <row r="4" spans="1:30" s="11" customFormat="1" ht="15">
      <c r="B4" s="151"/>
      <c r="C4" s="394"/>
      <c r="D4" s="152"/>
      <c r="E4" s="152"/>
      <c r="F4" s="152"/>
      <c r="G4" s="152"/>
      <c r="H4" s="152"/>
      <c r="I4" s="152"/>
      <c r="J4" s="152"/>
      <c r="K4" s="52"/>
      <c r="S4" s="152"/>
      <c r="T4" s="12"/>
      <c r="U4" s="12"/>
      <c r="V4" s="12"/>
      <c r="W4" s="12"/>
      <c r="X4" s="12"/>
      <c r="Y4" s="12"/>
      <c r="Z4" s="152"/>
      <c r="AD4" s="152"/>
    </row>
    <row r="5" spans="1:30" s="11" customFormat="1" ht="24.95" customHeight="1">
      <c r="A5" s="216"/>
      <c r="B5" s="524" t="s">
        <v>962</v>
      </c>
      <c r="C5" s="395"/>
      <c r="D5" s="526" t="s">
        <v>15</v>
      </c>
      <c r="E5" s="526"/>
      <c r="F5" s="527"/>
      <c r="G5" s="526" t="s">
        <v>16</v>
      </c>
      <c r="H5" s="526"/>
      <c r="I5" s="527"/>
      <c r="J5" s="383"/>
      <c r="K5" s="528" t="s">
        <v>17</v>
      </c>
      <c r="L5" s="526" t="s">
        <v>18</v>
      </c>
      <c r="M5" s="526"/>
      <c r="N5" s="526"/>
      <c r="O5" s="526" t="s">
        <v>19</v>
      </c>
      <c r="P5" s="526"/>
      <c r="Q5" s="526"/>
      <c r="R5" s="382"/>
      <c r="S5" s="528" t="s">
        <v>865</v>
      </c>
      <c r="T5" s="532" t="s">
        <v>866</v>
      </c>
      <c r="U5" s="532"/>
      <c r="V5" s="532"/>
      <c r="W5" s="532" t="s">
        <v>867</v>
      </c>
      <c r="X5" s="532"/>
      <c r="Y5" s="532"/>
      <c r="Z5" s="384"/>
      <c r="AA5" s="528" t="s">
        <v>22</v>
      </c>
      <c r="AB5" s="528" t="s">
        <v>23</v>
      </c>
      <c r="AC5" s="526"/>
    </row>
    <row r="6" spans="1:30" s="11" customFormat="1" ht="24.95" customHeight="1" thickBot="1">
      <c r="A6" s="389" t="s">
        <v>24</v>
      </c>
      <c r="B6" s="525"/>
      <c r="C6" s="396"/>
      <c r="D6" s="407" t="s">
        <v>25</v>
      </c>
      <c r="E6" s="407" t="s">
        <v>26</v>
      </c>
      <c r="F6" s="407" t="s">
        <v>27</v>
      </c>
      <c r="G6" s="407" t="s">
        <v>25</v>
      </c>
      <c r="H6" s="407" t="s">
        <v>26</v>
      </c>
      <c r="I6" s="407" t="s">
        <v>27</v>
      </c>
      <c r="J6" s="385"/>
      <c r="K6" s="529"/>
      <c r="L6" s="385" t="s">
        <v>25</v>
      </c>
      <c r="M6" s="219" t="s">
        <v>26</v>
      </c>
      <c r="N6" s="385" t="s">
        <v>27</v>
      </c>
      <c r="O6" s="385" t="s">
        <v>25</v>
      </c>
      <c r="P6" s="385" t="s">
        <v>26</v>
      </c>
      <c r="Q6" s="385" t="s">
        <v>27</v>
      </c>
      <c r="R6" s="384"/>
      <c r="S6" s="529"/>
      <c r="T6" s="219" t="s">
        <v>25</v>
      </c>
      <c r="U6" s="219" t="s">
        <v>26</v>
      </c>
      <c r="V6" s="219" t="s">
        <v>27</v>
      </c>
      <c r="W6" s="219" t="s">
        <v>25</v>
      </c>
      <c r="X6" s="219" t="s">
        <v>26</v>
      </c>
      <c r="Y6" s="219" t="s">
        <v>27</v>
      </c>
      <c r="Z6" s="384"/>
      <c r="AA6" s="529"/>
      <c r="AB6" s="385" t="s">
        <v>25</v>
      </c>
      <c r="AC6" s="385" t="s">
        <v>26</v>
      </c>
    </row>
    <row r="7" spans="1:30" s="18" customFormat="1" ht="13.5" customHeight="1">
      <c r="A7" s="169" t="s">
        <v>28</v>
      </c>
      <c r="B7" s="14" t="s">
        <v>29</v>
      </c>
      <c r="C7" s="397"/>
      <c r="D7" s="16">
        <v>143503</v>
      </c>
      <c r="E7" s="16">
        <v>18854</v>
      </c>
      <c r="F7" s="15" t="s">
        <v>29</v>
      </c>
      <c r="G7" s="16">
        <v>76721</v>
      </c>
      <c r="H7" s="16">
        <v>391</v>
      </c>
      <c r="I7" s="15" t="s">
        <v>29</v>
      </c>
      <c r="J7" s="15"/>
      <c r="K7" s="15" t="s">
        <v>29</v>
      </c>
      <c r="L7" s="16">
        <v>143503</v>
      </c>
      <c r="M7" s="16">
        <v>18854</v>
      </c>
      <c r="N7" s="15" t="s">
        <v>29</v>
      </c>
      <c r="O7" s="16">
        <v>76721</v>
      </c>
      <c r="P7" s="16">
        <v>391</v>
      </c>
      <c r="Q7" s="15" t="s">
        <v>29</v>
      </c>
      <c r="R7" s="15"/>
      <c r="S7" s="15" t="s">
        <v>29</v>
      </c>
      <c r="T7" s="17" t="s">
        <v>29</v>
      </c>
      <c r="U7" s="17" t="s">
        <v>29</v>
      </c>
      <c r="V7" s="17" t="s">
        <v>29</v>
      </c>
      <c r="W7" s="17" t="s">
        <v>29</v>
      </c>
      <c r="X7" s="17" t="s">
        <v>29</v>
      </c>
      <c r="Y7" s="17" t="s">
        <v>29</v>
      </c>
      <c r="Z7" s="15"/>
      <c r="AA7" s="15" t="s">
        <v>29</v>
      </c>
      <c r="AB7" s="15" t="s">
        <v>29</v>
      </c>
      <c r="AC7" s="15" t="s">
        <v>29</v>
      </c>
    </row>
    <row r="8" spans="1:30" s="18" customFormat="1" ht="13.5" customHeight="1">
      <c r="A8" s="169" t="s">
        <v>30</v>
      </c>
      <c r="B8" s="14" t="s">
        <v>29</v>
      </c>
      <c r="C8" s="397"/>
      <c r="D8" s="16">
        <v>128239</v>
      </c>
      <c r="E8" s="16">
        <v>28123</v>
      </c>
      <c r="F8" s="15" t="s">
        <v>29</v>
      </c>
      <c r="G8" s="16">
        <v>92406</v>
      </c>
      <c r="H8" s="16">
        <v>4423</v>
      </c>
      <c r="I8" s="15" t="s">
        <v>29</v>
      </c>
      <c r="J8" s="15"/>
      <c r="K8" s="15" t="s">
        <v>29</v>
      </c>
      <c r="L8" s="16">
        <v>128239</v>
      </c>
      <c r="M8" s="16">
        <v>28123</v>
      </c>
      <c r="N8" s="15" t="s">
        <v>29</v>
      </c>
      <c r="O8" s="16">
        <v>92406</v>
      </c>
      <c r="P8" s="16">
        <v>4423</v>
      </c>
      <c r="Q8" s="15" t="s">
        <v>29</v>
      </c>
      <c r="R8" s="15"/>
      <c r="S8" s="15" t="s">
        <v>29</v>
      </c>
      <c r="T8" s="17" t="s">
        <v>29</v>
      </c>
      <c r="U8" s="17" t="s">
        <v>29</v>
      </c>
      <c r="V8" s="17" t="s">
        <v>29</v>
      </c>
      <c r="W8" s="17" t="s">
        <v>29</v>
      </c>
      <c r="X8" s="17" t="s">
        <v>29</v>
      </c>
      <c r="Y8" s="17" t="s">
        <v>29</v>
      </c>
      <c r="Z8" s="15"/>
      <c r="AA8" s="15" t="s">
        <v>29</v>
      </c>
      <c r="AB8" s="15" t="s">
        <v>29</v>
      </c>
      <c r="AC8" s="15" t="s">
        <v>29</v>
      </c>
    </row>
    <row r="9" spans="1:30" s="18" customFormat="1" ht="13.5" customHeight="1">
      <c r="A9" s="169" t="s">
        <v>31</v>
      </c>
      <c r="B9" s="14" t="s">
        <v>29</v>
      </c>
      <c r="C9" s="397"/>
      <c r="D9" s="16">
        <v>130014</v>
      </c>
      <c r="E9" s="16">
        <v>61151</v>
      </c>
      <c r="F9" s="15" t="s">
        <v>29</v>
      </c>
      <c r="G9" s="16">
        <v>92601</v>
      </c>
      <c r="H9" s="16">
        <v>10853</v>
      </c>
      <c r="I9" s="15" t="s">
        <v>29</v>
      </c>
      <c r="J9" s="15"/>
      <c r="K9" s="15" t="s">
        <v>29</v>
      </c>
      <c r="L9" s="16">
        <v>130014</v>
      </c>
      <c r="M9" s="16">
        <v>61151</v>
      </c>
      <c r="N9" s="15" t="s">
        <v>29</v>
      </c>
      <c r="O9" s="16">
        <v>92601</v>
      </c>
      <c r="P9" s="16">
        <v>10853</v>
      </c>
      <c r="Q9" s="15" t="s">
        <v>29</v>
      </c>
      <c r="R9" s="15"/>
      <c r="S9" s="15" t="s">
        <v>29</v>
      </c>
      <c r="T9" s="17" t="s">
        <v>29</v>
      </c>
      <c r="U9" s="17" t="s">
        <v>29</v>
      </c>
      <c r="V9" s="17" t="s">
        <v>29</v>
      </c>
      <c r="W9" s="17" t="s">
        <v>29</v>
      </c>
      <c r="X9" s="17" t="s">
        <v>29</v>
      </c>
      <c r="Y9" s="17" t="s">
        <v>29</v>
      </c>
      <c r="Z9" s="15"/>
      <c r="AA9" s="15" t="s">
        <v>29</v>
      </c>
      <c r="AB9" s="15" t="s">
        <v>29</v>
      </c>
      <c r="AC9" s="15" t="s">
        <v>29</v>
      </c>
    </row>
    <row r="10" spans="1:30" s="18" customFormat="1" ht="13.5" customHeight="1">
      <c r="A10" s="169" t="s">
        <v>32</v>
      </c>
      <c r="B10" s="19">
        <v>366820</v>
      </c>
      <c r="C10" s="405"/>
      <c r="D10" s="16">
        <v>127290</v>
      </c>
      <c r="E10" s="16">
        <v>124709</v>
      </c>
      <c r="F10" s="16">
        <v>251999</v>
      </c>
      <c r="G10" s="16">
        <v>94127</v>
      </c>
      <c r="H10" s="16">
        <v>20694</v>
      </c>
      <c r="I10" s="16">
        <v>114821</v>
      </c>
      <c r="J10" s="16"/>
      <c r="K10" s="16">
        <v>366820</v>
      </c>
      <c r="L10" s="16">
        <v>127290</v>
      </c>
      <c r="M10" s="16">
        <v>124709</v>
      </c>
      <c r="N10" s="16">
        <v>251999</v>
      </c>
      <c r="O10" s="16">
        <v>94127</v>
      </c>
      <c r="P10" s="16">
        <v>20694</v>
      </c>
      <c r="Q10" s="16">
        <v>114821</v>
      </c>
      <c r="R10" s="16"/>
      <c r="S10" s="15" t="s">
        <v>29</v>
      </c>
      <c r="T10" s="17" t="s">
        <v>29</v>
      </c>
      <c r="U10" s="17" t="s">
        <v>29</v>
      </c>
      <c r="V10" s="17" t="s">
        <v>29</v>
      </c>
      <c r="W10" s="17" t="s">
        <v>29</v>
      </c>
      <c r="X10" s="17" t="s">
        <v>29</v>
      </c>
      <c r="Y10" s="17" t="s">
        <v>29</v>
      </c>
      <c r="Z10" s="15"/>
      <c r="AA10" s="15" t="s">
        <v>29</v>
      </c>
      <c r="AB10" s="15" t="s">
        <v>29</v>
      </c>
      <c r="AC10" s="15" t="s">
        <v>29</v>
      </c>
    </row>
    <row r="11" spans="1:30" s="18" customFormat="1" ht="13.5" customHeight="1">
      <c r="A11" s="169" t="s">
        <v>33</v>
      </c>
      <c r="B11" s="19">
        <v>379082</v>
      </c>
      <c r="C11" s="404"/>
      <c r="D11" s="16">
        <v>143086</v>
      </c>
      <c r="E11" s="16">
        <v>121704</v>
      </c>
      <c r="F11" s="16">
        <v>264790</v>
      </c>
      <c r="G11" s="16">
        <v>96468</v>
      </c>
      <c r="H11" s="16">
        <v>17824</v>
      </c>
      <c r="I11" s="16">
        <v>114292</v>
      </c>
      <c r="J11" s="16"/>
      <c r="K11" s="16">
        <v>379082</v>
      </c>
      <c r="L11" s="16">
        <v>143086</v>
      </c>
      <c r="M11" s="16">
        <v>121704</v>
      </c>
      <c r="N11" s="16">
        <v>264790</v>
      </c>
      <c r="O11" s="16">
        <v>96468</v>
      </c>
      <c r="P11" s="16">
        <v>17824</v>
      </c>
      <c r="Q11" s="16">
        <v>114292</v>
      </c>
      <c r="R11" s="16"/>
      <c r="S11" s="15" t="s">
        <v>29</v>
      </c>
      <c r="T11" s="17" t="s">
        <v>29</v>
      </c>
      <c r="U11" s="17" t="s">
        <v>29</v>
      </c>
      <c r="V11" s="17" t="s">
        <v>29</v>
      </c>
      <c r="W11" s="17" t="s">
        <v>29</v>
      </c>
      <c r="X11" s="17" t="s">
        <v>29</v>
      </c>
      <c r="Y11" s="17" t="s">
        <v>29</v>
      </c>
      <c r="Z11" s="15"/>
      <c r="AA11" s="15" t="s">
        <v>29</v>
      </c>
      <c r="AB11" s="15" t="s">
        <v>29</v>
      </c>
      <c r="AC11" s="15" t="s">
        <v>29</v>
      </c>
    </row>
    <row r="12" spans="1:30" s="18" customFormat="1" ht="13.5" customHeight="1">
      <c r="A12" s="169" t="s">
        <v>34</v>
      </c>
      <c r="B12" s="19">
        <v>367755</v>
      </c>
      <c r="C12" s="404"/>
      <c r="D12" s="16">
        <v>137819</v>
      </c>
      <c r="E12" s="16">
        <v>122416</v>
      </c>
      <c r="F12" s="16">
        <v>260235</v>
      </c>
      <c r="G12" s="16">
        <v>88767</v>
      </c>
      <c r="H12" s="16">
        <v>18753</v>
      </c>
      <c r="I12" s="16">
        <v>107520</v>
      </c>
      <c r="J12" s="16"/>
      <c r="K12" s="16">
        <v>367755</v>
      </c>
      <c r="L12" s="16">
        <v>137819</v>
      </c>
      <c r="M12" s="16">
        <v>122416</v>
      </c>
      <c r="N12" s="16">
        <v>260235</v>
      </c>
      <c r="O12" s="16">
        <v>88767</v>
      </c>
      <c r="P12" s="16">
        <v>18753</v>
      </c>
      <c r="Q12" s="16">
        <v>107520</v>
      </c>
      <c r="R12" s="16"/>
      <c r="S12" s="15" t="s">
        <v>29</v>
      </c>
      <c r="T12" s="17" t="s">
        <v>29</v>
      </c>
      <c r="U12" s="17" t="s">
        <v>29</v>
      </c>
      <c r="V12" s="17" t="s">
        <v>29</v>
      </c>
      <c r="W12" s="17" t="s">
        <v>29</v>
      </c>
      <c r="X12" s="17" t="s">
        <v>29</v>
      </c>
      <c r="Y12" s="17" t="s">
        <v>29</v>
      </c>
      <c r="Z12" s="15"/>
      <c r="AA12" s="15" t="s">
        <v>29</v>
      </c>
      <c r="AB12" s="15" t="s">
        <v>29</v>
      </c>
      <c r="AC12" s="15" t="s">
        <v>29</v>
      </c>
    </row>
    <row r="13" spans="1:30" s="18" customFormat="1" ht="13.5" customHeight="1">
      <c r="A13" s="169" t="s">
        <v>35</v>
      </c>
      <c r="B13" s="19">
        <v>393625</v>
      </c>
      <c r="C13" s="404"/>
      <c r="D13" s="16">
        <v>151289</v>
      </c>
      <c r="E13" s="16">
        <v>117898</v>
      </c>
      <c r="F13" s="16">
        <v>269187</v>
      </c>
      <c r="G13" s="16">
        <v>108273</v>
      </c>
      <c r="H13" s="16">
        <v>16165</v>
      </c>
      <c r="I13" s="16">
        <v>124438</v>
      </c>
      <c r="J13" s="16"/>
      <c r="K13" s="16">
        <v>393625</v>
      </c>
      <c r="L13" s="16">
        <v>151289</v>
      </c>
      <c r="M13" s="16">
        <v>117898</v>
      </c>
      <c r="N13" s="16">
        <v>269187</v>
      </c>
      <c r="O13" s="16">
        <v>108273</v>
      </c>
      <c r="P13" s="16">
        <v>16165</v>
      </c>
      <c r="Q13" s="16">
        <v>124438</v>
      </c>
      <c r="R13" s="16"/>
      <c r="S13" s="15" t="s">
        <v>29</v>
      </c>
      <c r="T13" s="17" t="s">
        <v>29</v>
      </c>
      <c r="U13" s="17" t="s">
        <v>29</v>
      </c>
      <c r="V13" s="17" t="s">
        <v>29</v>
      </c>
      <c r="W13" s="17" t="s">
        <v>29</v>
      </c>
      <c r="X13" s="17" t="s">
        <v>29</v>
      </c>
      <c r="Y13" s="17" t="s">
        <v>29</v>
      </c>
      <c r="Z13" s="15"/>
      <c r="AA13" s="15" t="s">
        <v>29</v>
      </c>
      <c r="AB13" s="15" t="s">
        <v>29</v>
      </c>
      <c r="AC13" s="15" t="s">
        <v>29</v>
      </c>
    </row>
    <row r="14" spans="1:30" s="18" customFormat="1" ht="13.5" customHeight="1">
      <c r="A14" s="169" t="s">
        <v>36</v>
      </c>
      <c r="B14" s="19">
        <v>394484</v>
      </c>
      <c r="C14" s="404"/>
      <c r="D14" s="16">
        <v>157535</v>
      </c>
      <c r="E14" s="16">
        <v>113143</v>
      </c>
      <c r="F14" s="16">
        <v>270678</v>
      </c>
      <c r="G14" s="16">
        <v>109671</v>
      </c>
      <c r="H14" s="16">
        <v>14135</v>
      </c>
      <c r="I14" s="16">
        <v>123806</v>
      </c>
      <c r="J14" s="16"/>
      <c r="K14" s="16">
        <v>389805</v>
      </c>
      <c r="L14" s="16">
        <v>152923</v>
      </c>
      <c r="M14" s="16">
        <v>113143</v>
      </c>
      <c r="N14" s="16">
        <v>266066</v>
      </c>
      <c r="O14" s="16">
        <v>109604</v>
      </c>
      <c r="P14" s="16">
        <v>14135</v>
      </c>
      <c r="Q14" s="16">
        <v>123739</v>
      </c>
      <c r="R14" s="16"/>
      <c r="S14" s="15" t="s">
        <v>29</v>
      </c>
      <c r="T14" s="17" t="s">
        <v>29</v>
      </c>
      <c r="U14" s="17" t="s">
        <v>29</v>
      </c>
      <c r="V14" s="17" t="s">
        <v>29</v>
      </c>
      <c r="W14" s="17" t="s">
        <v>29</v>
      </c>
      <c r="X14" s="17" t="s">
        <v>29</v>
      </c>
      <c r="Y14" s="17" t="s">
        <v>29</v>
      </c>
      <c r="Z14" s="15"/>
      <c r="AA14" s="15" t="s">
        <v>29</v>
      </c>
      <c r="AB14" s="15" t="s">
        <v>29</v>
      </c>
      <c r="AC14" s="15" t="s">
        <v>29</v>
      </c>
    </row>
    <row r="15" spans="1:30" s="18" customFormat="1" ht="13.5" customHeight="1">
      <c r="A15" s="169" t="s">
        <v>37</v>
      </c>
      <c r="B15" s="19">
        <v>378043</v>
      </c>
      <c r="C15" s="404"/>
      <c r="D15" s="20">
        <v>153479</v>
      </c>
      <c r="E15" s="20">
        <v>106447</v>
      </c>
      <c r="F15" s="20">
        <v>259926</v>
      </c>
      <c r="G15" s="20">
        <v>105252</v>
      </c>
      <c r="H15" s="20">
        <v>12865</v>
      </c>
      <c r="I15" s="20">
        <v>118117</v>
      </c>
      <c r="J15" s="20"/>
      <c r="K15" s="16">
        <v>350135</v>
      </c>
      <c r="L15" s="20">
        <v>126476</v>
      </c>
      <c r="M15" s="20">
        <v>106254</v>
      </c>
      <c r="N15" s="20">
        <v>232730</v>
      </c>
      <c r="O15" s="20">
        <v>104540</v>
      </c>
      <c r="P15" s="20">
        <v>12865</v>
      </c>
      <c r="Q15" s="20">
        <v>117405</v>
      </c>
      <c r="R15" s="20"/>
      <c r="S15" s="16">
        <v>27908</v>
      </c>
      <c r="T15" s="22">
        <v>27003</v>
      </c>
      <c r="U15" s="22">
        <v>193</v>
      </c>
      <c r="V15" s="22">
        <v>27196</v>
      </c>
      <c r="W15" s="22">
        <v>712</v>
      </c>
      <c r="X15" s="17" t="s">
        <v>29</v>
      </c>
      <c r="Y15" s="22">
        <v>712</v>
      </c>
      <c r="Z15" s="20"/>
      <c r="AA15" s="15" t="s">
        <v>29</v>
      </c>
      <c r="AB15" s="15" t="s">
        <v>29</v>
      </c>
      <c r="AC15" s="15" t="s">
        <v>29</v>
      </c>
    </row>
    <row r="16" spans="1:30" s="18" customFormat="1" ht="13.5" customHeight="1">
      <c r="A16" s="169" t="s">
        <v>38</v>
      </c>
      <c r="B16" s="19">
        <v>396471</v>
      </c>
      <c r="C16" s="404"/>
      <c r="D16" s="20">
        <v>170026</v>
      </c>
      <c r="E16" s="20">
        <v>112648</v>
      </c>
      <c r="F16" s="20">
        <v>282674</v>
      </c>
      <c r="G16" s="20">
        <v>100633</v>
      </c>
      <c r="H16" s="20">
        <v>13164</v>
      </c>
      <c r="I16" s="20">
        <v>113797</v>
      </c>
      <c r="J16" s="20"/>
      <c r="K16" s="16">
        <v>359077</v>
      </c>
      <c r="L16" s="20">
        <v>134178</v>
      </c>
      <c r="M16" s="20">
        <v>111946</v>
      </c>
      <c r="N16" s="20">
        <v>246124</v>
      </c>
      <c r="O16" s="20">
        <v>99789</v>
      </c>
      <c r="P16" s="20">
        <v>13164</v>
      </c>
      <c r="Q16" s="20">
        <v>112953</v>
      </c>
      <c r="R16" s="20"/>
      <c r="S16" s="16">
        <v>37394</v>
      </c>
      <c r="T16" s="22">
        <v>35848</v>
      </c>
      <c r="U16" s="22">
        <v>702</v>
      </c>
      <c r="V16" s="22">
        <v>36550</v>
      </c>
      <c r="W16" s="22">
        <v>844</v>
      </c>
      <c r="X16" s="17" t="s">
        <v>29</v>
      </c>
      <c r="Y16" s="22">
        <v>844</v>
      </c>
      <c r="Z16" s="20"/>
      <c r="AA16" s="15" t="s">
        <v>29</v>
      </c>
      <c r="AB16" s="15" t="s">
        <v>29</v>
      </c>
      <c r="AC16" s="15" t="s">
        <v>29</v>
      </c>
    </row>
    <row r="17" spans="1:31" s="18" customFormat="1" ht="14.1" customHeight="1">
      <c r="A17" s="169" t="s">
        <v>39</v>
      </c>
      <c r="B17" s="19">
        <v>385343</v>
      </c>
      <c r="C17" s="404"/>
      <c r="D17" s="20">
        <v>169547</v>
      </c>
      <c r="E17" s="20">
        <v>103980</v>
      </c>
      <c r="F17" s="20">
        <v>273527</v>
      </c>
      <c r="G17" s="20">
        <v>98726</v>
      </c>
      <c r="H17" s="20">
        <v>13090</v>
      </c>
      <c r="I17" s="20">
        <v>111816</v>
      </c>
      <c r="J17" s="20"/>
      <c r="K17" s="16">
        <v>345279</v>
      </c>
      <c r="L17" s="20">
        <v>131362</v>
      </c>
      <c r="M17" s="20">
        <v>103252</v>
      </c>
      <c r="N17" s="20">
        <v>234614</v>
      </c>
      <c r="O17" s="20">
        <v>97664</v>
      </c>
      <c r="P17" s="20">
        <v>13054</v>
      </c>
      <c r="Q17" s="20">
        <v>110718</v>
      </c>
      <c r="R17" s="20"/>
      <c r="S17" s="16">
        <v>40011</v>
      </c>
      <c r="T17" s="22">
        <v>38185</v>
      </c>
      <c r="U17" s="22">
        <v>728</v>
      </c>
      <c r="V17" s="22">
        <v>38913</v>
      </c>
      <c r="W17" s="22">
        <v>1062</v>
      </c>
      <c r="X17" s="22">
        <v>36</v>
      </c>
      <c r="Y17" s="22">
        <v>1098</v>
      </c>
      <c r="Z17" s="20"/>
      <c r="AA17" s="15" t="s">
        <v>29</v>
      </c>
      <c r="AB17" s="15" t="s">
        <v>29</v>
      </c>
      <c r="AC17" s="15" t="s">
        <v>29</v>
      </c>
    </row>
    <row r="18" spans="1:31" s="18" customFormat="1" ht="14.1" customHeight="1">
      <c r="A18" s="169" t="s">
        <v>40</v>
      </c>
      <c r="B18" s="19">
        <v>374586.30018399446</v>
      </c>
      <c r="C18" s="404"/>
      <c r="D18" s="20">
        <v>163988</v>
      </c>
      <c r="E18" s="20">
        <v>100481.16388210034</v>
      </c>
      <c r="F18" s="20">
        <v>264469.16388210037</v>
      </c>
      <c r="G18" s="20">
        <v>97175</v>
      </c>
      <c r="H18" s="20">
        <v>12942.136301995868</v>
      </c>
      <c r="I18" s="20">
        <v>110117.13630199587</v>
      </c>
      <c r="J18" s="20"/>
      <c r="K18" s="16">
        <v>327448.30018399446</v>
      </c>
      <c r="L18" s="20">
        <v>124415</v>
      </c>
      <c r="M18" s="20">
        <v>98154.163882100343</v>
      </c>
      <c r="N18" s="20">
        <v>222569.16388200744</v>
      </c>
      <c r="O18" s="20">
        <v>92107</v>
      </c>
      <c r="P18" s="20">
        <v>12772.136301995868</v>
      </c>
      <c r="Q18" s="20">
        <v>104879.13630198703</v>
      </c>
      <c r="R18" s="20"/>
      <c r="S18" s="16">
        <v>47138</v>
      </c>
      <c r="T18" s="22">
        <v>39573</v>
      </c>
      <c r="U18" s="22">
        <v>2327</v>
      </c>
      <c r="V18" s="22">
        <v>41900</v>
      </c>
      <c r="W18" s="22">
        <v>5068</v>
      </c>
      <c r="X18" s="22">
        <v>170</v>
      </c>
      <c r="Y18" s="22">
        <v>5238</v>
      </c>
      <c r="Z18" s="20"/>
      <c r="AA18" s="15" t="s">
        <v>29</v>
      </c>
      <c r="AB18" s="15" t="s">
        <v>29</v>
      </c>
      <c r="AC18" s="15" t="s">
        <v>29</v>
      </c>
      <c r="AD18" s="23"/>
    </row>
    <row r="19" spans="1:31" s="18" customFormat="1" ht="12.75">
      <c r="A19" s="169" t="s">
        <v>41</v>
      </c>
      <c r="B19" s="19">
        <v>334602.03519140871</v>
      </c>
      <c r="C19" s="404"/>
      <c r="D19" s="20">
        <v>146809</v>
      </c>
      <c r="E19" s="20">
        <v>91350.839523543473</v>
      </c>
      <c r="F19" s="20">
        <v>238159.83952354349</v>
      </c>
      <c r="G19" s="20">
        <v>84671</v>
      </c>
      <c r="H19" s="20">
        <v>11771.195667865246</v>
      </c>
      <c r="I19" s="20">
        <v>96442.19566786525</v>
      </c>
      <c r="J19" s="20"/>
      <c r="K19" s="16">
        <v>290060.03519140871</v>
      </c>
      <c r="L19" s="20">
        <v>110312</v>
      </c>
      <c r="M19" s="20">
        <v>89205.839523543473</v>
      </c>
      <c r="N19" s="20">
        <v>199517.83952354349</v>
      </c>
      <c r="O19" s="20">
        <v>79159</v>
      </c>
      <c r="P19" s="20">
        <v>11383.195667865246</v>
      </c>
      <c r="Q19" s="20">
        <v>90542.19566786525</v>
      </c>
      <c r="R19" s="20"/>
      <c r="S19" s="16">
        <v>44542</v>
      </c>
      <c r="T19" s="22">
        <v>36497</v>
      </c>
      <c r="U19" s="22">
        <v>2145</v>
      </c>
      <c r="V19" s="22">
        <v>38642</v>
      </c>
      <c r="W19" s="22">
        <v>5512</v>
      </c>
      <c r="X19" s="22">
        <v>388</v>
      </c>
      <c r="Y19" s="22">
        <v>5900</v>
      </c>
      <c r="Z19" s="20"/>
      <c r="AA19" s="15" t="s">
        <v>29</v>
      </c>
      <c r="AB19" s="15" t="s">
        <v>29</v>
      </c>
      <c r="AC19" s="15" t="s">
        <v>29</v>
      </c>
    </row>
    <row r="20" spans="1:31" s="18" customFormat="1" ht="12.75">
      <c r="A20" s="169" t="s">
        <v>42</v>
      </c>
      <c r="B20" s="19">
        <v>312988.65681551135</v>
      </c>
      <c r="C20" s="404"/>
      <c r="D20" s="20">
        <v>142234</v>
      </c>
      <c r="E20" s="20">
        <v>84788</v>
      </c>
      <c r="F20" s="20">
        <f>D20+E20</f>
        <v>227022</v>
      </c>
      <c r="G20" s="20">
        <v>74929</v>
      </c>
      <c r="H20" s="20">
        <v>11038</v>
      </c>
      <c r="I20" s="20">
        <f>G20+H20</f>
        <v>85967</v>
      </c>
      <c r="J20" s="20"/>
      <c r="K20" s="16">
        <v>272805.656815511</v>
      </c>
      <c r="L20" s="20">
        <v>108574</v>
      </c>
      <c r="M20" s="20">
        <v>82680.604950007662</v>
      </c>
      <c r="N20" s="20">
        <v>191254.60494998045</v>
      </c>
      <c r="O20" s="20">
        <v>70789</v>
      </c>
      <c r="P20" s="20">
        <v>10762.051865503703</v>
      </c>
      <c r="Q20" s="20">
        <v>81551.051865496236</v>
      </c>
      <c r="R20" s="20"/>
      <c r="S20" s="16">
        <v>39941</v>
      </c>
      <c r="T20" s="22">
        <v>33535</v>
      </c>
      <c r="U20" s="22">
        <v>2096</v>
      </c>
      <c r="V20" s="22">
        <v>35631</v>
      </c>
      <c r="W20" s="22">
        <v>4036</v>
      </c>
      <c r="X20" s="22">
        <v>274</v>
      </c>
      <c r="Y20" s="22">
        <v>4310</v>
      </c>
      <c r="Z20" s="20"/>
      <c r="AA20" s="15">
        <v>242</v>
      </c>
      <c r="AB20" s="15">
        <v>229</v>
      </c>
      <c r="AC20" s="15">
        <v>13</v>
      </c>
    </row>
    <row r="21" spans="1:31" s="27" customFormat="1" ht="13.5" thickBot="1">
      <c r="A21" s="220" t="s">
        <v>43</v>
      </c>
      <c r="B21" s="221">
        <v>313963.93613076094</v>
      </c>
      <c r="C21" s="404"/>
      <c r="D21" s="222">
        <v>145209</v>
      </c>
      <c r="E21" s="222">
        <v>85069.228986307498</v>
      </c>
      <c r="F21" s="222">
        <v>230278.2289862858</v>
      </c>
      <c r="G21" s="222">
        <v>73154</v>
      </c>
      <c r="H21" s="222">
        <v>10531.707144475162</v>
      </c>
      <c r="I21" s="222">
        <v>83685.707144475164</v>
      </c>
      <c r="J21" s="222"/>
      <c r="K21" s="223">
        <v>272829.93613078265</v>
      </c>
      <c r="L21" s="222">
        <v>111734</v>
      </c>
      <c r="M21" s="222">
        <v>82069.228986307498</v>
      </c>
      <c r="N21" s="222">
        <v>193803.22898630751</v>
      </c>
      <c r="O21" s="222">
        <v>68893</v>
      </c>
      <c r="P21" s="222">
        <v>10133.707144475162</v>
      </c>
      <c r="Q21" s="222">
        <v>79026.707144475164</v>
      </c>
      <c r="R21" s="20"/>
      <c r="S21" s="223">
        <v>40495</v>
      </c>
      <c r="T21" s="224">
        <v>33208</v>
      </c>
      <c r="U21" s="224">
        <v>2726</v>
      </c>
      <c r="V21" s="224">
        <v>35934</v>
      </c>
      <c r="W21" s="224">
        <v>4166</v>
      </c>
      <c r="X21" s="224">
        <v>395</v>
      </c>
      <c r="Y21" s="224">
        <v>4561</v>
      </c>
      <c r="Z21" s="20"/>
      <c r="AA21" s="225">
        <v>639</v>
      </c>
      <c r="AB21" s="225">
        <v>362</v>
      </c>
      <c r="AC21" s="225">
        <v>277</v>
      </c>
    </row>
    <row r="22" spans="1:31" s="27" customFormat="1" ht="21" customHeight="1">
      <c r="A22" s="226" t="s">
        <v>833</v>
      </c>
      <c r="B22" s="21">
        <v>125149</v>
      </c>
      <c r="C22" s="404"/>
      <c r="D22" s="28">
        <v>67216</v>
      </c>
      <c r="E22" s="28">
        <v>24774</v>
      </c>
      <c r="F22" s="28">
        <v>91990</v>
      </c>
      <c r="G22" s="28">
        <v>30077</v>
      </c>
      <c r="H22" s="28">
        <v>3082</v>
      </c>
      <c r="I22" s="28">
        <v>33159</v>
      </c>
      <c r="J22" s="28"/>
      <c r="K22" s="26">
        <v>106353</v>
      </c>
      <c r="L22" s="28">
        <v>51430</v>
      </c>
      <c r="M22" s="28">
        <v>23538</v>
      </c>
      <c r="N22" s="28">
        <v>74968</v>
      </c>
      <c r="O22" s="28">
        <v>28444</v>
      </c>
      <c r="P22" s="28">
        <v>2941</v>
      </c>
      <c r="Q22" s="28">
        <v>31385</v>
      </c>
      <c r="R22" s="28"/>
      <c r="S22" s="26">
        <v>18543</v>
      </c>
      <c r="T22" s="120">
        <v>15561</v>
      </c>
      <c r="U22" s="120">
        <v>1230</v>
      </c>
      <c r="V22" s="120">
        <v>16791</v>
      </c>
      <c r="W22" s="120">
        <v>1614</v>
      </c>
      <c r="X22" s="120">
        <v>138</v>
      </c>
      <c r="Y22" s="120">
        <v>1752</v>
      </c>
      <c r="Z22" s="28"/>
      <c r="AA22" s="181">
        <v>253</v>
      </c>
      <c r="AB22" s="181">
        <v>244</v>
      </c>
      <c r="AC22" s="181">
        <v>9</v>
      </c>
    </row>
    <row r="23" spans="1:31" s="208" customFormat="1" ht="17.25" customHeight="1" thickBot="1">
      <c r="A23" s="220" t="s">
        <v>830</v>
      </c>
      <c r="B23" s="221">
        <v>306187.22071551759</v>
      </c>
      <c r="C23" s="404"/>
      <c r="D23" s="222">
        <v>143786</v>
      </c>
      <c r="E23" s="222">
        <v>82488.0407535501</v>
      </c>
      <c r="F23" s="222">
        <v>226274.0407535501</v>
      </c>
      <c r="G23" s="222">
        <v>69678</v>
      </c>
      <c r="H23" s="222">
        <v>10235.179961967504</v>
      </c>
      <c r="I23" s="222">
        <v>79913.1799619675</v>
      </c>
      <c r="J23" s="222"/>
      <c r="K23" s="223">
        <v>264239.22071551759</v>
      </c>
      <c r="L23" s="222">
        <v>108699</v>
      </c>
      <c r="M23" s="222">
        <v>79618.0407535501</v>
      </c>
      <c r="N23" s="222">
        <v>188317.0407535501</v>
      </c>
      <c r="O23" s="222">
        <v>65938</v>
      </c>
      <c r="P23" s="222">
        <v>9984.1799619675039</v>
      </c>
      <c r="Q23" s="222">
        <v>75922.1799619675</v>
      </c>
      <c r="R23" s="20"/>
      <c r="S23" s="223">
        <v>41343</v>
      </c>
      <c r="T23" s="224">
        <v>34555</v>
      </c>
      <c r="U23" s="224">
        <v>2853</v>
      </c>
      <c r="V23" s="224">
        <v>37408</v>
      </c>
      <c r="W23" s="224">
        <v>3688</v>
      </c>
      <c r="X23" s="224">
        <v>247</v>
      </c>
      <c r="Y23" s="224">
        <v>3935</v>
      </c>
      <c r="Z23" s="20"/>
      <c r="AA23" s="225">
        <v>605</v>
      </c>
      <c r="AB23" s="225">
        <v>584</v>
      </c>
      <c r="AC23" s="225">
        <v>21</v>
      </c>
    </row>
    <row r="24" spans="1:31" s="209" customFormat="1" ht="20.25" customHeight="1">
      <c r="A24" s="226" t="s">
        <v>834</v>
      </c>
      <c r="B24" s="21">
        <v>76458</v>
      </c>
      <c r="C24" s="404"/>
      <c r="D24" s="28">
        <v>42397</v>
      </c>
      <c r="E24" s="28">
        <v>13965</v>
      </c>
      <c r="F24" s="28">
        <v>56362</v>
      </c>
      <c r="G24" s="28">
        <v>18198</v>
      </c>
      <c r="H24" s="28">
        <v>1898</v>
      </c>
      <c r="I24" s="28">
        <v>20096</v>
      </c>
      <c r="J24" s="28"/>
      <c r="K24" s="26">
        <v>65384</v>
      </c>
      <c r="L24" s="28">
        <v>32958</v>
      </c>
      <c r="M24" s="28">
        <v>13298</v>
      </c>
      <c r="N24" s="28">
        <v>46256</v>
      </c>
      <c r="O24" s="28">
        <v>17277</v>
      </c>
      <c r="P24" s="28">
        <v>1851</v>
      </c>
      <c r="Q24" s="28">
        <v>19128</v>
      </c>
      <c r="R24" s="28"/>
      <c r="S24" s="26">
        <v>10852</v>
      </c>
      <c r="T24" s="120">
        <v>9224</v>
      </c>
      <c r="U24" s="120">
        <v>665</v>
      </c>
      <c r="V24" s="120">
        <v>9889</v>
      </c>
      <c r="W24" s="120">
        <v>916</v>
      </c>
      <c r="X24" s="120">
        <v>47</v>
      </c>
      <c r="Y24" s="120">
        <v>963</v>
      </c>
      <c r="Z24" s="28"/>
      <c r="AA24" s="181">
        <v>222</v>
      </c>
      <c r="AB24" s="181">
        <v>220</v>
      </c>
      <c r="AC24" s="181">
        <v>2</v>
      </c>
    </row>
    <row r="25" spans="1:31" s="27" customFormat="1" ht="12.75">
      <c r="A25" s="209"/>
      <c r="B25" s="21"/>
      <c r="C25" s="404"/>
      <c r="D25" s="28"/>
      <c r="E25" s="28"/>
      <c r="F25" s="28"/>
      <c r="G25" s="28"/>
      <c r="H25" s="28"/>
      <c r="I25" s="28"/>
      <c r="J25" s="28"/>
      <c r="K25" s="26"/>
      <c r="L25" s="28"/>
      <c r="M25" s="28"/>
      <c r="N25" s="28"/>
      <c r="O25" s="28"/>
      <c r="P25" s="28"/>
      <c r="Q25" s="28"/>
      <c r="R25" s="28"/>
      <c r="S25" s="26"/>
      <c r="T25" s="120"/>
      <c r="U25" s="120"/>
      <c r="V25" s="120"/>
      <c r="W25" s="120"/>
      <c r="X25" s="120"/>
      <c r="Y25" s="120"/>
      <c r="Z25" s="28"/>
      <c r="AA25" s="181"/>
      <c r="AB25" s="181"/>
      <c r="AC25" s="181"/>
    </row>
    <row r="26" spans="1:31" s="28" customFormat="1" ht="12">
      <c r="A26" s="24"/>
      <c r="B26" s="29"/>
      <c r="C26" s="398"/>
      <c r="D26" s="29"/>
      <c r="E26" s="29"/>
      <c r="F26" s="29"/>
      <c r="G26" s="29"/>
      <c r="H26" s="29"/>
      <c r="I26" s="29"/>
      <c r="J26" s="29"/>
      <c r="K26" s="29"/>
      <c r="L26" s="29"/>
      <c r="M26" s="29"/>
      <c r="N26" s="29"/>
      <c r="O26" s="29"/>
      <c r="P26" s="29"/>
      <c r="Q26" s="29"/>
      <c r="R26" s="29"/>
      <c r="S26" s="29"/>
      <c r="T26" s="29"/>
      <c r="U26" s="29"/>
      <c r="V26" s="29"/>
      <c r="W26" s="29"/>
      <c r="X26" s="29"/>
      <c r="Y26" s="29"/>
      <c r="Z26" s="29"/>
      <c r="AA26" s="30"/>
      <c r="AB26" s="30"/>
      <c r="AC26" s="30"/>
      <c r="AD26" s="27"/>
    </row>
    <row r="27" spans="1:31" s="27" customFormat="1" ht="27" customHeight="1">
      <c r="A27" s="424" t="s">
        <v>831</v>
      </c>
      <c r="B27" s="423">
        <f>(B24-B22)/B22</f>
        <v>-0.38906423543136581</v>
      </c>
      <c r="C27" s="423"/>
      <c r="D27" s="423">
        <f t="shared" ref="D27:AC27" si="0">(D24-D22)/D22</f>
        <v>-0.36924244227564867</v>
      </c>
      <c r="E27" s="423">
        <f t="shared" si="0"/>
        <v>-0.43630418987648339</v>
      </c>
      <c r="F27" s="423">
        <f t="shared" si="0"/>
        <v>-0.38730296771388195</v>
      </c>
      <c r="G27" s="423">
        <f t="shared" si="0"/>
        <v>-0.39495295408451642</v>
      </c>
      <c r="H27" s="423">
        <f t="shared" si="0"/>
        <v>-0.38416612589227772</v>
      </c>
      <c r="I27" s="423">
        <f t="shared" si="0"/>
        <v>-0.39395036038481257</v>
      </c>
      <c r="J27" s="423"/>
      <c r="K27" s="423">
        <f t="shared" si="0"/>
        <v>-0.38521715419405189</v>
      </c>
      <c r="L27" s="423">
        <f t="shared" si="0"/>
        <v>-0.35916780089441958</v>
      </c>
      <c r="M27" s="423">
        <f t="shared" si="0"/>
        <v>-0.4350412099583652</v>
      </c>
      <c r="N27" s="423">
        <f t="shared" si="0"/>
        <v>-0.38299007576566002</v>
      </c>
      <c r="O27" s="423">
        <f t="shared" si="0"/>
        <v>-0.39259597806215724</v>
      </c>
      <c r="P27" s="423">
        <f t="shared" si="0"/>
        <v>-0.37062223733424005</v>
      </c>
      <c r="Q27" s="423">
        <f t="shared" si="0"/>
        <v>-0.39053688067548192</v>
      </c>
      <c r="R27" s="423"/>
      <c r="S27" s="423">
        <f t="shared" si="0"/>
        <v>-0.41476567977134227</v>
      </c>
      <c r="T27" s="423">
        <f t="shared" si="0"/>
        <v>-0.40723603881498616</v>
      </c>
      <c r="U27" s="423">
        <f t="shared" si="0"/>
        <v>-0.45934959349593496</v>
      </c>
      <c r="V27" s="423">
        <f t="shared" si="0"/>
        <v>-0.41105354058721932</v>
      </c>
      <c r="W27" s="423">
        <f t="shared" si="0"/>
        <v>-0.43246592317224286</v>
      </c>
      <c r="X27" s="423">
        <f t="shared" si="0"/>
        <v>-0.65942028985507251</v>
      </c>
      <c r="Y27" s="423">
        <f t="shared" si="0"/>
        <v>-0.45034246575342468</v>
      </c>
      <c r="Z27" s="423"/>
      <c r="AA27" s="423">
        <f t="shared" si="0"/>
        <v>-0.1225296442687747</v>
      </c>
      <c r="AB27" s="423">
        <f t="shared" si="0"/>
        <v>-9.8360655737704916E-2</v>
      </c>
      <c r="AC27" s="423">
        <f t="shared" si="0"/>
        <v>-0.77777777777777779</v>
      </c>
      <c r="AD27" s="422"/>
    </row>
    <row r="28" spans="1:31" s="18" customFormat="1" ht="13.5" customHeight="1" thickBot="1">
      <c r="A28" s="425" t="s">
        <v>812</v>
      </c>
      <c r="B28" s="227">
        <f>(B23-B10)/B10</f>
        <v>-0.16529300279287501</v>
      </c>
      <c r="C28" s="399"/>
      <c r="D28" s="227">
        <f t="shared" ref="D28:I28" si="1">(D23-D10)/D10</f>
        <v>0.12959384083588657</v>
      </c>
      <c r="E28" s="227">
        <f t="shared" si="1"/>
        <v>-0.33855583194837502</v>
      </c>
      <c r="F28" s="227">
        <f t="shared" si="1"/>
        <v>-0.10208357670645479</v>
      </c>
      <c r="G28" s="227">
        <f t="shared" si="1"/>
        <v>-0.25974481285922213</v>
      </c>
      <c r="H28" s="227">
        <f t="shared" si="1"/>
        <v>-0.50540350043647897</v>
      </c>
      <c r="I28" s="227">
        <f t="shared" si="1"/>
        <v>-0.30401947412087077</v>
      </c>
      <c r="J28" s="227"/>
      <c r="K28" s="227">
        <f t="shared" ref="K28:Q28" si="2">(K23-K10)/K10</f>
        <v>-0.2796488176339415</v>
      </c>
      <c r="L28" s="227">
        <f t="shared" si="2"/>
        <v>-0.14605232147065755</v>
      </c>
      <c r="M28" s="227">
        <f t="shared" si="2"/>
        <v>-0.36156940755238115</v>
      </c>
      <c r="N28" s="227">
        <f t="shared" si="2"/>
        <v>-0.25270719029222299</v>
      </c>
      <c r="O28" s="227">
        <f t="shared" si="2"/>
        <v>-0.29947836433754393</v>
      </c>
      <c r="P28" s="227">
        <f t="shared" si="2"/>
        <v>-0.51753261998803979</v>
      </c>
      <c r="Q28" s="227">
        <f t="shared" si="2"/>
        <v>-0.33877792423017133</v>
      </c>
      <c r="R28" s="31"/>
      <c r="S28" s="223" t="s">
        <v>29</v>
      </c>
      <c r="T28" s="223" t="s">
        <v>29</v>
      </c>
      <c r="U28" s="223" t="s">
        <v>29</v>
      </c>
      <c r="V28" s="223" t="s">
        <v>29</v>
      </c>
      <c r="W28" s="223" t="s">
        <v>29</v>
      </c>
      <c r="X28" s="223" t="s">
        <v>29</v>
      </c>
      <c r="Y28" s="223" t="s">
        <v>29</v>
      </c>
      <c r="Z28" s="31"/>
      <c r="AA28" s="223" t="s">
        <v>29</v>
      </c>
      <c r="AB28" s="223" t="s">
        <v>29</v>
      </c>
      <c r="AC28" s="223" t="s">
        <v>29</v>
      </c>
      <c r="AD28" s="25"/>
      <c r="AE28" s="25"/>
    </row>
    <row r="29" spans="1:31" s="18" customFormat="1" ht="27" customHeight="1">
      <c r="A29" s="426" t="s">
        <v>832</v>
      </c>
      <c r="B29" s="70"/>
      <c r="C29" s="399"/>
      <c r="D29" s="31">
        <f>D24/F24</f>
        <v>0.75222667754870298</v>
      </c>
      <c r="E29" s="31">
        <f>E24/F24</f>
        <v>0.24777332245129696</v>
      </c>
      <c r="F29" s="70"/>
      <c r="G29" s="31">
        <f>G24/I24</f>
        <v>0.90555334394904463</v>
      </c>
      <c r="H29" s="31">
        <f>H24/I24</f>
        <v>9.444665605095541E-2</v>
      </c>
      <c r="I29" s="31"/>
      <c r="J29" s="31"/>
      <c r="K29" s="70"/>
      <c r="L29" s="31">
        <f>L24/$N$24</f>
        <v>0.71251297129021096</v>
      </c>
      <c r="M29" s="31">
        <f>M24/$N$24</f>
        <v>0.28748702870978898</v>
      </c>
      <c r="N29" s="31"/>
      <c r="O29" s="31">
        <f>O24/$Q$24</f>
        <v>0.90323086574654954</v>
      </c>
      <c r="P29" s="31">
        <f>P24/$Q$24</f>
        <v>9.6769134253450434E-2</v>
      </c>
      <c r="Q29" s="31"/>
      <c r="R29" s="31"/>
      <c r="S29" s="31"/>
      <c r="T29" s="31">
        <f>T24/$V$24</f>
        <v>0.93275356456669023</v>
      </c>
      <c r="U29" s="31">
        <f>U24/$V$24</f>
        <v>6.7246435433309742E-2</v>
      </c>
      <c r="V29" s="31"/>
      <c r="W29" s="31">
        <f>W24/$Y$24</f>
        <v>0.95119418483904461</v>
      </c>
      <c r="X29" s="31">
        <f>X24/$Y$24</f>
        <v>4.8805815160955349E-2</v>
      </c>
      <c r="Y29" s="31"/>
      <c r="Z29" s="31"/>
      <c r="AA29" s="70"/>
      <c r="AB29" s="51">
        <f>AB24/$AA$24</f>
        <v>0.99099099099099097</v>
      </c>
      <c r="AC29" s="51">
        <f>AC24/$AA$24</f>
        <v>9.0090090090090089E-3</v>
      </c>
      <c r="AD29" s="25"/>
      <c r="AE29" s="25"/>
    </row>
    <row r="30" spans="1:31" s="18" customFormat="1" ht="28.5" customHeight="1">
      <c r="A30" s="426" t="s">
        <v>868</v>
      </c>
      <c r="B30" s="31"/>
      <c r="C30" s="427"/>
      <c r="D30" s="31"/>
      <c r="E30" s="428"/>
      <c r="F30" s="31">
        <f>F24/B24</f>
        <v>0.73716288681367548</v>
      </c>
      <c r="G30" s="428"/>
      <c r="H30" s="428"/>
      <c r="I30" s="31">
        <f>I24/B24</f>
        <v>0.26283711318632452</v>
      </c>
      <c r="J30" s="31"/>
      <c r="K30" s="31">
        <f>K24/$B$24</f>
        <v>0.8551623113343273</v>
      </c>
      <c r="L30" s="31"/>
      <c r="M30" s="428"/>
      <c r="N30" s="31"/>
      <c r="O30" s="428"/>
      <c r="P30" s="428"/>
      <c r="Q30" s="31"/>
      <c r="R30" s="31"/>
      <c r="S30" s="31">
        <f>S24/$B$24</f>
        <v>0.14193413377279029</v>
      </c>
      <c r="T30" s="31"/>
      <c r="U30" s="429"/>
      <c r="V30" s="31"/>
      <c r="W30" s="429"/>
      <c r="X30" s="429"/>
      <c r="Y30" s="31"/>
      <c r="Z30" s="428"/>
      <c r="AA30" s="31">
        <f>AA24/$B$24</f>
        <v>2.9035548928823666E-3</v>
      </c>
      <c r="AB30" s="70"/>
      <c r="AC30" s="70"/>
      <c r="AE30" s="25"/>
    </row>
    <row r="31" spans="1:31" s="33" customFormat="1" ht="12.75">
      <c r="A31" s="11"/>
      <c r="B31" s="387"/>
      <c r="C31" s="400"/>
      <c r="D31" s="387"/>
      <c r="E31" s="375"/>
      <c r="F31" s="35"/>
      <c r="G31" s="35"/>
      <c r="H31" s="35"/>
      <c r="I31" s="11"/>
      <c r="J31" s="11"/>
      <c r="K31" s="18"/>
      <c r="L31" s="18"/>
      <c r="M31" s="18"/>
      <c r="N31" s="18"/>
      <c r="O31" s="18"/>
      <c r="P31" s="18"/>
      <c r="Q31" s="18"/>
      <c r="R31" s="18"/>
      <c r="S31" s="18"/>
      <c r="T31" s="36"/>
      <c r="U31" s="36"/>
      <c r="V31" s="36"/>
      <c r="W31" s="36"/>
      <c r="X31" s="36"/>
      <c r="Y31" s="36"/>
      <c r="Z31" s="18"/>
      <c r="AA31" s="11"/>
      <c r="AB31" s="37"/>
      <c r="AC31" s="11"/>
    </row>
    <row r="32" spans="1:31" s="11" customFormat="1" ht="14.1" customHeight="1">
      <c r="A32" s="386" t="s">
        <v>44</v>
      </c>
      <c r="B32" s="387"/>
      <c r="C32" s="400"/>
      <c r="D32" s="387"/>
      <c r="E32" s="387"/>
      <c r="F32" s="387"/>
      <c r="G32" s="387"/>
      <c r="H32" s="387"/>
      <c r="I32" s="387"/>
      <c r="J32" s="387"/>
      <c r="K32" s="387"/>
      <c r="L32" s="387"/>
      <c r="M32" s="387"/>
      <c r="N32" s="387"/>
      <c r="O32" s="387"/>
      <c r="P32" s="387"/>
      <c r="Q32" s="387"/>
      <c r="R32" s="387"/>
      <c r="S32" s="387"/>
      <c r="T32" s="38"/>
      <c r="U32" s="38"/>
      <c r="V32" s="38"/>
      <c r="W32" s="38"/>
      <c r="X32" s="38"/>
      <c r="Y32" s="38"/>
      <c r="Z32" s="391"/>
      <c r="AA32" s="37"/>
      <c r="AB32" s="37"/>
      <c r="AC32" s="37"/>
    </row>
    <row r="33" spans="1:30" s="11" customFormat="1" ht="12.75">
      <c r="A33" s="39" t="s">
        <v>45</v>
      </c>
      <c r="B33" s="387"/>
      <c r="C33" s="400"/>
      <c r="D33" s="387"/>
      <c r="E33" s="387"/>
      <c r="F33" s="387"/>
      <c r="G33" s="387"/>
      <c r="H33" s="387"/>
      <c r="I33" s="387"/>
      <c r="J33" s="387"/>
      <c r="K33" s="387"/>
      <c r="L33" s="387"/>
      <c r="M33" s="387"/>
      <c r="N33" s="387"/>
      <c r="O33" s="387"/>
      <c r="P33" s="387"/>
      <c r="Q33" s="387"/>
      <c r="R33" s="387"/>
      <c r="S33" s="387"/>
      <c r="T33" s="38"/>
      <c r="U33" s="38"/>
      <c r="V33" s="38"/>
      <c r="W33" s="38"/>
      <c r="X33" s="38"/>
      <c r="Y33" s="38"/>
      <c r="Z33" s="391"/>
      <c r="AA33" s="37"/>
      <c r="AB33" s="37"/>
      <c r="AC33" s="37"/>
    </row>
    <row r="34" spans="1:30" s="37" customFormat="1" ht="15.95" customHeight="1">
      <c r="A34" s="39" t="s">
        <v>869</v>
      </c>
      <c r="B34" s="387"/>
      <c r="C34" s="400"/>
      <c r="D34" s="387"/>
      <c r="E34" s="387"/>
      <c r="F34" s="387"/>
      <c r="G34" s="387"/>
      <c r="H34" s="387"/>
      <c r="I34" s="387"/>
      <c r="J34" s="387"/>
      <c r="K34" s="387"/>
      <c r="L34" s="387"/>
      <c r="M34" s="387"/>
      <c r="N34" s="387"/>
      <c r="O34" s="387"/>
      <c r="P34" s="387"/>
      <c r="Q34" s="387"/>
      <c r="R34" s="387"/>
      <c r="S34" s="387"/>
      <c r="T34" s="38"/>
      <c r="U34" s="38"/>
      <c r="V34" s="38"/>
      <c r="W34" s="38"/>
      <c r="X34" s="38"/>
      <c r="Y34" s="38"/>
      <c r="Z34" s="18"/>
    </row>
    <row r="35" spans="1:30" s="37" customFormat="1" ht="15.6" customHeight="1">
      <c r="A35" s="39" t="s">
        <v>864</v>
      </c>
      <c r="B35" s="6"/>
      <c r="C35" s="401"/>
      <c r="D35" s="40"/>
      <c r="E35" s="41"/>
      <c r="F35" s="41"/>
      <c r="G35" s="41"/>
      <c r="H35" s="41"/>
      <c r="I35" s="41"/>
      <c r="J35" s="41"/>
      <c r="T35" s="42"/>
      <c r="U35" s="42"/>
      <c r="V35" s="42"/>
      <c r="W35" s="42"/>
      <c r="X35" s="42"/>
      <c r="Y35" s="42"/>
    </row>
    <row r="36" spans="1:30" s="37" customFormat="1" ht="18.95" customHeight="1">
      <c r="A36" s="18" t="s">
        <v>46</v>
      </c>
      <c r="B36" s="6"/>
      <c r="C36" s="401"/>
      <c r="T36" s="42"/>
      <c r="U36" s="42"/>
      <c r="V36" s="42"/>
      <c r="W36" s="42"/>
      <c r="X36" s="42"/>
      <c r="Y36" s="42"/>
      <c r="AB36" s="11"/>
    </row>
    <row r="37" spans="1:30" s="37" customFormat="1">
      <c r="A37" s="18"/>
      <c r="B37" s="6"/>
      <c r="C37" s="402"/>
      <c r="D37" s="11"/>
      <c r="E37" s="11"/>
      <c r="F37" s="11"/>
      <c r="G37" s="11"/>
      <c r="H37" s="11"/>
      <c r="I37" s="11"/>
      <c r="J37" s="11"/>
      <c r="K37" s="18"/>
      <c r="L37" s="43"/>
      <c r="M37" s="43"/>
      <c r="N37" s="43"/>
      <c r="O37" s="43"/>
      <c r="P37" s="43"/>
      <c r="Q37" s="43"/>
      <c r="R37" s="43"/>
      <c r="S37" s="18"/>
      <c r="T37" s="44"/>
      <c r="U37" s="44"/>
      <c r="V37" s="44"/>
      <c r="W37" s="44"/>
      <c r="X37" s="44"/>
      <c r="Y37" s="44"/>
      <c r="Z37" s="18"/>
      <c r="AA37" s="11"/>
      <c r="AB37" s="11"/>
      <c r="AC37" s="11"/>
    </row>
    <row r="38" spans="1:30" s="37" customFormat="1">
      <c r="A38" s="43" t="s">
        <v>47</v>
      </c>
      <c r="B38" s="6"/>
      <c r="C38" s="403"/>
      <c r="D38" s="11"/>
      <c r="E38" s="11"/>
      <c r="F38" s="11"/>
      <c r="G38" s="11"/>
      <c r="H38" s="11"/>
      <c r="I38" s="11"/>
      <c r="J38" s="11"/>
      <c r="K38" s="18"/>
      <c r="L38" s="45"/>
      <c r="M38" s="45"/>
      <c r="N38" s="45"/>
      <c r="O38" s="45"/>
      <c r="P38" s="45"/>
      <c r="Q38" s="45"/>
      <c r="R38" s="45"/>
      <c r="S38" s="18"/>
      <c r="T38" s="46"/>
      <c r="U38" s="46"/>
      <c r="V38" s="46"/>
      <c r="W38" s="46"/>
      <c r="X38" s="46"/>
      <c r="Y38" s="46"/>
      <c r="Z38" s="18"/>
      <c r="AA38" s="11"/>
      <c r="AC38" s="11"/>
    </row>
    <row r="39" spans="1:30" s="11" customFormat="1" ht="12.75" customHeight="1">
      <c r="A39" s="45"/>
      <c r="B39" s="6"/>
      <c r="C39" s="401"/>
      <c r="D39" s="37"/>
      <c r="E39" s="37"/>
      <c r="F39" s="37"/>
      <c r="G39" s="37"/>
      <c r="H39" s="37"/>
      <c r="I39" s="37"/>
      <c r="J39" s="37"/>
      <c r="K39" s="18"/>
      <c r="L39" s="18"/>
      <c r="M39" s="18"/>
      <c r="N39" s="18"/>
      <c r="O39" s="18"/>
      <c r="P39" s="18"/>
      <c r="Q39" s="18"/>
      <c r="R39" s="18"/>
      <c r="S39" s="18"/>
      <c r="T39" s="36"/>
      <c r="U39" s="36"/>
      <c r="V39" s="36"/>
      <c r="W39" s="36"/>
      <c r="X39" s="36"/>
      <c r="Y39" s="36"/>
      <c r="Z39" s="18"/>
      <c r="AA39" s="37"/>
      <c r="AB39" s="37"/>
      <c r="AC39" s="37"/>
    </row>
    <row r="40" spans="1:30" s="11" customFormat="1">
      <c r="A40" s="331" t="s">
        <v>909</v>
      </c>
      <c r="B40" s="6"/>
      <c r="C40" s="401"/>
      <c r="D40" s="37"/>
      <c r="E40" s="37"/>
      <c r="F40" s="37"/>
      <c r="G40" s="37"/>
      <c r="H40" s="37"/>
      <c r="I40" s="37"/>
      <c r="J40" s="37"/>
      <c r="K40" s="18"/>
      <c r="L40" s="18"/>
      <c r="M40" s="18"/>
      <c r="N40" s="18"/>
      <c r="O40" s="18"/>
      <c r="P40" s="18"/>
      <c r="Q40" s="18"/>
      <c r="R40" s="18"/>
      <c r="S40" s="18"/>
      <c r="T40" s="36"/>
      <c r="U40" s="36"/>
      <c r="V40" s="36"/>
      <c r="W40" s="36"/>
      <c r="X40" s="36"/>
      <c r="Y40" s="36"/>
      <c r="Z40" s="18"/>
      <c r="AA40" s="37"/>
      <c r="AB40" s="37"/>
      <c r="AC40" s="37"/>
    </row>
    <row r="41" spans="1:30" s="37" customFormat="1" ht="13.5" customHeight="1">
      <c r="A41" s="18" t="s">
        <v>853</v>
      </c>
      <c r="B41" s="6"/>
      <c r="C41" s="401"/>
      <c r="K41" s="18"/>
      <c r="L41" s="18"/>
      <c r="M41" s="18"/>
      <c r="N41" s="18"/>
      <c r="O41" s="18"/>
      <c r="P41" s="18"/>
      <c r="Q41" s="18"/>
      <c r="R41" s="18"/>
      <c r="S41" s="18"/>
      <c r="T41" s="36"/>
      <c r="U41" s="36"/>
      <c r="V41" s="36"/>
      <c r="W41" s="36"/>
      <c r="X41" s="36"/>
      <c r="Y41" s="36"/>
      <c r="Z41" s="18"/>
    </row>
    <row r="42" spans="1:30" s="37" customFormat="1">
      <c r="A42" s="18"/>
      <c r="B42" s="6"/>
      <c r="C42" s="401"/>
      <c r="K42" s="18"/>
      <c r="L42" s="18"/>
      <c r="M42" s="18"/>
      <c r="N42" s="18"/>
      <c r="O42" s="18"/>
      <c r="P42" s="18"/>
      <c r="Q42" s="18"/>
      <c r="R42" s="18"/>
      <c r="S42" s="18"/>
      <c r="T42" s="36"/>
      <c r="U42" s="36"/>
      <c r="V42" s="36"/>
      <c r="W42" s="36"/>
      <c r="X42" s="36"/>
      <c r="Y42" s="36"/>
      <c r="Z42" s="18"/>
    </row>
    <row r="43" spans="1:30" s="37" customFormat="1">
      <c r="A43" s="47" t="s">
        <v>48</v>
      </c>
      <c r="B43" s="6"/>
      <c r="C43" s="401"/>
      <c r="K43" s="18"/>
      <c r="L43" s="18"/>
      <c r="M43" s="18"/>
      <c r="N43" s="18"/>
      <c r="O43" s="18"/>
      <c r="P43" s="18"/>
      <c r="Q43" s="18"/>
      <c r="R43" s="18"/>
      <c r="S43" s="18"/>
      <c r="T43" s="36"/>
      <c r="U43" s="36"/>
      <c r="V43" s="36"/>
      <c r="W43" s="36"/>
      <c r="X43" s="36"/>
      <c r="Y43" s="36"/>
      <c r="Z43" s="18"/>
    </row>
    <row r="44" spans="1:30" s="37" customFormat="1">
      <c r="A44" s="47" t="s">
        <v>49</v>
      </c>
      <c r="B44" s="6"/>
      <c r="C44" s="401"/>
      <c r="K44" s="18"/>
      <c r="L44" s="18"/>
      <c r="M44" s="18"/>
      <c r="N44" s="18"/>
      <c r="O44" s="18"/>
      <c r="P44" s="18"/>
      <c r="Q44" s="18"/>
      <c r="R44" s="18"/>
      <c r="S44" s="18"/>
      <c r="T44" s="36"/>
      <c r="U44" s="36"/>
      <c r="V44" s="36"/>
      <c r="W44" s="36"/>
      <c r="X44" s="36"/>
      <c r="Y44" s="36"/>
      <c r="Z44" s="18"/>
    </row>
    <row r="45" spans="1:30" s="37" customFormat="1">
      <c r="A45" s="214" t="s">
        <v>50</v>
      </c>
      <c r="B45" s="6"/>
      <c r="C45" s="401"/>
      <c r="F45" s="6"/>
      <c r="K45" s="18"/>
      <c r="L45" s="18"/>
      <c r="M45" s="18"/>
      <c r="N45" s="18"/>
      <c r="O45" s="18"/>
      <c r="P45" s="18"/>
      <c r="Q45" s="18"/>
      <c r="R45" s="18"/>
      <c r="S45" s="18"/>
      <c r="T45" s="36"/>
      <c r="U45" s="36"/>
      <c r="V45" s="36"/>
      <c r="W45" s="36"/>
      <c r="X45" s="36"/>
      <c r="Y45" s="36"/>
      <c r="Z45" s="18"/>
      <c r="AA45" s="11"/>
      <c r="AB45" s="11"/>
      <c r="AC45" s="11"/>
    </row>
    <row r="46" spans="1:30" s="37" customFormat="1">
      <c r="A46" s="215" t="s">
        <v>51</v>
      </c>
      <c r="B46" s="6"/>
      <c r="C46" s="403"/>
      <c r="D46" s="11"/>
      <c r="E46" s="11"/>
      <c r="F46" s="11"/>
      <c r="G46" s="11"/>
      <c r="H46" s="11"/>
      <c r="I46" s="11"/>
      <c r="J46" s="11"/>
      <c r="K46" s="11"/>
      <c r="L46" s="11"/>
      <c r="M46" s="11"/>
      <c r="N46" s="11"/>
      <c r="O46" s="11"/>
      <c r="P46" s="11"/>
      <c r="Q46" s="11"/>
      <c r="R46" s="11"/>
      <c r="S46" s="11"/>
      <c r="T46" s="12"/>
      <c r="U46" s="12"/>
      <c r="V46" s="12"/>
      <c r="W46" s="12"/>
      <c r="X46" s="12"/>
      <c r="Y46" s="12"/>
      <c r="Z46" s="11"/>
      <c r="AA46" s="11"/>
      <c r="AB46" s="11"/>
      <c r="AC46" s="11"/>
    </row>
    <row r="47" spans="1:30" s="37" customFormat="1" ht="13.5" customHeight="1">
      <c r="A47" s="18"/>
      <c r="B47" s="6"/>
      <c r="C47" s="403"/>
      <c r="D47" s="11"/>
      <c r="E47" s="11"/>
      <c r="F47" s="11"/>
      <c r="G47" s="11"/>
      <c r="H47" s="11"/>
      <c r="I47" s="11"/>
      <c r="J47" s="11"/>
      <c r="K47" s="11"/>
      <c r="L47" s="11"/>
      <c r="M47" s="11"/>
      <c r="N47" s="11"/>
      <c r="O47" s="11"/>
      <c r="P47" s="11"/>
      <c r="Q47" s="11"/>
      <c r="R47" s="11"/>
      <c r="S47" s="11"/>
      <c r="T47" s="12"/>
      <c r="U47" s="12"/>
      <c r="V47" s="12"/>
      <c r="W47" s="12"/>
      <c r="X47" s="12"/>
      <c r="Y47" s="12"/>
      <c r="Z47" s="11"/>
      <c r="AA47" s="11"/>
      <c r="AB47" s="11"/>
      <c r="AC47" s="11"/>
      <c r="AD47" s="11"/>
    </row>
    <row r="48" spans="1:30" s="11" customFormat="1">
      <c r="B48" s="6"/>
      <c r="C48" s="403"/>
      <c r="T48" s="12"/>
      <c r="U48" s="12"/>
      <c r="V48" s="12"/>
      <c r="W48" s="12"/>
      <c r="X48" s="12"/>
      <c r="Y48" s="12"/>
    </row>
    <row r="49" spans="1:29" s="11" customFormat="1">
      <c r="B49" s="6"/>
      <c r="C49" s="403"/>
      <c r="T49" s="12"/>
      <c r="U49" s="12"/>
      <c r="V49" s="12"/>
      <c r="W49" s="12"/>
      <c r="X49" s="12"/>
      <c r="Y49" s="12"/>
    </row>
    <row r="50" spans="1:29" s="11" customFormat="1">
      <c r="B50" s="153"/>
      <c r="C50" s="392"/>
      <c r="D50" s="154"/>
      <c r="E50" s="154"/>
      <c r="F50" s="154"/>
      <c r="G50" s="154"/>
      <c r="H50" s="154"/>
      <c r="I50" s="154"/>
      <c r="J50" s="154"/>
      <c r="K50" s="154"/>
      <c r="L50" s="154"/>
      <c r="M50" s="154"/>
      <c r="N50" s="154"/>
      <c r="O50" s="154"/>
      <c r="P50" s="154"/>
      <c r="Q50" s="154"/>
      <c r="R50" s="154"/>
      <c r="S50" s="154"/>
      <c r="T50" s="155"/>
      <c r="U50" s="155"/>
      <c r="V50" s="155"/>
      <c r="W50" s="155"/>
      <c r="X50" s="155"/>
      <c r="Y50" s="155"/>
      <c r="Z50" s="154"/>
      <c r="AA50" s="154"/>
      <c r="AB50" s="154"/>
      <c r="AC50" s="154"/>
    </row>
    <row r="51" spans="1:29" s="11" customFormat="1">
      <c r="A51" s="154"/>
      <c r="B51" s="153"/>
      <c r="C51" s="392"/>
      <c r="D51" s="154"/>
      <c r="E51" s="154"/>
      <c r="F51" s="154"/>
      <c r="G51" s="154"/>
      <c r="H51" s="154"/>
      <c r="I51" s="154"/>
      <c r="J51" s="154"/>
      <c r="K51" s="154"/>
      <c r="L51" s="154"/>
      <c r="M51" s="154"/>
      <c r="N51" s="154"/>
      <c r="O51" s="154"/>
      <c r="P51" s="154"/>
      <c r="Q51" s="154"/>
      <c r="R51" s="154"/>
      <c r="S51" s="154"/>
      <c r="T51" s="155"/>
      <c r="U51" s="155"/>
      <c r="V51" s="155"/>
      <c r="W51" s="155"/>
      <c r="X51" s="155"/>
      <c r="Y51" s="155"/>
      <c r="Z51" s="154"/>
      <c r="AA51" s="154"/>
      <c r="AB51" s="154"/>
      <c r="AC51" s="154"/>
    </row>
  </sheetData>
  <mergeCells count="15">
    <mergeCell ref="T5:V5"/>
    <mergeCell ref="W5:Y5"/>
    <mergeCell ref="AA5:AA6"/>
    <mergeCell ref="AB5:AC5"/>
    <mergeCell ref="O5:Q5"/>
    <mergeCell ref="L2:L3"/>
    <mergeCell ref="M2:N3"/>
    <mergeCell ref="O2:P3"/>
    <mergeCell ref="Q2:S3"/>
    <mergeCell ref="S5:S6"/>
    <mergeCell ref="B5:B6"/>
    <mergeCell ref="D5:F5"/>
    <mergeCell ref="G5:I5"/>
    <mergeCell ref="K5:K6"/>
    <mergeCell ref="L5:N5"/>
  </mergeCells>
  <phoneticPr fontId="65" type="noConversion"/>
  <hyperlinks>
    <hyperlink ref="A1" location="Contents!A1" display="Return to contents" xr:uid="{0D1D9B08-5509-43AD-8812-0FA2499E0648}"/>
    <hyperlink ref="Q2:Q3" r:id="rId1" display="This isn't what I need at all (please specify)" xr:uid="{564C239C-ACEE-4BF9-A3A3-63A28996918A}"/>
    <hyperlink ref="A46" r:id="rId2" xr:uid="{54116E54-E41E-4D9B-BF61-D3E77FD4D79C}"/>
    <hyperlink ref="A45" r:id="rId3" display="CORE@communities.gov.uk  " xr:uid="{8898BB2C-3752-43A3-8DB1-AE4007A41262}"/>
  </hyperlinks>
  <pageMargins left="0.7" right="0.7" top="0.75" bottom="0.75" header="0.3" footer="0.3"/>
  <pageSetup paperSize="9" scale="70" orientation="landscape"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29E7E-A7F2-4D64-98C6-8F55D9AF99FB}">
  <sheetPr>
    <tabColor theme="9" tint="0.79998168889431442"/>
  </sheetPr>
  <dimension ref="A1:AA41"/>
  <sheetViews>
    <sheetView workbookViewId="0">
      <selection activeCell="A16" sqref="A16"/>
    </sheetView>
  </sheetViews>
  <sheetFormatPr defaultColWidth="19.875" defaultRowHeight="14.25"/>
  <cols>
    <col min="1" max="1" width="21.875" style="154" customWidth="1"/>
    <col min="2" max="2" width="19.625" style="153" customWidth="1"/>
    <col min="3" max="3" width="18.125" style="392" customWidth="1"/>
    <col min="4" max="4" width="22.375" style="154" customWidth="1"/>
    <col min="5" max="5" width="22.25" style="154" customWidth="1"/>
    <col min="6" max="6" width="10.625" style="154" customWidth="1"/>
    <col min="7" max="7" width="24" style="154" customWidth="1"/>
    <col min="8" max="8" width="19" style="154" customWidth="1"/>
    <col min="9" max="9" width="23" style="154" customWidth="1"/>
    <col min="10" max="10" width="9.625" style="154" customWidth="1"/>
    <col min="11" max="11" width="5.5" style="154" customWidth="1"/>
    <col min="12" max="14" width="9.625" style="154" customWidth="1"/>
    <col min="15" max="15" width="2.625" style="154" customWidth="1"/>
    <col min="16" max="16" width="9.625" style="154" customWidth="1"/>
    <col min="17" max="22" width="9.625" style="155" customWidth="1"/>
    <col min="23" max="23" width="2.625" style="154" customWidth="1"/>
    <col min="24" max="26" width="9.625" style="154" customWidth="1"/>
    <col min="27" max="27" width="6.875" style="154" bestFit="1" customWidth="1"/>
    <col min="28" max="16384" width="19.875" style="154"/>
  </cols>
  <sheetData>
    <row r="1" spans="1:27">
      <c r="A1" s="206" t="s">
        <v>9</v>
      </c>
    </row>
    <row r="2" spans="1:27" ht="14.1" customHeight="1">
      <c r="F2" s="530" t="s">
        <v>10</v>
      </c>
      <c r="G2" s="531" t="s">
        <v>11</v>
      </c>
      <c r="H2" s="531" t="s">
        <v>12</v>
      </c>
      <c r="I2" s="531" t="s">
        <v>13</v>
      </c>
      <c r="K2" s="420"/>
      <c r="M2" s="420"/>
      <c r="O2" s="420"/>
      <c r="P2" s="420"/>
    </row>
    <row r="3" spans="1:27" s="8" customFormat="1" ht="21" customHeight="1">
      <c r="A3" s="492" t="s">
        <v>921</v>
      </c>
      <c r="B3" s="6"/>
      <c r="C3" s="393"/>
      <c r="F3" s="530"/>
      <c r="G3" s="531"/>
      <c r="H3" s="531"/>
      <c r="I3" s="531"/>
      <c r="K3" s="420"/>
      <c r="M3" s="420"/>
      <c r="O3" s="420"/>
      <c r="P3" s="420"/>
      <c r="Q3" s="9"/>
      <c r="R3" s="9"/>
      <c r="S3" s="9"/>
      <c r="T3" s="9"/>
      <c r="U3" s="9"/>
      <c r="V3" s="10"/>
      <c r="W3" s="7"/>
    </row>
    <row r="4" spans="1:27" s="11" customFormat="1" ht="15">
      <c r="B4" s="151"/>
      <c r="C4" s="394"/>
      <c r="D4" s="152"/>
      <c r="E4" s="152"/>
      <c r="F4" s="152"/>
      <c r="G4" s="152"/>
      <c r="H4" s="52"/>
      <c r="P4" s="152"/>
      <c r="Q4" s="12"/>
      <c r="R4" s="12"/>
      <c r="S4" s="12"/>
      <c r="T4" s="12"/>
      <c r="U4" s="12"/>
      <c r="V4" s="12"/>
      <c r="W4" s="152"/>
      <c r="AA4" s="152"/>
    </row>
    <row r="5" spans="1:27" s="11" customFormat="1" ht="37.5" customHeight="1" thickBot="1">
      <c r="A5" s="456" t="s">
        <v>905</v>
      </c>
      <c r="B5" s="452" t="s">
        <v>912</v>
      </c>
      <c r="C5" s="452" t="s">
        <v>913</v>
      </c>
      <c r="D5" s="452" t="s">
        <v>914</v>
      </c>
      <c r="E5" s="452" t="s">
        <v>915</v>
      </c>
      <c r="F5" s="453"/>
      <c r="G5" s="456" t="s">
        <v>906</v>
      </c>
      <c r="H5" s="452" t="s">
        <v>907</v>
      </c>
      <c r="I5" s="452" t="s">
        <v>908</v>
      </c>
      <c r="J5" s="152"/>
      <c r="K5" s="152"/>
      <c r="L5" s="152"/>
      <c r="M5" s="152"/>
      <c r="N5" s="152"/>
      <c r="O5" s="152"/>
      <c r="P5" s="152"/>
      <c r="Q5" s="12"/>
      <c r="R5" s="12"/>
      <c r="S5" s="12"/>
      <c r="T5" s="12"/>
      <c r="U5" s="12"/>
      <c r="V5" s="12"/>
      <c r="W5" s="152"/>
      <c r="AA5" s="152"/>
    </row>
    <row r="6" spans="1:27" s="455" customFormat="1" ht="13.5" customHeight="1">
      <c r="A6" s="169" t="s">
        <v>890</v>
      </c>
      <c r="B6" s="16">
        <v>5468</v>
      </c>
      <c r="C6" s="16">
        <v>22829</v>
      </c>
      <c r="D6" s="16">
        <v>28853.7228687887</v>
      </c>
      <c r="E6" s="16">
        <v>28474.368492176996</v>
      </c>
      <c r="F6" s="15"/>
      <c r="G6" s="169" t="s">
        <v>890</v>
      </c>
      <c r="H6" s="454">
        <f t="shared" ref="H6:H11" si="0">(B6-C6)/C6</f>
        <v>-0.76048009111218184</v>
      </c>
      <c r="I6" s="454">
        <f t="shared" ref="I6:I20" si="1">(D6-E6)/E6</f>
        <v>1.3322661632194824E-2</v>
      </c>
      <c r="J6" s="16"/>
      <c r="K6" s="16"/>
      <c r="L6" s="16"/>
      <c r="M6" s="16"/>
      <c r="N6" s="16"/>
      <c r="O6" s="16"/>
      <c r="P6" s="15"/>
      <c r="Q6" s="15"/>
      <c r="R6" s="15"/>
      <c r="S6" s="15"/>
      <c r="T6" s="15"/>
      <c r="U6" s="15"/>
      <c r="V6" s="15"/>
      <c r="W6" s="15"/>
      <c r="X6" s="15"/>
      <c r="Y6" s="15"/>
      <c r="Z6" s="15"/>
    </row>
    <row r="7" spans="1:27" s="455" customFormat="1" ht="13.5" customHeight="1">
      <c r="A7" s="169" t="s">
        <v>891</v>
      </c>
      <c r="B7" s="16">
        <v>7435</v>
      </c>
      <c r="C7" s="16">
        <v>20508</v>
      </c>
      <c r="D7" s="16">
        <v>25917.158652272898</v>
      </c>
      <c r="E7" s="16">
        <v>26729.741757703068</v>
      </c>
      <c r="F7" s="15"/>
      <c r="G7" s="169" t="s">
        <v>891</v>
      </c>
      <c r="H7" s="454">
        <f t="shared" si="0"/>
        <v>-0.6374585527598986</v>
      </c>
      <c r="I7" s="454">
        <f t="shared" si="1"/>
        <v>-3.0399960942233861E-2</v>
      </c>
      <c r="J7" s="16"/>
      <c r="K7" s="16"/>
      <c r="L7" s="16"/>
      <c r="M7" s="16"/>
      <c r="N7" s="16"/>
      <c r="O7" s="16"/>
      <c r="P7" s="15"/>
      <c r="Q7" s="15"/>
      <c r="R7" s="15"/>
      <c r="S7" s="15"/>
      <c r="T7" s="15"/>
      <c r="U7" s="15"/>
      <c r="V7" s="15"/>
      <c r="W7" s="15"/>
      <c r="X7" s="15"/>
      <c r="Y7" s="15"/>
      <c r="Z7" s="15"/>
    </row>
    <row r="8" spans="1:27" s="455" customFormat="1" ht="13.5" customHeight="1">
      <c r="A8" s="169" t="s">
        <v>892</v>
      </c>
      <c r="B8" s="16">
        <v>15210</v>
      </c>
      <c r="C8" s="16">
        <v>19809</v>
      </c>
      <c r="D8" s="16">
        <v>25354.45298854377</v>
      </c>
      <c r="E8" s="16">
        <v>26653.002259285713</v>
      </c>
      <c r="F8" s="15"/>
      <c r="G8" s="169" t="s">
        <v>892</v>
      </c>
      <c r="H8" s="454">
        <f t="shared" si="0"/>
        <v>-0.23216719672875966</v>
      </c>
      <c r="I8" s="454">
        <f t="shared" si="1"/>
        <v>-4.8720562813502122E-2</v>
      </c>
      <c r="J8" s="16"/>
      <c r="K8" s="16"/>
      <c r="L8" s="16"/>
      <c r="M8" s="16"/>
      <c r="N8" s="16"/>
      <c r="O8" s="16"/>
      <c r="P8" s="15"/>
      <c r="Q8" s="15"/>
      <c r="R8" s="15"/>
      <c r="S8" s="15"/>
      <c r="T8" s="15"/>
      <c r="U8" s="15"/>
      <c r="V8" s="15"/>
      <c r="W8" s="15"/>
      <c r="X8" s="15"/>
      <c r="Y8" s="15"/>
      <c r="Z8" s="15"/>
    </row>
    <row r="9" spans="1:27" s="455" customFormat="1" ht="13.5" customHeight="1">
      <c r="A9" s="169" t="s">
        <v>893</v>
      </c>
      <c r="B9" s="16">
        <v>16897</v>
      </c>
      <c r="C9" s="16">
        <v>22932</v>
      </c>
      <c r="D9" s="16">
        <v>29584.368266935904</v>
      </c>
      <c r="E9" s="16">
        <v>29431.725504230937</v>
      </c>
      <c r="F9" s="15"/>
      <c r="G9" s="169" t="s">
        <v>893</v>
      </c>
      <c r="H9" s="454">
        <f t="shared" si="0"/>
        <v>-0.26316937031222748</v>
      </c>
      <c r="I9" s="454">
        <f t="shared" si="1"/>
        <v>5.1863341373927932E-3</v>
      </c>
      <c r="J9" s="16"/>
      <c r="K9" s="16"/>
      <c r="L9" s="16"/>
      <c r="M9" s="16"/>
      <c r="N9" s="16"/>
      <c r="O9" s="16"/>
      <c r="P9" s="15"/>
      <c r="Q9" s="15"/>
      <c r="R9" s="15"/>
      <c r="S9" s="15"/>
      <c r="T9" s="15"/>
      <c r="U9" s="15"/>
      <c r="V9" s="15"/>
      <c r="W9" s="15"/>
      <c r="X9" s="15"/>
      <c r="Y9" s="15"/>
      <c r="Z9" s="15"/>
    </row>
    <row r="10" spans="1:27" s="455" customFormat="1" ht="13.5" customHeight="1">
      <c r="A10" s="169" t="s">
        <v>894</v>
      </c>
      <c r="B10" s="16">
        <v>16111</v>
      </c>
      <c r="C10" s="16">
        <v>18847</v>
      </c>
      <c r="D10" s="16">
        <v>25045.251001932596</v>
      </c>
      <c r="E10" s="16">
        <v>25723.41377620355</v>
      </c>
      <c r="F10" s="15"/>
      <c r="G10" s="169" t="s">
        <v>894</v>
      </c>
      <c r="H10" s="454">
        <f t="shared" si="0"/>
        <v>-0.14516899241258555</v>
      </c>
      <c r="I10" s="454">
        <f t="shared" si="1"/>
        <v>-2.6363638208017102E-2</v>
      </c>
      <c r="J10" s="16"/>
      <c r="K10" s="16"/>
      <c r="L10" s="16"/>
      <c r="M10" s="16"/>
      <c r="N10" s="16"/>
      <c r="O10" s="16"/>
      <c r="P10" s="15"/>
      <c r="Q10" s="15"/>
      <c r="R10" s="15"/>
      <c r="S10" s="15"/>
      <c r="T10" s="15"/>
      <c r="U10" s="15"/>
      <c r="V10" s="15"/>
      <c r="W10" s="15"/>
      <c r="X10" s="15"/>
      <c r="Y10" s="15"/>
      <c r="Z10" s="15"/>
    </row>
    <row r="11" spans="1:27" s="455" customFormat="1" ht="13.5" customHeight="1">
      <c r="A11" s="169" t="s">
        <v>895</v>
      </c>
      <c r="B11" s="16">
        <v>15337</v>
      </c>
      <c r="C11" s="16">
        <v>20224</v>
      </c>
      <c r="D11" s="16">
        <v>27268.39974425438</v>
      </c>
      <c r="E11" s="16">
        <v>24563.785600383599</v>
      </c>
      <c r="F11" s="15"/>
      <c r="G11" s="169" t="s">
        <v>895</v>
      </c>
      <c r="H11" s="454">
        <f t="shared" si="0"/>
        <v>-0.24164359177215189</v>
      </c>
      <c r="I11" s="454">
        <f t="shared" si="1"/>
        <v>0.11010575437641605</v>
      </c>
      <c r="J11" s="16"/>
      <c r="K11" s="16"/>
      <c r="L11" s="16"/>
      <c r="M11" s="16"/>
      <c r="N11" s="16"/>
      <c r="O11" s="16"/>
      <c r="P11" s="15"/>
      <c r="Q11" s="15"/>
      <c r="R11" s="15"/>
      <c r="S11" s="15"/>
      <c r="T11" s="15"/>
      <c r="U11" s="15"/>
      <c r="V11" s="15"/>
      <c r="W11" s="15"/>
      <c r="X11" s="15"/>
      <c r="Y11" s="15"/>
      <c r="Z11" s="15"/>
    </row>
    <row r="12" spans="1:27" s="455" customFormat="1" ht="13.5" customHeight="1">
      <c r="A12" s="169" t="s">
        <v>896</v>
      </c>
      <c r="B12" s="16"/>
      <c r="C12" s="16"/>
      <c r="D12" s="16">
        <v>26984.234822320341</v>
      </c>
      <c r="E12" s="16">
        <v>29446.837469300601</v>
      </c>
      <c r="F12" s="16"/>
      <c r="G12" s="169" t="s">
        <v>896</v>
      </c>
      <c r="H12" s="16"/>
      <c r="I12" s="454">
        <f t="shared" si="1"/>
        <v>-8.3628764873226638E-2</v>
      </c>
      <c r="J12" s="16"/>
      <c r="K12" s="16"/>
      <c r="L12" s="16"/>
      <c r="M12" s="16"/>
      <c r="N12" s="16"/>
      <c r="O12" s="16"/>
      <c r="P12" s="15"/>
      <c r="Q12" s="15"/>
      <c r="R12" s="15"/>
      <c r="S12" s="15"/>
      <c r="T12" s="15"/>
      <c r="U12" s="15"/>
      <c r="V12" s="15"/>
      <c r="W12" s="15"/>
      <c r="X12" s="15"/>
      <c r="Y12" s="15"/>
      <c r="Z12" s="15"/>
    </row>
    <row r="13" spans="1:27" s="455" customFormat="1" ht="13.5" customHeight="1">
      <c r="A13" s="169" t="s">
        <v>897</v>
      </c>
      <c r="B13" s="16"/>
      <c r="C13" s="16"/>
      <c r="D13" s="16">
        <v>25337.165544863423</v>
      </c>
      <c r="E13" s="16">
        <v>26470.48391846141</v>
      </c>
      <c r="F13" s="16"/>
      <c r="G13" s="169" t="s">
        <v>897</v>
      </c>
      <c r="H13" s="16"/>
      <c r="I13" s="454">
        <f t="shared" si="1"/>
        <v>-4.2814418394805875E-2</v>
      </c>
      <c r="J13" s="16"/>
      <c r="K13" s="16"/>
      <c r="L13" s="16"/>
      <c r="M13" s="16"/>
      <c r="N13" s="16"/>
      <c r="O13" s="16"/>
      <c r="P13" s="15"/>
      <c r="Q13" s="15"/>
      <c r="R13" s="15"/>
      <c r="S13" s="15"/>
      <c r="T13" s="15"/>
      <c r="U13" s="15"/>
      <c r="V13" s="15"/>
      <c r="W13" s="15"/>
      <c r="X13" s="15"/>
      <c r="Y13" s="15"/>
      <c r="Z13" s="15"/>
    </row>
    <row r="14" spans="1:27" s="455" customFormat="1" ht="13.5" customHeight="1">
      <c r="A14" s="169" t="s">
        <v>898</v>
      </c>
      <c r="B14" s="16"/>
      <c r="C14" s="16"/>
      <c r="D14" s="16">
        <v>23559.69624038606</v>
      </c>
      <c r="E14" s="16">
        <v>23160.217538388093</v>
      </c>
      <c r="F14" s="20"/>
      <c r="G14" s="169" t="s">
        <v>898</v>
      </c>
      <c r="H14" s="16"/>
      <c r="I14" s="454">
        <f t="shared" si="1"/>
        <v>1.7248486605785554E-2</v>
      </c>
      <c r="J14" s="20"/>
      <c r="K14" s="20"/>
      <c r="L14" s="20"/>
      <c r="M14" s="20"/>
      <c r="N14" s="20"/>
      <c r="O14" s="20"/>
      <c r="P14" s="16"/>
      <c r="Q14" s="16"/>
      <c r="R14" s="16"/>
      <c r="S14" s="16"/>
      <c r="T14" s="16"/>
      <c r="U14" s="15"/>
      <c r="V14" s="16"/>
      <c r="W14" s="20"/>
      <c r="X14" s="15"/>
      <c r="Y14" s="15"/>
      <c r="Z14" s="15"/>
    </row>
    <row r="15" spans="1:27" s="455" customFormat="1" ht="13.5" customHeight="1">
      <c r="A15" s="169" t="s">
        <v>899</v>
      </c>
      <c r="B15" s="16"/>
      <c r="C15" s="16"/>
      <c r="D15" s="16">
        <v>23530.800724328845</v>
      </c>
      <c r="E15" s="16">
        <v>23921.173631274611</v>
      </c>
      <c r="F15" s="20"/>
      <c r="G15" s="169" t="s">
        <v>899</v>
      </c>
      <c r="H15" s="16"/>
      <c r="I15" s="454">
        <f t="shared" si="1"/>
        <v>-1.6319136885298603E-2</v>
      </c>
      <c r="J15" s="20"/>
      <c r="K15" s="20"/>
      <c r="L15" s="20"/>
      <c r="M15" s="20"/>
      <c r="N15" s="20"/>
      <c r="O15" s="20"/>
      <c r="P15" s="16"/>
      <c r="Q15" s="16"/>
      <c r="R15" s="16"/>
      <c r="S15" s="16"/>
      <c r="T15" s="16"/>
      <c r="U15" s="15"/>
      <c r="V15" s="16"/>
      <c r="W15" s="20"/>
      <c r="X15" s="15"/>
      <c r="Y15" s="15"/>
      <c r="Z15" s="15"/>
    </row>
    <row r="16" spans="1:27" s="455" customFormat="1" ht="14.1" customHeight="1">
      <c r="A16" s="169" t="s">
        <v>900</v>
      </c>
      <c r="B16" s="16"/>
      <c r="C16" s="16"/>
      <c r="D16" s="16">
        <v>24152.219643435146</v>
      </c>
      <c r="E16" s="16">
        <v>24232.401384919252</v>
      </c>
      <c r="F16" s="20"/>
      <c r="G16" s="169" t="s">
        <v>900</v>
      </c>
      <c r="H16" s="16"/>
      <c r="I16" s="454">
        <f t="shared" si="1"/>
        <v>-3.3088648628115877E-3</v>
      </c>
      <c r="J16" s="20"/>
      <c r="K16" s="20"/>
      <c r="L16" s="20"/>
      <c r="M16" s="20"/>
      <c r="N16" s="20"/>
      <c r="O16" s="20"/>
      <c r="P16" s="16"/>
      <c r="Q16" s="16"/>
      <c r="R16" s="16"/>
      <c r="S16" s="16"/>
      <c r="T16" s="16"/>
      <c r="U16" s="16"/>
      <c r="V16" s="16"/>
      <c r="W16" s="20"/>
      <c r="X16" s="15"/>
      <c r="Y16" s="15"/>
      <c r="Z16" s="15"/>
    </row>
    <row r="17" spans="1:26" s="455" customFormat="1" ht="14.1" customHeight="1" thickBot="1">
      <c r="A17" s="220" t="s">
        <v>901</v>
      </c>
      <c r="B17" s="223"/>
      <c r="C17" s="223"/>
      <c r="D17" s="223">
        <v>20599.750217439963</v>
      </c>
      <c r="E17" s="223">
        <v>26078.785424398273</v>
      </c>
      <c r="F17" s="20"/>
      <c r="G17" s="220" t="s">
        <v>901</v>
      </c>
      <c r="H17" s="223"/>
      <c r="I17" s="458">
        <f t="shared" si="1"/>
        <v>-0.21009549017694445</v>
      </c>
      <c r="J17" s="20"/>
      <c r="K17" s="20"/>
      <c r="L17" s="20"/>
      <c r="M17" s="20"/>
      <c r="N17" s="20"/>
      <c r="O17" s="20"/>
      <c r="P17" s="16"/>
      <c r="Q17" s="16"/>
      <c r="R17" s="16"/>
      <c r="S17" s="16"/>
      <c r="T17" s="16"/>
      <c r="U17" s="16"/>
      <c r="V17" s="16"/>
      <c r="W17" s="20"/>
      <c r="X17" s="15"/>
      <c r="Y17" s="15"/>
      <c r="Z17" s="15"/>
    </row>
    <row r="18" spans="1:26" s="28" customFormat="1" ht="20.25" customHeight="1">
      <c r="A18" s="226" t="s">
        <v>902</v>
      </c>
      <c r="B18" s="20">
        <f>SUM(B6:B11)</f>
        <v>76458</v>
      </c>
      <c r="C18" s="20">
        <f>SUM(C6:C11)</f>
        <v>125149</v>
      </c>
      <c r="D18" s="20">
        <f>SUM(D6:D11)</f>
        <v>162023.35352272826</v>
      </c>
      <c r="E18" s="20">
        <f>SUM(E6:E11)</f>
        <v>161576.03738998386</v>
      </c>
      <c r="G18" s="226" t="s">
        <v>902</v>
      </c>
      <c r="H18" s="454">
        <f>(B18-C18)/C18</f>
        <v>-0.38906423543136581</v>
      </c>
      <c r="I18" s="454">
        <f t="shared" si="1"/>
        <v>2.7684558921614272E-3</v>
      </c>
      <c r="P18" s="26"/>
      <c r="Q18" s="26"/>
      <c r="R18" s="26"/>
      <c r="S18" s="26"/>
      <c r="T18" s="26"/>
      <c r="U18" s="26"/>
      <c r="V18" s="26"/>
      <c r="X18" s="181"/>
      <c r="Y18" s="181"/>
      <c r="Z18" s="181"/>
    </row>
    <row r="19" spans="1:26" s="208" customFormat="1" ht="20.25" customHeight="1" thickBot="1">
      <c r="A19" s="220" t="s">
        <v>903</v>
      </c>
      <c r="B19" s="222"/>
      <c r="C19" s="222"/>
      <c r="D19" s="222">
        <f>SUM(D12:D17)</f>
        <v>144163.86719277379</v>
      </c>
      <c r="E19" s="222">
        <f>SUM(E12:E17)</f>
        <v>153309.89936674223</v>
      </c>
      <c r="F19" s="20"/>
      <c r="G19" s="220" t="s">
        <v>903</v>
      </c>
      <c r="H19" s="457"/>
      <c r="I19" s="458">
        <f t="shared" si="1"/>
        <v>-5.965715333286891E-2</v>
      </c>
      <c r="J19" s="20"/>
      <c r="K19" s="20"/>
      <c r="L19" s="20"/>
      <c r="M19" s="20"/>
      <c r="N19" s="20"/>
      <c r="O19" s="20"/>
      <c r="P19" s="16"/>
      <c r="Q19" s="22"/>
      <c r="R19" s="22"/>
      <c r="S19" s="22"/>
      <c r="T19" s="22"/>
      <c r="U19" s="22"/>
      <c r="V19" s="22"/>
      <c r="W19" s="20"/>
      <c r="X19" s="15"/>
      <c r="Y19" s="15"/>
      <c r="Z19" s="15"/>
    </row>
    <row r="20" spans="1:26" s="209" customFormat="1" ht="20.25" customHeight="1">
      <c r="A20" s="226" t="s">
        <v>904</v>
      </c>
      <c r="B20" s="16"/>
      <c r="C20" s="16"/>
      <c r="D20" s="20">
        <f>SUM(D18:D19)</f>
        <v>306187.22071550204</v>
      </c>
      <c r="E20" s="20">
        <f>SUM(E18:E19)</f>
        <v>314885.93675672612</v>
      </c>
      <c r="F20" s="28"/>
      <c r="G20" s="226" t="s">
        <v>904</v>
      </c>
      <c r="H20" s="16"/>
      <c r="I20" s="454">
        <f t="shared" si="1"/>
        <v>-2.7624974715668271E-2</v>
      </c>
      <c r="J20" s="28"/>
      <c r="K20" s="28"/>
      <c r="L20" s="28"/>
      <c r="M20" s="28"/>
      <c r="N20" s="28"/>
      <c r="O20" s="28"/>
      <c r="P20" s="26"/>
      <c r="Q20" s="120"/>
      <c r="R20" s="120"/>
      <c r="S20" s="120"/>
      <c r="T20" s="120"/>
      <c r="U20" s="120"/>
      <c r="V20" s="120"/>
      <c r="W20" s="28"/>
      <c r="X20" s="181"/>
      <c r="Y20" s="181"/>
      <c r="Z20" s="181"/>
    </row>
    <row r="21" spans="1:26" s="33" customFormat="1" ht="12.75">
      <c r="A21" s="11"/>
      <c r="B21" s="409"/>
      <c r="C21" s="400"/>
      <c r="D21" s="409"/>
      <c r="E21" s="375"/>
      <c r="F21" s="11"/>
      <c r="G21" s="11"/>
      <c r="H21" s="18"/>
      <c r="I21" s="18"/>
      <c r="J21" s="18"/>
      <c r="K21" s="18"/>
      <c r="L21" s="18"/>
      <c r="M21" s="18"/>
      <c r="N21" s="18"/>
      <c r="O21" s="18"/>
      <c r="P21" s="18"/>
      <c r="Q21" s="36"/>
      <c r="R21" s="36"/>
      <c r="S21" s="36"/>
      <c r="T21" s="36"/>
      <c r="U21" s="36"/>
      <c r="V21" s="36"/>
      <c r="W21" s="18"/>
      <c r="X21" s="11"/>
      <c r="Y21" s="37"/>
      <c r="Z21" s="11"/>
    </row>
    <row r="22" spans="1:26" s="11" customFormat="1" ht="12.75">
      <c r="A22" s="43" t="s">
        <v>910</v>
      </c>
      <c r="B22" s="409"/>
      <c r="C22" s="400"/>
      <c r="D22" s="467">
        <f>D18/D$20</f>
        <v>0.52916432352764464</v>
      </c>
      <c r="E22" s="467">
        <f>E18/E$20</f>
        <v>0.51312560686002917</v>
      </c>
      <c r="F22" s="409"/>
      <c r="G22" s="409"/>
      <c r="H22" s="409"/>
      <c r="I22" s="409"/>
      <c r="J22" s="409"/>
      <c r="K22" s="409"/>
      <c r="L22" s="409"/>
      <c r="M22" s="409"/>
      <c r="N22" s="409"/>
      <c r="O22" s="409"/>
      <c r="P22" s="409"/>
      <c r="Q22" s="38"/>
      <c r="R22" s="38"/>
      <c r="S22" s="38"/>
      <c r="T22" s="38"/>
      <c r="U22" s="38"/>
      <c r="V22" s="38"/>
      <c r="W22" s="411"/>
      <c r="X22" s="37"/>
      <c r="Y22" s="37"/>
      <c r="Z22" s="37"/>
    </row>
    <row r="23" spans="1:26" s="37" customFormat="1" ht="15.95" customHeight="1">
      <c r="A23" s="43" t="s">
        <v>911</v>
      </c>
      <c r="B23" s="409"/>
      <c r="C23" s="400"/>
      <c r="D23" s="467">
        <f>D19/D$20</f>
        <v>0.47083567647235536</v>
      </c>
      <c r="E23" s="467">
        <f>E19/E$20</f>
        <v>0.48687439313997072</v>
      </c>
      <c r="F23" s="409"/>
      <c r="G23" s="409"/>
      <c r="H23" s="409"/>
      <c r="I23" s="409"/>
      <c r="J23" s="409"/>
      <c r="K23" s="409"/>
      <c r="L23" s="409"/>
      <c r="M23" s="409"/>
      <c r="N23" s="409"/>
      <c r="O23" s="409"/>
      <c r="P23" s="409"/>
      <c r="Q23" s="38"/>
      <c r="R23" s="38"/>
      <c r="S23" s="38"/>
      <c r="T23" s="38"/>
      <c r="U23" s="38"/>
      <c r="V23" s="38"/>
      <c r="W23" s="18"/>
    </row>
    <row r="24" spans="1:26" s="37" customFormat="1" ht="15.95" customHeight="1">
      <c r="A24" s="43"/>
      <c r="B24" s="464"/>
      <c r="C24" s="400"/>
      <c r="D24" s="467"/>
      <c r="E24" s="467"/>
      <c r="F24" s="464"/>
      <c r="G24" s="464"/>
      <c r="H24" s="464"/>
      <c r="I24" s="464"/>
      <c r="J24" s="464"/>
      <c r="K24" s="464"/>
      <c r="L24" s="464"/>
      <c r="M24" s="464"/>
      <c r="N24" s="464"/>
      <c r="O24" s="464"/>
      <c r="P24" s="464"/>
      <c r="Q24" s="38"/>
      <c r="R24" s="38"/>
      <c r="S24" s="38"/>
      <c r="T24" s="38"/>
      <c r="U24" s="38"/>
      <c r="V24" s="38"/>
      <c r="W24" s="18"/>
    </row>
    <row r="25" spans="1:26" s="37" customFormat="1" ht="15.95" customHeight="1">
      <c r="A25" s="18" t="s">
        <v>44</v>
      </c>
      <c r="B25" s="464"/>
      <c r="C25" s="400"/>
      <c r="D25" s="467"/>
      <c r="E25" s="467"/>
      <c r="F25" s="464"/>
      <c r="G25" s="464"/>
      <c r="H25" s="464"/>
      <c r="I25" s="464"/>
      <c r="J25" s="464"/>
      <c r="K25" s="464"/>
      <c r="L25" s="464"/>
      <c r="M25" s="464"/>
      <c r="N25" s="464"/>
      <c r="O25" s="464"/>
      <c r="P25" s="464"/>
      <c r="Q25" s="38"/>
      <c r="R25" s="38"/>
      <c r="S25" s="38"/>
      <c r="T25" s="38"/>
      <c r="U25" s="38"/>
      <c r="V25" s="38"/>
      <c r="W25" s="18"/>
    </row>
    <row r="26" spans="1:26" s="37" customFormat="1" ht="15.6" customHeight="1">
      <c r="A26" s="39" t="s">
        <v>916</v>
      </c>
      <c r="B26" s="6"/>
      <c r="C26" s="401"/>
      <c r="D26" s="40"/>
      <c r="E26" s="41"/>
      <c r="F26" s="41"/>
      <c r="G26" s="41"/>
      <c r="Q26" s="42"/>
      <c r="R26" s="42"/>
      <c r="S26" s="42"/>
      <c r="T26" s="42"/>
      <c r="U26" s="42"/>
      <c r="V26" s="42"/>
    </row>
    <row r="27" spans="1:26" s="37" customFormat="1" ht="15.6" customHeight="1">
      <c r="A27" s="533" t="s">
        <v>917</v>
      </c>
      <c r="B27" s="533"/>
      <c r="C27" s="533"/>
      <c r="D27" s="533"/>
      <c r="E27" s="533"/>
      <c r="F27" s="533"/>
      <c r="G27" s="533"/>
      <c r="Q27" s="42"/>
      <c r="R27" s="42"/>
      <c r="S27" s="42"/>
      <c r="T27" s="42"/>
      <c r="U27" s="42"/>
      <c r="V27" s="42"/>
    </row>
    <row r="28" spans="1:26" s="11" customFormat="1" ht="12.75" customHeight="1">
      <c r="A28" s="533"/>
      <c r="B28" s="533"/>
      <c r="C28" s="533"/>
      <c r="D28" s="533"/>
      <c r="E28" s="533"/>
      <c r="F28" s="533"/>
      <c r="G28" s="533"/>
      <c r="H28" s="18"/>
      <c r="I28" s="18"/>
      <c r="J28" s="18"/>
      <c r="K28" s="18"/>
      <c r="L28" s="18"/>
      <c r="M28" s="18"/>
      <c r="N28" s="18"/>
      <c r="O28" s="18"/>
      <c r="P28" s="18"/>
      <c r="Q28" s="36"/>
      <c r="R28" s="36"/>
      <c r="S28" s="36"/>
      <c r="T28" s="36"/>
      <c r="U28" s="36"/>
      <c r="V28" s="36"/>
      <c r="W28" s="18"/>
      <c r="X28" s="37"/>
      <c r="Y28" s="37"/>
      <c r="Z28" s="37"/>
    </row>
    <row r="29" spans="1:26" s="11" customFormat="1" ht="12.75" customHeight="1">
      <c r="A29" s="464"/>
      <c r="B29" s="464"/>
      <c r="C29" s="464"/>
      <c r="D29" s="464"/>
      <c r="E29" s="464"/>
      <c r="F29" s="464"/>
      <c r="G29" s="464"/>
      <c r="H29" s="18"/>
      <c r="I29" s="18"/>
      <c r="J29" s="18"/>
      <c r="K29" s="18"/>
      <c r="L29" s="18"/>
      <c r="M29" s="18"/>
      <c r="N29" s="18"/>
      <c r="O29" s="18"/>
      <c r="P29" s="18"/>
      <c r="Q29" s="36"/>
      <c r="R29" s="36"/>
      <c r="S29" s="36"/>
      <c r="T29" s="36"/>
      <c r="U29" s="36"/>
      <c r="V29" s="36"/>
      <c r="W29" s="18"/>
      <c r="X29" s="37"/>
      <c r="Y29" s="37"/>
      <c r="Z29" s="37"/>
    </row>
    <row r="30" spans="1:26" s="11" customFormat="1">
      <c r="A30" s="331" t="s">
        <v>909</v>
      </c>
      <c r="B30" s="6"/>
      <c r="C30" s="401"/>
      <c r="D30" s="37"/>
      <c r="E30" s="37"/>
      <c r="F30" s="37"/>
      <c r="G30" s="37"/>
      <c r="H30" s="18"/>
      <c r="I30" s="18"/>
      <c r="J30" s="18"/>
      <c r="K30" s="18"/>
      <c r="L30" s="18"/>
      <c r="M30" s="18"/>
      <c r="N30" s="18"/>
      <c r="O30" s="18"/>
      <c r="P30" s="18"/>
      <c r="Q30" s="36"/>
      <c r="R30" s="36"/>
      <c r="S30" s="36"/>
      <c r="T30" s="36"/>
      <c r="U30" s="36"/>
      <c r="V30" s="36"/>
      <c r="W30" s="18"/>
      <c r="X30" s="37"/>
      <c r="Y30" s="37"/>
      <c r="Z30" s="37"/>
    </row>
    <row r="31" spans="1:26" s="37" customFormat="1" ht="13.5" customHeight="1">
      <c r="A31" s="18" t="s">
        <v>853</v>
      </c>
      <c r="B31" s="6"/>
      <c r="C31" s="401"/>
      <c r="H31" s="18"/>
      <c r="I31" s="18"/>
      <c r="J31" s="18"/>
      <c r="K31" s="18"/>
      <c r="L31" s="18"/>
      <c r="M31" s="18"/>
      <c r="N31" s="18"/>
      <c r="O31" s="18"/>
      <c r="P31" s="18"/>
      <c r="Q31" s="36"/>
      <c r="R31" s="36"/>
      <c r="S31" s="36"/>
      <c r="T31" s="36"/>
      <c r="U31" s="36"/>
      <c r="V31" s="36"/>
      <c r="W31" s="18"/>
    </row>
    <row r="32" spans="1:26" s="37" customFormat="1">
      <c r="A32" s="18"/>
      <c r="B32" s="6"/>
      <c r="C32" s="401"/>
      <c r="H32" s="18"/>
      <c r="I32" s="18"/>
      <c r="J32" s="18"/>
      <c r="K32" s="18"/>
      <c r="L32" s="18"/>
      <c r="M32" s="18"/>
      <c r="N32" s="18"/>
      <c r="O32" s="18"/>
      <c r="P32" s="18"/>
      <c r="Q32" s="36"/>
      <c r="R32" s="36"/>
      <c r="S32" s="36"/>
      <c r="T32" s="36"/>
      <c r="U32" s="36"/>
      <c r="V32" s="36"/>
      <c r="W32" s="18"/>
    </row>
    <row r="33" spans="1:27" s="37" customFormat="1">
      <c r="A33" s="47" t="s">
        <v>48</v>
      </c>
      <c r="B33" s="6"/>
      <c r="C33" s="401"/>
      <c r="H33" s="18"/>
      <c r="I33" s="18"/>
      <c r="J33" s="18"/>
      <c r="K33" s="18"/>
      <c r="L33" s="18"/>
      <c r="M33" s="18"/>
      <c r="N33" s="18"/>
      <c r="O33" s="18"/>
      <c r="P33" s="18"/>
      <c r="Q33" s="36"/>
      <c r="R33" s="36"/>
      <c r="S33" s="36"/>
      <c r="T33" s="36"/>
      <c r="U33" s="36"/>
      <c r="V33" s="36"/>
      <c r="W33" s="18"/>
    </row>
    <row r="34" spans="1:27" s="37" customFormat="1">
      <c r="A34" s="47" t="s">
        <v>49</v>
      </c>
      <c r="B34" s="6"/>
      <c r="C34" s="401"/>
      <c r="H34" s="18"/>
      <c r="I34" s="18"/>
      <c r="J34" s="18"/>
      <c r="K34" s="18"/>
      <c r="L34" s="18"/>
      <c r="M34" s="18"/>
      <c r="N34" s="18"/>
      <c r="O34" s="18"/>
      <c r="P34" s="18"/>
      <c r="Q34" s="36"/>
      <c r="R34" s="36"/>
      <c r="S34" s="36"/>
      <c r="T34" s="36"/>
      <c r="U34" s="36"/>
      <c r="V34" s="36"/>
      <c r="W34" s="18"/>
    </row>
    <row r="35" spans="1:27" s="37" customFormat="1">
      <c r="A35" s="214" t="s">
        <v>50</v>
      </c>
      <c r="B35" s="6"/>
      <c r="C35" s="401"/>
      <c r="H35" s="18"/>
      <c r="I35" s="18"/>
      <c r="J35" s="18"/>
      <c r="K35" s="18"/>
      <c r="L35" s="18"/>
      <c r="M35" s="18"/>
      <c r="N35" s="18"/>
      <c r="O35" s="18"/>
      <c r="P35" s="18"/>
      <c r="Q35" s="36"/>
      <c r="R35" s="36"/>
      <c r="S35" s="36"/>
      <c r="T35" s="36"/>
      <c r="U35" s="36"/>
      <c r="V35" s="36"/>
      <c r="W35" s="18"/>
      <c r="X35" s="11"/>
      <c r="Y35" s="11"/>
      <c r="Z35" s="11"/>
    </row>
    <row r="36" spans="1:27" s="37" customFormat="1">
      <c r="A36" s="215" t="s">
        <v>51</v>
      </c>
      <c r="B36" s="6"/>
      <c r="C36" s="403"/>
      <c r="D36" s="11"/>
      <c r="E36" s="11"/>
      <c r="F36" s="11"/>
      <c r="G36" s="11"/>
      <c r="H36" s="11"/>
      <c r="I36" s="11"/>
      <c r="J36" s="11"/>
      <c r="K36" s="11"/>
      <c r="L36" s="11"/>
      <c r="M36" s="11"/>
      <c r="N36" s="11"/>
      <c r="O36" s="11"/>
      <c r="P36" s="11"/>
      <c r="Q36" s="12"/>
      <c r="R36" s="12"/>
      <c r="S36" s="12"/>
      <c r="T36" s="12"/>
      <c r="U36" s="12"/>
      <c r="V36" s="12"/>
      <c r="W36" s="11"/>
      <c r="X36" s="11"/>
      <c r="Y36" s="11"/>
      <c r="Z36" s="11"/>
    </row>
    <row r="37" spans="1:27" s="37" customFormat="1" ht="13.5" customHeight="1">
      <c r="A37" s="18"/>
      <c r="B37" s="6"/>
      <c r="C37" s="403"/>
      <c r="D37" s="11"/>
      <c r="E37" s="11"/>
      <c r="F37" s="11"/>
      <c r="G37" s="11"/>
      <c r="H37" s="11"/>
      <c r="I37" s="11"/>
      <c r="J37" s="11"/>
      <c r="K37" s="11"/>
      <c r="L37" s="11"/>
      <c r="M37" s="11"/>
      <c r="N37" s="11"/>
      <c r="O37" s="11"/>
      <c r="P37" s="11"/>
      <c r="Q37" s="12"/>
      <c r="R37" s="12"/>
      <c r="S37" s="12"/>
      <c r="T37" s="12"/>
      <c r="U37" s="12"/>
      <c r="V37" s="12"/>
      <c r="W37" s="11"/>
      <c r="X37" s="11"/>
      <c r="Y37" s="11"/>
      <c r="Z37" s="11"/>
      <c r="AA37" s="11"/>
    </row>
    <row r="38" spans="1:27" s="11" customFormat="1">
      <c r="B38" s="6"/>
      <c r="C38" s="403"/>
      <c r="Q38" s="12"/>
      <c r="R38" s="12"/>
      <c r="S38" s="12"/>
      <c r="T38" s="12"/>
      <c r="U38" s="12"/>
      <c r="V38" s="12"/>
    </row>
    <row r="39" spans="1:27" s="11" customFormat="1">
      <c r="B39" s="6"/>
      <c r="C39" s="403"/>
      <c r="Q39" s="12"/>
      <c r="R39" s="12"/>
      <c r="S39" s="12"/>
      <c r="T39" s="12"/>
      <c r="U39" s="12"/>
      <c r="V39" s="12"/>
    </row>
    <row r="40" spans="1:27" s="11" customFormat="1">
      <c r="B40" s="153"/>
      <c r="C40" s="392"/>
      <c r="D40" s="154"/>
      <c r="E40" s="154"/>
      <c r="F40" s="154"/>
      <c r="G40" s="154"/>
      <c r="H40" s="154"/>
      <c r="I40" s="154"/>
      <c r="J40" s="154"/>
      <c r="K40" s="154"/>
      <c r="L40" s="154"/>
      <c r="M40" s="154"/>
      <c r="N40" s="154"/>
      <c r="O40" s="154"/>
      <c r="P40" s="154"/>
      <c r="Q40" s="155"/>
      <c r="R40" s="155"/>
      <c r="S40" s="155"/>
      <c r="T40" s="155"/>
      <c r="U40" s="155"/>
      <c r="V40" s="155"/>
      <c r="W40" s="154"/>
      <c r="X40" s="154"/>
      <c r="Y40" s="154"/>
      <c r="Z40" s="154"/>
    </row>
    <row r="41" spans="1:27" s="11" customFormat="1">
      <c r="A41" s="154"/>
      <c r="B41" s="153"/>
      <c r="C41" s="392"/>
      <c r="D41" s="154"/>
      <c r="E41" s="154"/>
      <c r="F41" s="154"/>
      <c r="G41" s="154"/>
      <c r="H41" s="154"/>
      <c r="I41" s="154"/>
      <c r="J41" s="154"/>
      <c r="K41" s="154"/>
      <c r="L41" s="154"/>
      <c r="M41" s="154"/>
      <c r="N41" s="154"/>
      <c r="O41" s="154"/>
      <c r="P41" s="154"/>
      <c r="Q41" s="155"/>
      <c r="R41" s="155"/>
      <c r="S41" s="155"/>
      <c r="T41" s="155"/>
      <c r="U41" s="155"/>
      <c r="V41" s="155"/>
      <c r="W41" s="154"/>
      <c r="X41" s="154"/>
      <c r="Y41" s="154"/>
      <c r="Z41" s="154"/>
    </row>
  </sheetData>
  <mergeCells count="5">
    <mergeCell ref="H2:H3"/>
    <mergeCell ref="I2:I3"/>
    <mergeCell ref="F2:F3"/>
    <mergeCell ref="A27:G28"/>
    <mergeCell ref="G2:G3"/>
  </mergeCells>
  <phoneticPr fontId="55" type="noConversion"/>
  <hyperlinks>
    <hyperlink ref="A1" location="Contents!A1" display="Return to contents" xr:uid="{5A0A04D8-0A65-4404-8485-C32096CAD459}"/>
    <hyperlink ref="A36" r:id="rId1" xr:uid="{F657FB05-6FB7-42E9-98DE-C6C0276C9BC6}"/>
    <hyperlink ref="A35" r:id="rId2" display="CORE@communities.gov.uk  " xr:uid="{D758CD93-B625-40B0-9297-DBE6CD6855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05E2-D842-42F5-ADCE-CA429C463BB4}">
  <sheetPr>
    <tabColor theme="9" tint="0.79998168889431442"/>
    <pageSetUpPr fitToPage="1"/>
  </sheetPr>
  <dimension ref="A1:AC113"/>
  <sheetViews>
    <sheetView showGridLines="0" workbookViewId="0">
      <selection activeCell="K30" sqref="K30"/>
    </sheetView>
  </sheetViews>
  <sheetFormatPr defaultColWidth="9" defaultRowHeight="12.75"/>
  <cols>
    <col min="1" max="1" width="23.625" style="11" customWidth="1"/>
    <col min="2" max="2" width="9.625" style="11" customWidth="1"/>
    <col min="3" max="3" width="9.25" style="11" customWidth="1"/>
    <col min="4" max="4" width="9.625" style="11" customWidth="1"/>
    <col min="5" max="5" width="2.625" style="11" customWidth="1"/>
    <col min="6" max="8" width="8.625" style="11" customWidth="1"/>
    <col min="9" max="9" width="2.625" style="11" customWidth="1"/>
    <col min="10" max="11" width="8.625" style="11" customWidth="1"/>
    <col min="12" max="12" width="10" style="11" customWidth="1"/>
    <col min="13" max="13" width="9" style="11"/>
    <col min="14" max="14" width="10" style="11" bestFit="1" customWidth="1"/>
    <col min="15" max="16384" width="9" style="11"/>
  </cols>
  <sheetData>
    <row r="1" spans="1:25" s="154" customFormat="1" ht="14.1" customHeight="1">
      <c r="A1" s="206" t="s">
        <v>9</v>
      </c>
      <c r="B1" s="153"/>
      <c r="J1" s="153"/>
      <c r="K1" s="83"/>
      <c r="L1" s="83"/>
      <c r="M1" s="83"/>
      <c r="N1" s="83"/>
      <c r="O1" s="83"/>
      <c r="P1" s="83"/>
      <c r="Q1" s="83"/>
      <c r="R1" s="83"/>
      <c r="S1" s="83"/>
      <c r="T1" s="155"/>
      <c r="U1" s="155"/>
      <c r="V1" s="155"/>
      <c r="W1" s="155"/>
      <c r="X1" s="155"/>
      <c r="Y1" s="155"/>
    </row>
    <row r="2" spans="1:25" s="154" customFormat="1" ht="14.25" customHeight="1">
      <c r="B2" s="153"/>
      <c r="J2" s="153"/>
      <c r="L2" s="530" t="s">
        <v>10</v>
      </c>
      <c r="M2" s="531" t="s">
        <v>11</v>
      </c>
      <c r="N2" s="531"/>
      <c r="O2" s="531" t="s">
        <v>12</v>
      </c>
      <c r="P2" s="531"/>
      <c r="Q2" s="531" t="s">
        <v>13</v>
      </c>
      <c r="R2" s="531"/>
      <c r="S2" s="83"/>
      <c r="T2" s="155"/>
      <c r="U2" s="155"/>
      <c r="V2" s="155"/>
      <c r="W2" s="155"/>
      <c r="X2" s="155"/>
      <c r="Y2" s="155"/>
    </row>
    <row r="3" spans="1:25" s="8" customFormat="1" ht="28.5" customHeight="1">
      <c r="A3" s="48" t="s">
        <v>922</v>
      </c>
      <c r="L3" s="530"/>
      <c r="M3" s="531"/>
      <c r="N3" s="531"/>
      <c r="O3" s="531"/>
      <c r="P3" s="531"/>
      <c r="Q3" s="531"/>
      <c r="R3" s="531"/>
      <c r="S3" s="18"/>
    </row>
    <row r="4" spans="1:25" s="18" customFormat="1" ht="12"/>
    <row r="5" spans="1:25" s="18" customFormat="1" ht="24" customHeight="1">
      <c r="A5" s="169"/>
      <c r="B5" s="526" t="s">
        <v>877</v>
      </c>
      <c r="C5" s="526"/>
      <c r="D5" s="527"/>
      <c r="E5" s="408"/>
      <c r="F5" s="526" t="s">
        <v>878</v>
      </c>
      <c r="G5" s="526"/>
      <c r="H5" s="527"/>
      <c r="I5" s="408"/>
      <c r="J5" s="526" t="s">
        <v>879</v>
      </c>
      <c r="K5" s="526"/>
      <c r="L5" s="526"/>
      <c r="N5" s="438"/>
      <c r="O5" s="439"/>
      <c r="P5" s="439"/>
      <c r="Q5" s="439"/>
      <c r="R5" s="439"/>
      <c r="S5" s="439"/>
      <c r="T5" s="439"/>
    </row>
    <row r="6" spans="1:25" s="18" customFormat="1" ht="14.45" customHeight="1" thickBot="1">
      <c r="A6" s="389" t="s">
        <v>889</v>
      </c>
      <c r="B6" s="407" t="s">
        <v>25</v>
      </c>
      <c r="C6" s="407" t="s">
        <v>26</v>
      </c>
      <c r="D6" s="407" t="s">
        <v>27</v>
      </c>
      <c r="E6" s="406"/>
      <c r="F6" s="407" t="s">
        <v>25</v>
      </c>
      <c r="G6" s="407" t="s">
        <v>26</v>
      </c>
      <c r="H6" s="407" t="s">
        <v>27</v>
      </c>
      <c r="I6" s="406"/>
      <c r="J6" s="407" t="s">
        <v>25</v>
      </c>
      <c r="K6" s="407" t="s">
        <v>26</v>
      </c>
      <c r="L6" s="407" t="s">
        <v>27</v>
      </c>
      <c r="N6" s="440"/>
      <c r="O6" s="439"/>
      <c r="P6" s="439"/>
      <c r="Q6" s="439"/>
      <c r="R6" s="439"/>
      <c r="S6" s="439"/>
      <c r="T6" s="439"/>
    </row>
    <row r="7" spans="1:25" s="18" customFormat="1" ht="13.5">
      <c r="A7" s="169" t="s">
        <v>880</v>
      </c>
      <c r="B7" s="20">
        <v>220224</v>
      </c>
      <c r="C7" s="20">
        <v>19245</v>
      </c>
      <c r="D7" s="16" t="s">
        <v>29</v>
      </c>
      <c r="E7" s="16"/>
      <c r="F7" s="16">
        <v>716</v>
      </c>
      <c r="G7" s="16" t="s">
        <v>29</v>
      </c>
      <c r="H7" s="16" t="s">
        <v>29</v>
      </c>
      <c r="I7" s="16"/>
      <c r="J7" s="16">
        <v>307.57541899441338</v>
      </c>
      <c r="K7" s="16" t="s">
        <v>29</v>
      </c>
      <c r="L7" s="16" t="s">
        <v>29</v>
      </c>
      <c r="N7" s="440"/>
      <c r="O7" s="439"/>
      <c r="P7" s="440"/>
      <c r="Q7" s="439"/>
      <c r="R7" s="440"/>
      <c r="S7" s="439"/>
      <c r="T7" s="439"/>
    </row>
    <row r="8" spans="1:25" s="18" customFormat="1" ht="13.5" customHeight="1">
      <c r="A8" s="169" t="s">
        <v>881</v>
      </c>
      <c r="B8" s="20">
        <v>220645</v>
      </c>
      <c r="C8" s="20">
        <v>32546</v>
      </c>
      <c r="D8" s="16" t="s">
        <v>29</v>
      </c>
      <c r="E8" s="16"/>
      <c r="F8" s="16">
        <v>690</v>
      </c>
      <c r="G8" s="16" t="s">
        <v>29</v>
      </c>
      <c r="H8" s="16" t="s">
        <v>29</v>
      </c>
      <c r="I8" s="16"/>
      <c r="J8" s="16">
        <v>319.77536231884056</v>
      </c>
      <c r="K8" s="16" t="s">
        <v>29</v>
      </c>
      <c r="L8" s="16" t="s">
        <v>29</v>
      </c>
      <c r="N8" s="49"/>
      <c r="O8" s="441"/>
      <c r="P8" s="441"/>
      <c r="Q8" s="441"/>
      <c r="R8" s="441"/>
      <c r="S8" s="441"/>
      <c r="T8" s="439"/>
    </row>
    <row r="9" spans="1:25" s="18" customFormat="1" ht="13.5" customHeight="1">
      <c r="A9" s="169" t="s">
        <v>882</v>
      </c>
      <c r="B9" s="20">
        <v>222615</v>
      </c>
      <c r="C9" s="20">
        <v>72004</v>
      </c>
      <c r="D9" s="16" t="s">
        <v>29</v>
      </c>
      <c r="E9" s="16"/>
      <c r="F9" s="16">
        <v>703</v>
      </c>
      <c r="G9" s="16" t="s">
        <v>29</v>
      </c>
      <c r="H9" s="16" t="s">
        <v>29</v>
      </c>
      <c r="I9" s="16"/>
      <c r="J9" s="16">
        <v>316.66429587482219</v>
      </c>
      <c r="K9" s="16" t="s">
        <v>29</v>
      </c>
      <c r="L9" s="16" t="s">
        <v>29</v>
      </c>
      <c r="N9" s="49"/>
      <c r="O9" s="442"/>
      <c r="P9" s="443"/>
      <c r="Q9" s="442"/>
      <c r="R9" s="443"/>
      <c r="S9" s="442"/>
      <c r="T9" s="439"/>
    </row>
    <row r="10" spans="1:25" s="18" customFormat="1" ht="13.5" customHeight="1">
      <c r="A10" s="169" t="s">
        <v>32</v>
      </c>
      <c r="B10" s="20">
        <v>221417</v>
      </c>
      <c r="C10" s="20">
        <v>145403</v>
      </c>
      <c r="D10" s="16">
        <v>366820</v>
      </c>
      <c r="E10" s="16"/>
      <c r="F10" s="16">
        <v>688</v>
      </c>
      <c r="G10" s="16">
        <v>205</v>
      </c>
      <c r="H10" s="16">
        <v>893</v>
      </c>
      <c r="I10" s="16"/>
      <c r="J10" s="16">
        <v>321.82703488372096</v>
      </c>
      <c r="K10" s="16">
        <v>709.28292682926826</v>
      </c>
      <c r="L10" s="16">
        <v>410.77267637178051</v>
      </c>
      <c r="M10" s="444"/>
      <c r="N10" s="444"/>
      <c r="O10" s="445"/>
      <c r="P10" s="445"/>
    </row>
    <row r="11" spans="1:25" s="18" customFormat="1" ht="13.5" customHeight="1">
      <c r="A11" s="169" t="s">
        <v>33</v>
      </c>
      <c r="B11" s="20">
        <v>239554</v>
      </c>
      <c r="C11" s="20">
        <v>139528</v>
      </c>
      <c r="D11" s="16">
        <v>379082</v>
      </c>
      <c r="E11" s="16"/>
      <c r="F11" s="16">
        <v>685</v>
      </c>
      <c r="G11" s="16">
        <v>187</v>
      </c>
      <c r="H11" s="16">
        <v>872</v>
      </c>
      <c r="I11" s="16"/>
      <c r="J11" s="16">
        <v>349.71386861313869</v>
      </c>
      <c r="K11" s="16">
        <v>746.13903743315507</v>
      </c>
      <c r="L11" s="16">
        <v>434.72706422018348</v>
      </c>
      <c r="M11" s="445"/>
      <c r="N11" s="438"/>
      <c r="O11" s="445"/>
      <c r="P11" s="445"/>
      <c r="Q11" s="439"/>
      <c r="R11" s="439"/>
      <c r="S11" s="439"/>
      <c r="T11" s="439"/>
    </row>
    <row r="12" spans="1:25" s="18" customFormat="1" ht="13.5" customHeight="1">
      <c r="A12" s="169" t="s">
        <v>883</v>
      </c>
      <c r="B12" s="20">
        <v>226586</v>
      </c>
      <c r="C12" s="20">
        <v>141169</v>
      </c>
      <c r="D12" s="16">
        <v>367755</v>
      </c>
      <c r="E12" s="16"/>
      <c r="F12" s="16">
        <v>644</v>
      </c>
      <c r="G12" s="16">
        <v>177</v>
      </c>
      <c r="H12" s="16">
        <v>821</v>
      </c>
      <c r="I12" s="16"/>
      <c r="J12" s="16">
        <v>351.84161490683232</v>
      </c>
      <c r="K12" s="16">
        <v>797.56497175141249</v>
      </c>
      <c r="L12" s="16">
        <v>447.93544457978078</v>
      </c>
      <c r="M12" s="445"/>
      <c r="N12" s="440"/>
      <c r="O12" s="445"/>
      <c r="P12" s="445"/>
      <c r="Q12" s="439"/>
      <c r="R12" s="439"/>
      <c r="S12" s="439"/>
      <c r="T12" s="439"/>
    </row>
    <row r="13" spans="1:25" s="18" customFormat="1" ht="13.5" customHeight="1">
      <c r="A13" s="169" t="s">
        <v>35</v>
      </c>
      <c r="B13" s="20">
        <v>259562</v>
      </c>
      <c r="C13" s="20">
        <v>134063</v>
      </c>
      <c r="D13" s="16">
        <v>393625</v>
      </c>
      <c r="E13" s="16"/>
      <c r="F13" s="16">
        <v>675</v>
      </c>
      <c r="G13" s="16">
        <v>174</v>
      </c>
      <c r="H13" s="16">
        <v>849</v>
      </c>
      <c r="I13" s="16"/>
      <c r="J13" s="16">
        <v>384.53629629629631</v>
      </c>
      <c r="K13" s="16">
        <v>770.47701149425291</v>
      </c>
      <c r="L13" s="16">
        <v>463.63368669022378</v>
      </c>
      <c r="M13" s="445"/>
      <c r="N13" s="440"/>
      <c r="O13" s="445"/>
      <c r="P13" s="445"/>
      <c r="Q13" s="439"/>
      <c r="R13" s="440"/>
      <c r="S13" s="439"/>
      <c r="T13" s="439"/>
    </row>
    <row r="14" spans="1:25" s="18" customFormat="1" ht="13.5" customHeight="1">
      <c r="A14" s="169" t="s">
        <v>36</v>
      </c>
      <c r="B14" s="20">
        <v>267206</v>
      </c>
      <c r="C14" s="20">
        <v>127278</v>
      </c>
      <c r="D14" s="16">
        <v>394484</v>
      </c>
      <c r="E14" s="16"/>
      <c r="F14" s="16">
        <v>659</v>
      </c>
      <c r="G14" s="16">
        <v>171</v>
      </c>
      <c r="H14" s="16">
        <v>830</v>
      </c>
      <c r="I14" s="16"/>
      <c r="J14" s="16">
        <v>405.47192716236725</v>
      </c>
      <c r="K14" s="16">
        <v>744.31578947368416</v>
      </c>
      <c r="L14" s="16">
        <v>475.28192771084338</v>
      </c>
      <c r="M14" s="445"/>
      <c r="N14" s="441"/>
      <c r="O14" s="445"/>
      <c r="P14" s="445"/>
      <c r="Q14" s="441"/>
      <c r="R14" s="441"/>
      <c r="S14" s="441"/>
      <c r="T14" s="439"/>
    </row>
    <row r="15" spans="1:25" s="18" customFormat="1" ht="13.5" customHeight="1">
      <c r="A15" s="169" t="s">
        <v>37</v>
      </c>
      <c r="B15" s="20">
        <v>258731</v>
      </c>
      <c r="C15" s="20">
        <v>119312</v>
      </c>
      <c r="D15" s="16">
        <v>378043</v>
      </c>
      <c r="E15" s="16"/>
      <c r="F15" s="16">
        <v>626</v>
      </c>
      <c r="G15" s="16">
        <v>168</v>
      </c>
      <c r="H15" s="16">
        <v>794</v>
      </c>
      <c r="I15" s="16"/>
      <c r="J15" s="16">
        <v>413.3083067092652</v>
      </c>
      <c r="K15" s="16">
        <v>710.19047619047615</v>
      </c>
      <c r="L15" s="16">
        <v>476.12468513853906</v>
      </c>
      <c r="M15" s="445"/>
      <c r="N15" s="443"/>
      <c r="O15" s="445"/>
      <c r="P15" s="445"/>
      <c r="Q15" s="442"/>
      <c r="R15" s="443"/>
      <c r="S15" s="442"/>
      <c r="T15" s="439"/>
    </row>
    <row r="16" spans="1:25" s="18" customFormat="1" ht="13.5" customHeight="1">
      <c r="A16" s="450" t="s">
        <v>38</v>
      </c>
      <c r="B16" s="20">
        <v>270659</v>
      </c>
      <c r="C16" s="20">
        <v>125812</v>
      </c>
      <c r="D16" s="16">
        <v>396471</v>
      </c>
      <c r="E16" s="16"/>
      <c r="F16" s="16">
        <v>616</v>
      </c>
      <c r="G16" s="16">
        <v>170</v>
      </c>
      <c r="H16" s="16">
        <v>786</v>
      </c>
      <c r="I16" s="16"/>
      <c r="J16" s="16">
        <v>439.38149350649348</v>
      </c>
      <c r="K16" s="16">
        <v>740.07058823529417</v>
      </c>
      <c r="L16" s="16">
        <v>504.41603053435114</v>
      </c>
      <c r="M16" s="445"/>
      <c r="N16" s="440"/>
      <c r="O16" s="445"/>
      <c r="P16" s="445"/>
      <c r="Q16" s="442"/>
      <c r="R16" s="443"/>
      <c r="S16" s="442"/>
      <c r="T16" s="439"/>
    </row>
    <row r="17" spans="1:22" s="18" customFormat="1" ht="13.5" customHeight="1">
      <c r="A17" s="450" t="s">
        <v>39</v>
      </c>
      <c r="B17" s="20">
        <v>268273</v>
      </c>
      <c r="C17" s="20">
        <v>117070</v>
      </c>
      <c r="D17" s="16">
        <v>385343</v>
      </c>
      <c r="E17" s="16"/>
      <c r="F17" s="16">
        <v>621</v>
      </c>
      <c r="G17" s="16">
        <v>172</v>
      </c>
      <c r="H17" s="16">
        <v>793</v>
      </c>
      <c r="I17" s="16"/>
      <c r="J17" s="16">
        <v>432.00161030595814</v>
      </c>
      <c r="K17" s="16">
        <v>681</v>
      </c>
      <c r="L17" s="16">
        <v>485.8638083228247</v>
      </c>
      <c r="M17" s="445"/>
      <c r="N17" s="440"/>
      <c r="O17" s="445"/>
      <c r="P17" s="445"/>
      <c r="Q17" s="50"/>
      <c r="S17" s="50"/>
    </row>
    <row r="18" spans="1:22" s="18" customFormat="1" ht="13.5" customHeight="1">
      <c r="A18" s="450" t="s">
        <v>40</v>
      </c>
      <c r="B18" s="20">
        <v>261163</v>
      </c>
      <c r="C18" s="20">
        <v>113423.30018409621</v>
      </c>
      <c r="D18" s="20">
        <v>374586.30018409621</v>
      </c>
      <c r="E18" s="20"/>
      <c r="F18" s="20">
        <v>638</v>
      </c>
      <c r="G18" s="20">
        <v>171</v>
      </c>
      <c r="H18" s="20">
        <v>809</v>
      </c>
      <c r="I18" s="20"/>
      <c r="J18" s="20">
        <v>409.34639498432603</v>
      </c>
      <c r="K18" s="20">
        <v>663.44444444444446</v>
      </c>
      <c r="L18" s="20">
        <v>463.05562422744129</v>
      </c>
      <c r="M18" s="445"/>
    </row>
    <row r="19" spans="1:22" s="18" customFormat="1" ht="13.5" customHeight="1">
      <c r="A19" s="450" t="s">
        <v>41</v>
      </c>
      <c r="B19" s="20">
        <v>231480</v>
      </c>
      <c r="C19" s="20">
        <v>103122.03519140872</v>
      </c>
      <c r="D19" s="20">
        <v>334602.03519140871</v>
      </c>
      <c r="E19" s="20"/>
      <c r="F19" s="20">
        <v>632</v>
      </c>
      <c r="G19" s="20">
        <v>171</v>
      </c>
      <c r="H19" s="20">
        <v>803</v>
      </c>
      <c r="I19" s="20"/>
      <c r="J19" s="20">
        <v>366.26582278481015</v>
      </c>
      <c r="K19" s="20">
        <v>603.05283737665923</v>
      </c>
      <c r="L19" s="20">
        <v>416.68995665181654</v>
      </c>
      <c r="M19" s="446"/>
      <c r="N19" s="440"/>
      <c r="O19" s="13"/>
      <c r="P19" s="13"/>
      <c r="Q19" s="50"/>
      <c r="S19" s="50"/>
    </row>
    <row r="20" spans="1:22" s="18" customFormat="1" ht="13.5" customHeight="1">
      <c r="A20" s="450" t="s">
        <v>42</v>
      </c>
      <c r="B20" s="20">
        <v>216934</v>
      </c>
      <c r="C20" s="20">
        <v>95812.656815511364</v>
      </c>
      <c r="D20" s="20">
        <v>312746.65681557741</v>
      </c>
      <c r="E20" s="20"/>
      <c r="F20" s="20">
        <v>548</v>
      </c>
      <c r="G20" s="20">
        <v>168</v>
      </c>
      <c r="H20" s="20">
        <f>SUM(F20:G20)</f>
        <v>716</v>
      </c>
      <c r="I20" s="20"/>
      <c r="J20" s="20">
        <f t="shared" ref="J20:L21" si="0">B20/F20</f>
        <v>395.86496350364962</v>
      </c>
      <c r="K20" s="20">
        <f t="shared" si="0"/>
        <v>570.31343342566288</v>
      </c>
      <c r="L20" s="20">
        <f t="shared" si="0"/>
        <v>436.79700672566679</v>
      </c>
      <c r="M20" s="444"/>
      <c r="N20" s="440"/>
      <c r="O20" s="445"/>
      <c r="P20" s="445"/>
      <c r="Q20" s="50"/>
      <c r="S20" s="50"/>
    </row>
    <row r="21" spans="1:22" s="18" customFormat="1" ht="13.5" customHeight="1" thickBot="1">
      <c r="A21" s="451" t="s">
        <v>43</v>
      </c>
      <c r="B21" s="222">
        <v>218001</v>
      </c>
      <c r="C21" s="222">
        <v>95324</v>
      </c>
      <c r="D21" s="222">
        <v>313325</v>
      </c>
      <c r="E21" s="20"/>
      <c r="F21" s="222">
        <v>499</v>
      </c>
      <c r="G21" s="222">
        <v>166</v>
      </c>
      <c r="H21" s="222">
        <v>665</v>
      </c>
      <c r="I21" s="20"/>
      <c r="J21" s="222">
        <f>B21/F21</f>
        <v>436.87575150300603</v>
      </c>
      <c r="K21" s="222">
        <f t="shared" si="0"/>
        <v>574.24096385542168</v>
      </c>
      <c r="L21" s="222">
        <f t="shared" si="0"/>
        <v>471.16541353383457</v>
      </c>
      <c r="M21" s="446"/>
      <c r="N21" s="440"/>
      <c r="O21" s="445"/>
      <c r="P21" s="445"/>
      <c r="Q21" s="50"/>
      <c r="S21" s="50"/>
    </row>
    <row r="22" spans="1:22" s="18" customFormat="1" ht="13.5" customHeight="1">
      <c r="A22" s="226" t="s">
        <v>833</v>
      </c>
      <c r="B22" s="461">
        <v>97049</v>
      </c>
      <c r="C22" s="461">
        <v>27847</v>
      </c>
      <c r="D22" s="461">
        <v>124896</v>
      </c>
      <c r="E22" s="28"/>
      <c r="F22" s="461">
        <v>429</v>
      </c>
      <c r="G22" s="461">
        <v>143</v>
      </c>
      <c r="H22" s="461">
        <v>572</v>
      </c>
      <c r="I22" s="28"/>
      <c r="J22" s="461">
        <f>B22/F22</f>
        <v>226.22144522144521</v>
      </c>
      <c r="K22" s="461">
        <f>C22/G22</f>
        <v>194.73426573426573</v>
      </c>
      <c r="L22" s="461">
        <f>D22/H22</f>
        <v>218.34965034965035</v>
      </c>
      <c r="M22" s="446"/>
      <c r="N22" s="440"/>
      <c r="O22" s="445"/>
      <c r="P22" s="445"/>
      <c r="Q22" s="50"/>
      <c r="S22" s="50"/>
    </row>
    <row r="23" spans="1:22" s="18" customFormat="1" ht="13.5" customHeight="1" thickBot="1">
      <c r="A23" s="220" t="s">
        <v>830</v>
      </c>
      <c r="B23" s="222">
        <v>212880</v>
      </c>
      <c r="C23" s="222">
        <v>92702.220715542673</v>
      </c>
      <c r="D23" s="222">
        <v>305582.22071561479</v>
      </c>
      <c r="E23" s="20"/>
      <c r="F23" s="222">
        <v>469</v>
      </c>
      <c r="G23" s="222">
        <v>159</v>
      </c>
      <c r="H23" s="222">
        <v>628</v>
      </c>
      <c r="I23" s="20"/>
      <c r="J23" s="222">
        <f>B23/F23</f>
        <v>453.90191897654586</v>
      </c>
      <c r="K23" s="222">
        <f>C23/G23</f>
        <v>583.03283468894767</v>
      </c>
      <c r="L23" s="222">
        <f>D23/H23</f>
        <v>486.59589285925921</v>
      </c>
      <c r="M23" s="446"/>
      <c r="N23" s="440"/>
      <c r="O23" s="445"/>
      <c r="P23" s="445"/>
      <c r="Q23" s="50"/>
      <c r="S23" s="50"/>
    </row>
    <row r="24" spans="1:22" s="18" customFormat="1" ht="13.5" customHeight="1">
      <c r="A24" s="226" t="s">
        <v>834</v>
      </c>
      <c r="B24" s="28">
        <v>60375</v>
      </c>
      <c r="C24" s="28">
        <v>15861</v>
      </c>
      <c r="D24" s="28">
        <v>76236</v>
      </c>
      <c r="E24" s="28"/>
      <c r="F24" s="28">
        <v>387</v>
      </c>
      <c r="G24" s="28">
        <v>127</v>
      </c>
      <c r="H24" s="28">
        <v>514</v>
      </c>
      <c r="I24" s="28"/>
      <c r="J24" s="28">
        <f t="shared" ref="J24" si="1">B24/F24</f>
        <v>156.00775193798449</v>
      </c>
      <c r="K24" s="28">
        <f t="shared" ref="K24" si="2">C24/G24</f>
        <v>124.88976377952756</v>
      </c>
      <c r="L24" s="28">
        <f t="shared" ref="L24" si="3">D24/H24</f>
        <v>148.31906614785993</v>
      </c>
      <c r="M24" s="446"/>
      <c r="N24" s="440"/>
      <c r="O24" s="445"/>
      <c r="P24" s="445"/>
      <c r="Q24" s="50"/>
      <c r="S24" s="50"/>
    </row>
    <row r="25" spans="1:22" s="18" customFormat="1" ht="13.5" customHeight="1">
      <c r="A25" s="449"/>
      <c r="B25" s="28"/>
      <c r="C25" s="28"/>
      <c r="D25" s="28"/>
      <c r="E25" s="28"/>
      <c r="F25" s="28"/>
      <c r="G25" s="28"/>
      <c r="H25" s="28"/>
      <c r="I25" s="28"/>
      <c r="J25" s="28"/>
      <c r="K25" s="28"/>
      <c r="L25" s="28"/>
      <c r="M25" s="446"/>
      <c r="N25" s="440"/>
      <c r="O25" s="445"/>
      <c r="P25" s="445"/>
      <c r="Q25" s="50"/>
      <c r="S25" s="50"/>
    </row>
    <row r="26" spans="1:22" s="18" customFormat="1" ht="12">
      <c r="B26" s="13"/>
      <c r="C26" s="13"/>
      <c r="D26" s="30"/>
      <c r="E26" s="30"/>
      <c r="F26" s="13"/>
      <c r="G26" s="13"/>
      <c r="H26" s="30"/>
      <c r="I26" s="30"/>
      <c r="J26" s="30"/>
      <c r="K26" s="30"/>
      <c r="L26" s="30"/>
      <c r="N26" s="51"/>
      <c r="O26" s="51"/>
      <c r="P26" s="51"/>
      <c r="Q26" s="51"/>
      <c r="R26" s="51"/>
      <c r="S26" s="51"/>
      <c r="T26" s="51"/>
      <c r="U26" s="51"/>
      <c r="V26" s="51"/>
    </row>
    <row r="27" spans="1:22" s="18" customFormat="1" ht="24">
      <c r="A27" s="424" t="s">
        <v>831</v>
      </c>
      <c r="B27" s="54">
        <f>(B24-B22)/B22</f>
        <v>-0.37789158054178817</v>
      </c>
      <c r="C27" s="54">
        <f>(C24-C22)/C22</f>
        <v>-0.4304233849247675</v>
      </c>
      <c r="D27" s="54">
        <f>(D24-D22)/D22</f>
        <v>-0.38960415065334358</v>
      </c>
      <c r="E27" s="54"/>
      <c r="F27" s="54">
        <f>(F24-F22)/F22</f>
        <v>-9.7902097902097904E-2</v>
      </c>
      <c r="G27" s="54">
        <f>(G24-G22)/G22</f>
        <v>-0.11188811188811189</v>
      </c>
      <c r="H27" s="54">
        <f>(H24-H22)/H22</f>
        <v>-0.10139860139860139</v>
      </c>
      <c r="I27" s="54"/>
      <c r="J27" s="54">
        <f>(J24-J22)/J22</f>
        <v>-0.31037593811996672</v>
      </c>
      <c r="K27" s="54">
        <f>(K24-K22)/K22</f>
        <v>-0.35866570113576179</v>
      </c>
      <c r="L27" s="54">
        <f>(L24-L22)/L22</f>
        <v>-0.3207267980033317</v>
      </c>
      <c r="N27" s="51"/>
      <c r="O27" s="51"/>
      <c r="P27" s="51"/>
      <c r="Q27" s="51"/>
      <c r="R27" s="51"/>
      <c r="S27" s="51"/>
      <c r="T27" s="51"/>
      <c r="U27" s="51"/>
      <c r="V27" s="51"/>
    </row>
    <row r="28" spans="1:22" s="18" customFormat="1" ht="16.5" customHeight="1" thickBot="1">
      <c r="A28" s="425" t="s">
        <v>812</v>
      </c>
      <c r="B28" s="227">
        <f>(B23-B10)/B10</f>
        <v>-3.8556208421214273E-2</v>
      </c>
      <c r="C28" s="227">
        <f>(C23-C10)/C10</f>
        <v>-0.3624462994880252</v>
      </c>
      <c r="D28" s="227">
        <f>(D23-D10)/D10</f>
        <v>-0.16694231308103485</v>
      </c>
      <c r="E28" s="227"/>
      <c r="F28" s="227">
        <f>(F23-F10)/F10</f>
        <v>-0.3183139534883721</v>
      </c>
      <c r="G28" s="227">
        <f>(G23-G10)/G10</f>
        <v>-0.22439024390243903</v>
      </c>
      <c r="H28" s="227">
        <f>(H23-H10)/H10</f>
        <v>-0.29675251959686449</v>
      </c>
      <c r="I28" s="227"/>
      <c r="J28" s="227">
        <f>(J23-J10)/J10</f>
        <v>0.41039089255054279</v>
      </c>
      <c r="K28" s="227">
        <f>(K23-K10)/K10</f>
        <v>-0.17799680122669906</v>
      </c>
      <c r="L28" s="227">
        <f>(L23-L10)/L10</f>
        <v>0.18458680639910169</v>
      </c>
      <c r="N28" s="51"/>
      <c r="O28" s="51"/>
      <c r="P28" s="51"/>
      <c r="Q28" s="51"/>
      <c r="R28" s="51"/>
      <c r="S28" s="51"/>
      <c r="T28" s="51"/>
      <c r="U28" s="51"/>
      <c r="V28" s="51"/>
    </row>
    <row r="29" spans="1:22" s="18" customFormat="1" ht="23.25" customHeight="1">
      <c r="A29" s="426" t="s">
        <v>888</v>
      </c>
      <c r="B29" s="29">
        <f>B24/$D$24</f>
        <v>0.79194868566031795</v>
      </c>
      <c r="C29" s="29">
        <f>C24/$D$24</f>
        <v>0.20805131433968205</v>
      </c>
      <c r="D29" s="29"/>
      <c r="E29" s="29"/>
      <c r="F29" s="29">
        <f>F24/$H$24</f>
        <v>0.75291828793774318</v>
      </c>
      <c r="G29" s="29">
        <f>G24/$H$24</f>
        <v>0.24708171206225682</v>
      </c>
      <c r="H29" s="29"/>
      <c r="I29" s="29"/>
      <c r="J29" s="29"/>
      <c r="K29" s="29"/>
      <c r="L29" s="29"/>
      <c r="N29" s="51"/>
      <c r="O29" s="51"/>
      <c r="P29" s="51"/>
      <c r="Q29" s="51"/>
      <c r="R29" s="51"/>
      <c r="S29" s="51"/>
      <c r="T29" s="51"/>
      <c r="U29" s="51"/>
      <c r="V29" s="51"/>
    </row>
    <row r="30" spans="1:22" s="18" customFormat="1" ht="12">
      <c r="B30" s="13"/>
      <c r="C30" s="13"/>
      <c r="D30" s="30"/>
      <c r="E30" s="30"/>
      <c r="F30" s="447"/>
      <c r="G30" s="447"/>
      <c r="H30" s="30"/>
      <c r="I30" s="30"/>
      <c r="J30" s="30"/>
      <c r="K30" s="30"/>
      <c r="L30" s="30"/>
      <c r="N30" s="51"/>
      <c r="O30" s="51"/>
      <c r="P30" s="51"/>
      <c r="Q30" s="51"/>
      <c r="R30" s="51"/>
      <c r="S30" s="51"/>
      <c r="T30" s="51"/>
      <c r="U30" s="51"/>
      <c r="V30" s="51"/>
    </row>
    <row r="31" spans="1:22" s="18" customFormat="1" ht="12">
      <c r="N31" s="51"/>
      <c r="O31" s="51"/>
      <c r="P31" s="51"/>
      <c r="Q31" s="51"/>
      <c r="R31" s="51"/>
      <c r="S31" s="51"/>
      <c r="T31" s="51"/>
      <c r="U31" s="51"/>
      <c r="V31" s="51"/>
    </row>
    <row r="32" spans="1:22" s="18" customFormat="1" ht="12">
      <c r="A32" s="386" t="s">
        <v>44</v>
      </c>
      <c r="B32" s="411"/>
      <c r="C32" s="411"/>
      <c r="D32" s="411"/>
      <c r="E32" s="448"/>
      <c r="F32" s="411"/>
      <c r="G32" s="411"/>
      <c r="H32" s="411"/>
      <c r="I32" s="411"/>
      <c r="J32" s="411"/>
      <c r="K32" s="411"/>
      <c r="L32" s="411"/>
    </row>
    <row r="33" spans="1:29" s="18" customFormat="1" ht="12">
      <c r="A33" s="39" t="s">
        <v>886</v>
      </c>
      <c r="B33" s="386"/>
      <c r="C33" s="386"/>
      <c r="D33" s="386"/>
      <c r="E33" s="386"/>
      <c r="F33" s="386"/>
      <c r="G33" s="386"/>
      <c r="H33" s="386"/>
      <c r="I33" s="386"/>
      <c r="J33" s="411"/>
      <c r="K33" s="411"/>
      <c r="L33" s="411"/>
      <c r="M33" s="411"/>
    </row>
    <row r="34" spans="1:29" s="18" customFormat="1" ht="12">
      <c r="A34" s="39" t="s">
        <v>887</v>
      </c>
      <c r="B34" s="409"/>
      <c r="C34" s="409"/>
      <c r="D34" s="409"/>
      <c r="E34" s="409"/>
      <c r="F34" s="409"/>
      <c r="G34" s="409"/>
      <c r="H34" s="409"/>
      <c r="I34" s="409"/>
      <c r="M34" s="411"/>
    </row>
    <row r="35" spans="1:29" s="18" customFormat="1" ht="12" customHeight="1">
      <c r="A35" s="39" t="s">
        <v>884</v>
      </c>
      <c r="B35" s="409"/>
      <c r="C35" s="409"/>
      <c r="D35" s="409"/>
      <c r="E35" s="409"/>
      <c r="F35" s="409"/>
      <c r="G35" s="409"/>
      <c r="H35" s="409"/>
      <c r="I35" s="409"/>
    </row>
    <row r="36" spans="1:29" s="18" customFormat="1" ht="12">
      <c r="A36" s="39"/>
      <c r="B36" s="45"/>
      <c r="C36" s="45"/>
      <c r="D36" s="45"/>
      <c r="E36" s="45"/>
      <c r="F36" s="45"/>
      <c r="G36" s="45"/>
      <c r="H36" s="45"/>
      <c r="I36" s="45"/>
    </row>
    <row r="37" spans="1:29" s="18" customFormat="1" ht="12" customHeight="1">
      <c r="A37" s="43" t="s">
        <v>885</v>
      </c>
      <c r="B37" s="45"/>
      <c r="C37" s="45"/>
      <c r="D37" s="45"/>
      <c r="E37" s="45"/>
      <c r="F37" s="45"/>
      <c r="G37" s="45"/>
      <c r="H37" s="45"/>
      <c r="I37" s="45"/>
    </row>
    <row r="38" spans="1:29" s="18" customFormat="1" ht="12">
      <c r="A38" s="45"/>
    </row>
    <row r="39" spans="1:29" ht="14.25">
      <c r="A39" s="331" t="s">
        <v>909</v>
      </c>
      <c r="B39" s="6"/>
      <c r="C39" s="37"/>
      <c r="D39" s="37"/>
      <c r="E39" s="37"/>
      <c r="F39" s="37"/>
      <c r="G39" s="37"/>
      <c r="H39" s="37"/>
      <c r="I39" s="37"/>
      <c r="J39" s="6"/>
      <c r="K39" s="18"/>
      <c r="L39" s="18"/>
      <c r="M39" s="18"/>
      <c r="N39" s="18"/>
      <c r="O39" s="18"/>
      <c r="P39" s="18"/>
      <c r="Q39" s="18"/>
      <c r="R39" s="18"/>
      <c r="S39" s="18"/>
      <c r="T39" s="36"/>
      <c r="U39" s="36"/>
      <c r="V39" s="36"/>
      <c r="W39" s="36"/>
      <c r="X39" s="36"/>
      <c r="Y39" s="36"/>
      <c r="Z39" s="18"/>
      <c r="AA39" s="37"/>
      <c r="AB39" s="37"/>
      <c r="AC39" s="37"/>
    </row>
    <row r="40" spans="1:29" s="37" customFormat="1" ht="13.5" customHeight="1">
      <c r="A40" s="18" t="s">
        <v>853</v>
      </c>
      <c r="B40" s="6"/>
      <c r="J40" s="6"/>
      <c r="K40" s="18"/>
      <c r="L40" s="18"/>
      <c r="M40" s="18"/>
      <c r="N40" s="18"/>
      <c r="O40" s="18"/>
      <c r="P40" s="18"/>
      <c r="Q40" s="18"/>
      <c r="R40" s="18"/>
      <c r="S40" s="18"/>
      <c r="T40" s="36"/>
      <c r="U40" s="36"/>
      <c r="V40" s="36"/>
      <c r="W40" s="36"/>
      <c r="X40" s="36"/>
      <c r="Y40" s="36"/>
      <c r="Z40" s="18"/>
    </row>
    <row r="41" spans="1:29" s="37" customFormat="1" ht="14.25">
      <c r="A41" s="18"/>
      <c r="B41" s="6"/>
      <c r="J41" s="6"/>
      <c r="K41" s="18"/>
      <c r="L41" s="18"/>
      <c r="M41" s="18"/>
      <c r="N41" s="18"/>
      <c r="O41" s="18"/>
      <c r="P41" s="18"/>
      <c r="Q41" s="18"/>
      <c r="R41" s="18"/>
      <c r="S41" s="18"/>
      <c r="T41" s="36"/>
      <c r="U41" s="36"/>
      <c r="V41" s="36"/>
      <c r="W41" s="36"/>
      <c r="X41" s="36"/>
      <c r="Y41" s="36"/>
      <c r="Z41" s="18"/>
    </row>
    <row r="42" spans="1:29" s="37" customFormat="1" ht="14.25">
      <c r="A42" s="47" t="s">
        <v>48</v>
      </c>
      <c r="B42" s="6"/>
      <c r="J42" s="6"/>
      <c r="K42" s="18"/>
      <c r="L42" s="18"/>
      <c r="M42" s="18"/>
      <c r="N42" s="18"/>
      <c r="O42" s="18"/>
      <c r="P42" s="18"/>
      <c r="Q42" s="18"/>
      <c r="R42" s="18"/>
      <c r="S42" s="18"/>
      <c r="T42" s="36"/>
      <c r="U42" s="36"/>
      <c r="V42" s="36"/>
      <c r="W42" s="36"/>
      <c r="X42" s="36"/>
      <c r="Y42" s="36"/>
      <c r="Z42" s="18"/>
    </row>
    <row r="43" spans="1:29" s="37" customFormat="1" ht="14.25">
      <c r="A43" s="47" t="s">
        <v>49</v>
      </c>
      <c r="B43" s="6"/>
      <c r="J43" s="6"/>
      <c r="K43" s="18"/>
      <c r="L43" s="18"/>
      <c r="M43" s="18"/>
      <c r="N43" s="18"/>
      <c r="O43" s="18"/>
      <c r="P43" s="18"/>
      <c r="Q43" s="18"/>
      <c r="R43" s="18"/>
      <c r="S43" s="18"/>
      <c r="T43" s="36"/>
      <c r="U43" s="36"/>
      <c r="V43" s="36"/>
      <c r="W43" s="36"/>
      <c r="X43" s="36"/>
      <c r="Y43" s="36"/>
      <c r="Z43" s="18"/>
    </row>
    <row r="44" spans="1:29" s="37" customFormat="1" ht="14.25">
      <c r="A44" s="214" t="s">
        <v>50</v>
      </c>
      <c r="B44" s="6"/>
      <c r="F44" s="6"/>
      <c r="J44" s="6"/>
      <c r="K44" s="18"/>
      <c r="L44" s="18"/>
      <c r="M44" s="18"/>
      <c r="N44" s="18"/>
      <c r="O44" s="18"/>
      <c r="P44" s="18"/>
      <c r="Q44" s="18"/>
      <c r="R44" s="18"/>
      <c r="S44" s="18"/>
      <c r="T44" s="36"/>
      <c r="U44" s="36"/>
      <c r="V44" s="36"/>
      <c r="W44" s="36"/>
      <c r="X44" s="36"/>
      <c r="Y44" s="36"/>
      <c r="Z44" s="18"/>
      <c r="AA44" s="11"/>
      <c r="AB44" s="11"/>
      <c r="AC44" s="11"/>
    </row>
    <row r="45" spans="1:29" s="37" customFormat="1" ht="14.25">
      <c r="A45" s="215" t="s">
        <v>51</v>
      </c>
      <c r="B45" s="6"/>
      <c r="C45" s="11"/>
      <c r="D45" s="11"/>
      <c r="E45" s="11"/>
      <c r="F45" s="11"/>
      <c r="G45" s="11"/>
      <c r="H45" s="11"/>
      <c r="I45" s="11"/>
      <c r="J45" s="6"/>
      <c r="K45" s="11"/>
      <c r="L45" s="11"/>
      <c r="M45" s="11"/>
      <c r="N45" s="11"/>
      <c r="O45" s="11"/>
      <c r="P45" s="11"/>
      <c r="Q45" s="11"/>
      <c r="R45" s="11"/>
      <c r="S45" s="11"/>
      <c r="T45" s="12"/>
      <c r="U45" s="12"/>
      <c r="V45" s="12"/>
      <c r="W45" s="12"/>
      <c r="X45" s="12"/>
      <c r="Y45" s="12"/>
      <c r="Z45" s="11"/>
      <c r="AA45" s="11"/>
      <c r="AB45" s="11"/>
      <c r="AC45" s="11"/>
    </row>
    <row r="46" spans="1:29" s="18" customFormat="1" ht="12"/>
    <row r="47" spans="1:29" s="18" customFormat="1" ht="12"/>
    <row r="48" spans="1:29" s="18" customFormat="1" ht="12"/>
    <row r="49" s="18" customFormat="1" ht="12"/>
    <row r="50" s="18" customFormat="1" ht="12"/>
    <row r="51" s="18" customFormat="1" ht="12"/>
    <row r="52" s="18" customFormat="1" ht="12"/>
    <row r="53" s="18" customFormat="1" ht="12"/>
    <row r="54" s="18" customFormat="1" ht="12"/>
    <row r="55" s="18" customFormat="1" ht="12"/>
    <row r="56" s="18" customFormat="1" ht="12"/>
    <row r="57" s="18" customFormat="1" ht="12"/>
    <row r="58" s="18" customFormat="1" ht="12"/>
    <row r="59" s="18" customFormat="1" ht="12"/>
    <row r="60" s="18" customFormat="1" ht="12"/>
    <row r="61" s="18" customFormat="1" ht="12"/>
    <row r="62" s="18" customFormat="1" ht="12"/>
    <row r="63" s="18" customFormat="1" ht="12"/>
    <row r="64" s="18" customFormat="1" ht="12"/>
    <row r="65" s="18" customFormat="1" ht="12"/>
    <row r="66" s="18" customFormat="1" ht="12"/>
    <row r="67" s="18" customFormat="1" ht="12"/>
    <row r="68" s="18" customFormat="1" ht="12"/>
    <row r="69" s="18" customFormat="1" ht="12"/>
    <row r="70" s="18" customFormat="1" ht="12"/>
    <row r="71" s="18" customFormat="1" ht="12"/>
    <row r="72" s="18" customFormat="1" ht="12"/>
    <row r="73" s="18" customFormat="1" ht="12"/>
    <row r="74" s="18" customFormat="1" ht="12"/>
    <row r="75" s="18" customFormat="1" ht="12"/>
    <row r="76" s="18" customFormat="1" ht="12"/>
    <row r="77" s="18" customFormat="1" ht="12"/>
    <row r="78" s="18" customFormat="1" ht="12"/>
    <row r="79" s="18" customFormat="1" ht="12"/>
    <row r="80" s="18" customFormat="1" ht="12"/>
    <row r="81" s="18" customFormat="1" ht="12"/>
    <row r="82" s="18" customFormat="1" ht="12"/>
    <row r="83" s="18" customFormat="1" ht="12"/>
    <row r="84" s="18" customFormat="1" ht="12"/>
    <row r="85" s="18" customFormat="1" ht="12"/>
    <row r="86" s="18" customFormat="1" ht="12"/>
    <row r="87" s="18" customFormat="1" ht="12"/>
    <row r="88" s="18" customFormat="1" ht="12"/>
    <row r="89" s="18" customFormat="1" ht="12"/>
    <row r="90" s="18" customFormat="1" ht="12"/>
    <row r="91" s="18" customFormat="1" ht="12"/>
    <row r="92" s="18" customFormat="1" ht="12"/>
    <row r="93" s="18" customFormat="1" ht="12"/>
    <row r="94" s="18" customFormat="1" ht="12"/>
    <row r="95" s="18" customFormat="1" ht="12"/>
    <row r="96" s="18" customFormat="1" ht="12"/>
    <row r="97" s="18" customFormat="1" ht="12"/>
    <row r="98" s="18" customFormat="1" ht="12"/>
    <row r="99" s="18" customFormat="1" ht="12"/>
    <row r="100" s="18" customFormat="1" ht="12"/>
    <row r="101" s="18" customFormat="1" ht="12"/>
    <row r="102" s="18" customFormat="1" ht="12"/>
    <row r="103" s="18" customFormat="1" ht="12"/>
    <row r="104" s="18" customFormat="1" ht="12"/>
    <row r="105" s="18" customFormat="1" ht="12"/>
    <row r="106" s="18" customFormat="1" ht="12"/>
    <row r="107" s="18" customFormat="1" ht="12"/>
    <row r="108" s="18" customFormat="1" ht="12"/>
    <row r="109" s="18" customFormat="1" ht="12"/>
    <row r="110" s="18" customFormat="1" ht="12"/>
    <row r="111" s="18" customFormat="1" ht="12"/>
    <row r="112" s="18" customFormat="1" ht="12"/>
    <row r="113" spans="2:12" s="18" customFormat="1">
      <c r="B113" s="11"/>
      <c r="C113" s="11"/>
      <c r="D113" s="11"/>
      <c r="E113" s="11"/>
      <c r="F113" s="11"/>
      <c r="G113" s="11"/>
      <c r="H113" s="11"/>
      <c r="I113" s="11"/>
      <c r="J113" s="11"/>
      <c r="K113" s="11"/>
      <c r="L113" s="11"/>
    </row>
  </sheetData>
  <mergeCells count="7">
    <mergeCell ref="Q2:R3"/>
    <mergeCell ref="B5:D5"/>
    <mergeCell ref="F5:H5"/>
    <mergeCell ref="J5:L5"/>
    <mergeCell ref="L2:L3"/>
    <mergeCell ref="M2:N3"/>
    <mergeCell ref="O2:P3"/>
  </mergeCells>
  <phoneticPr fontId="65" type="noConversion"/>
  <hyperlinks>
    <hyperlink ref="A1" location="Contents!A1" display="Return to contents" xr:uid="{FA2E9D46-761E-4E92-83B7-5A5185747C79}"/>
    <hyperlink ref="A45" r:id="rId1" xr:uid="{5518CBEE-B661-460F-AF32-B14A580454E6}"/>
    <hyperlink ref="A44" r:id="rId2" display="CORE@communities.gov.uk  " xr:uid="{AE8587BB-FA70-44F6-A866-5C17E22F684F}"/>
  </hyperlinks>
  <pageMargins left="0.7" right="0.7" top="0.75" bottom="0.75" header="0.3" footer="0.3"/>
  <pageSetup paperSize="9" scale="41"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220FD-8E57-4796-85FD-7B29027FC025}">
  <sheetPr>
    <tabColor theme="9" tint="0.79998168889431442"/>
    <pageSetUpPr fitToPage="1"/>
  </sheetPr>
  <dimension ref="A1:W339"/>
  <sheetViews>
    <sheetView showGridLines="0" workbookViewId="0">
      <pane xSplit="2" ySplit="7" topLeftCell="C8" activePane="bottomRight" state="frozen"/>
      <selection activeCell="D11" sqref="D11"/>
      <selection pane="topRight" activeCell="D11" sqref="D11"/>
      <selection pane="bottomLeft" activeCell="D11" sqref="D11"/>
      <selection pane="bottomRight"/>
    </sheetView>
  </sheetViews>
  <sheetFormatPr defaultColWidth="9" defaultRowHeight="12.75"/>
  <cols>
    <col min="1" max="1" width="11.75" style="11" customWidth="1"/>
    <col min="2" max="2" width="27.875" style="52" customWidth="1"/>
    <col min="3" max="3" width="9.875" style="52" bestFit="1" customWidth="1"/>
    <col min="4" max="5" width="9.625" style="52" bestFit="1" customWidth="1"/>
    <col min="6" max="7" width="11.75" style="52" customWidth="1"/>
    <col min="8" max="8" width="9.125" style="52" bestFit="1" customWidth="1"/>
    <col min="9" max="10" width="9.125" style="52" customWidth="1"/>
    <col min="11" max="11" width="9.25" style="52" customWidth="1"/>
    <col min="12" max="12" width="7.75" style="52" customWidth="1"/>
    <col min="13" max="13" width="9.875" style="52" bestFit="1" customWidth="1"/>
    <col min="14" max="15" width="9.625" style="52" bestFit="1" customWidth="1"/>
    <col min="16" max="17" width="11.75" style="52" customWidth="1"/>
    <col min="18" max="18" width="9.125" style="52" bestFit="1" customWidth="1"/>
    <col min="19" max="20" width="9.125" style="52" customWidth="1"/>
    <col min="21" max="21" width="9.25" style="52" customWidth="1"/>
    <col min="22" max="22" width="2.625" style="52" customWidth="1"/>
    <col min="23" max="16384" width="9" style="52"/>
  </cols>
  <sheetData>
    <row r="1" spans="1:23" s="154" customFormat="1" ht="14.25">
      <c r="A1" s="206" t="s">
        <v>9</v>
      </c>
      <c r="B1" s="153"/>
      <c r="J1" s="153"/>
      <c r="T1" s="153"/>
      <c r="W1" s="155"/>
    </row>
    <row r="2" spans="1:23" s="154" customFormat="1" ht="14.25">
      <c r="B2" s="153"/>
      <c r="J2" s="153"/>
      <c r="M2" s="530" t="s">
        <v>10</v>
      </c>
      <c r="N2" s="531" t="s">
        <v>11</v>
      </c>
      <c r="O2" s="531"/>
      <c r="P2" s="531" t="s">
        <v>12</v>
      </c>
      <c r="Q2" s="531"/>
      <c r="R2" s="531" t="s">
        <v>13</v>
      </c>
      <c r="S2" s="531"/>
      <c r="T2" s="153"/>
      <c r="W2" s="155"/>
    </row>
    <row r="3" spans="1:23" ht="15.75">
      <c r="A3" s="48" t="s">
        <v>846</v>
      </c>
      <c r="M3" s="530"/>
      <c r="N3" s="531"/>
      <c r="O3" s="531"/>
      <c r="P3" s="531"/>
      <c r="Q3" s="531"/>
      <c r="R3" s="531"/>
      <c r="S3" s="531"/>
    </row>
    <row r="4" spans="1:23" s="49" customFormat="1" ht="12.75" customHeight="1">
      <c r="A4" s="56"/>
    </row>
    <row r="5" spans="1:23" s="49" customFormat="1" ht="12">
      <c r="A5" s="18"/>
      <c r="B5" s="57"/>
      <c r="C5" s="275"/>
      <c r="D5" s="275"/>
      <c r="E5" s="275"/>
      <c r="F5" s="275"/>
      <c r="G5" s="275"/>
      <c r="H5" s="275"/>
      <c r="I5" s="275"/>
      <c r="J5" s="275"/>
      <c r="K5" s="275"/>
      <c r="L5" s="275"/>
      <c r="M5" s="205"/>
      <c r="N5" s="205"/>
      <c r="O5" s="205"/>
      <c r="P5" s="205"/>
      <c r="Q5" s="205"/>
      <c r="R5" s="205"/>
      <c r="S5" s="205"/>
      <c r="T5" s="205"/>
      <c r="U5" s="205"/>
      <c r="V5" s="205"/>
    </row>
    <row r="6" spans="1:23" s="49" customFormat="1" ht="12">
      <c r="A6" s="534" t="s">
        <v>876</v>
      </c>
      <c r="B6" s="536" t="s">
        <v>53</v>
      </c>
      <c r="C6" s="538" t="s">
        <v>836</v>
      </c>
      <c r="D6" s="538"/>
      <c r="E6" s="538"/>
      <c r="F6" s="538"/>
      <c r="G6" s="538"/>
      <c r="H6" s="538"/>
      <c r="I6" s="538"/>
      <c r="J6" s="538"/>
      <c r="K6" s="538"/>
      <c r="L6" s="271"/>
      <c r="M6" s="538" t="s">
        <v>835</v>
      </c>
      <c r="N6" s="538"/>
      <c r="O6" s="538"/>
      <c r="P6" s="538"/>
      <c r="Q6" s="538"/>
      <c r="R6" s="538"/>
      <c r="S6" s="538"/>
      <c r="T6" s="538"/>
      <c r="U6" s="538"/>
      <c r="V6" s="200"/>
    </row>
    <row r="7" spans="1:23" s="49" customFormat="1" ht="60.75" thickBot="1">
      <c r="A7" s="535"/>
      <c r="B7" s="537"/>
      <c r="C7" s="229" t="s">
        <v>54</v>
      </c>
      <c r="D7" s="230" t="s">
        <v>55</v>
      </c>
      <c r="E7" s="230" t="s">
        <v>56</v>
      </c>
      <c r="F7" s="230" t="s">
        <v>57</v>
      </c>
      <c r="G7" s="230" t="s">
        <v>58</v>
      </c>
      <c r="H7" s="230" t="s">
        <v>59</v>
      </c>
      <c r="I7" s="230" t="s">
        <v>60</v>
      </c>
      <c r="J7" s="231" t="s">
        <v>61</v>
      </c>
      <c r="K7" s="231" t="s">
        <v>62</v>
      </c>
      <c r="L7" s="269"/>
      <c r="M7" s="229" t="s">
        <v>54</v>
      </c>
      <c r="N7" s="230" t="s">
        <v>55</v>
      </c>
      <c r="O7" s="230" t="s">
        <v>56</v>
      </c>
      <c r="P7" s="230" t="s">
        <v>57</v>
      </c>
      <c r="Q7" s="230" t="s">
        <v>58</v>
      </c>
      <c r="R7" s="230" t="s">
        <v>59</v>
      </c>
      <c r="S7" s="230" t="s">
        <v>60</v>
      </c>
      <c r="T7" s="231" t="s">
        <v>61</v>
      </c>
      <c r="U7" s="231" t="s">
        <v>62</v>
      </c>
      <c r="V7" s="196"/>
    </row>
    <row r="8" spans="1:23" s="49" customFormat="1" ht="12">
      <c r="A8" s="18" t="s">
        <v>63</v>
      </c>
      <c r="B8" s="232" t="s">
        <v>64</v>
      </c>
      <c r="C8" s="58">
        <v>11</v>
      </c>
      <c r="D8" s="59">
        <v>3</v>
      </c>
      <c r="E8" s="59">
        <v>7</v>
      </c>
      <c r="F8" s="59">
        <v>0</v>
      </c>
      <c r="G8" s="59">
        <v>1</v>
      </c>
      <c r="H8" s="59">
        <v>0</v>
      </c>
      <c r="I8" s="59">
        <v>0</v>
      </c>
      <c r="J8" s="59">
        <v>0</v>
      </c>
      <c r="K8" s="59">
        <v>0</v>
      </c>
      <c r="L8" s="59"/>
      <c r="M8" s="58">
        <v>90</v>
      </c>
      <c r="N8" s="59">
        <v>17</v>
      </c>
      <c r="O8" s="59">
        <v>17</v>
      </c>
      <c r="P8" s="59">
        <v>1</v>
      </c>
      <c r="Q8" s="59">
        <v>0</v>
      </c>
      <c r="R8" s="59">
        <v>55</v>
      </c>
      <c r="S8" s="59">
        <v>0</v>
      </c>
      <c r="T8" s="59">
        <v>0</v>
      </c>
      <c r="U8" s="59">
        <v>0</v>
      </c>
      <c r="V8" s="59"/>
    </row>
    <row r="9" spans="1:23" s="49" customFormat="1" ht="12">
      <c r="A9" s="18" t="s">
        <v>65</v>
      </c>
      <c r="B9" s="232" t="s">
        <v>66</v>
      </c>
      <c r="C9" s="58">
        <v>303</v>
      </c>
      <c r="D9" s="59">
        <v>251</v>
      </c>
      <c r="E9" s="59">
        <v>32</v>
      </c>
      <c r="F9" s="59">
        <v>20</v>
      </c>
      <c r="G9" s="59">
        <v>0</v>
      </c>
      <c r="H9" s="59">
        <v>0</v>
      </c>
      <c r="I9" s="59">
        <v>0</v>
      </c>
      <c r="J9" s="59">
        <v>0</v>
      </c>
      <c r="K9" s="59">
        <v>0</v>
      </c>
      <c r="L9" s="59"/>
      <c r="M9" s="58">
        <v>448</v>
      </c>
      <c r="N9" s="59">
        <v>390</v>
      </c>
      <c r="O9" s="59">
        <v>34</v>
      </c>
      <c r="P9" s="59">
        <v>17</v>
      </c>
      <c r="Q9" s="59">
        <v>7</v>
      </c>
      <c r="R9" s="59">
        <v>0</v>
      </c>
      <c r="S9" s="59">
        <v>0</v>
      </c>
      <c r="T9" s="59">
        <v>0</v>
      </c>
      <c r="U9" s="59">
        <v>0</v>
      </c>
      <c r="V9" s="59"/>
    </row>
    <row r="10" spans="1:23" s="49" customFormat="1" ht="12">
      <c r="A10" s="18" t="s">
        <v>67</v>
      </c>
      <c r="B10" s="232" t="s">
        <v>68</v>
      </c>
      <c r="C10" s="58">
        <v>248</v>
      </c>
      <c r="D10" s="59">
        <v>118</v>
      </c>
      <c r="E10" s="59">
        <v>98</v>
      </c>
      <c r="F10" s="59">
        <v>32</v>
      </c>
      <c r="G10" s="59">
        <v>0</v>
      </c>
      <c r="H10" s="59">
        <v>0</v>
      </c>
      <c r="I10" s="59">
        <v>0</v>
      </c>
      <c r="J10" s="59">
        <v>0</v>
      </c>
      <c r="K10" s="59">
        <v>0</v>
      </c>
      <c r="L10" s="59"/>
      <c r="M10" s="58">
        <v>312</v>
      </c>
      <c r="N10" s="59">
        <v>167</v>
      </c>
      <c r="O10" s="59">
        <v>113</v>
      </c>
      <c r="P10" s="59">
        <v>32</v>
      </c>
      <c r="Q10" s="59">
        <v>0</v>
      </c>
      <c r="R10" s="59">
        <v>0</v>
      </c>
      <c r="S10" s="59">
        <v>0</v>
      </c>
      <c r="T10" s="59">
        <v>0</v>
      </c>
      <c r="U10" s="59">
        <v>0</v>
      </c>
      <c r="V10" s="59"/>
    </row>
    <row r="11" spans="1:23" s="49" customFormat="1" ht="12">
      <c r="A11" s="18" t="s">
        <v>69</v>
      </c>
      <c r="B11" s="232" t="s">
        <v>70</v>
      </c>
      <c r="C11" s="58">
        <v>122</v>
      </c>
      <c r="D11" s="59">
        <v>45</v>
      </c>
      <c r="E11" s="59">
        <v>21</v>
      </c>
      <c r="F11" s="59">
        <v>5</v>
      </c>
      <c r="G11" s="59">
        <v>0</v>
      </c>
      <c r="H11" s="59">
        <v>41</v>
      </c>
      <c r="I11" s="59">
        <v>0</v>
      </c>
      <c r="J11" s="59">
        <v>10</v>
      </c>
      <c r="K11" s="59">
        <v>0</v>
      </c>
      <c r="L11" s="59"/>
      <c r="M11" s="58">
        <v>206</v>
      </c>
      <c r="N11" s="59">
        <v>42</v>
      </c>
      <c r="O11" s="59">
        <v>19</v>
      </c>
      <c r="P11" s="59">
        <v>41</v>
      </c>
      <c r="Q11" s="59">
        <v>3</v>
      </c>
      <c r="R11" s="59">
        <v>101</v>
      </c>
      <c r="S11" s="59">
        <v>0</v>
      </c>
      <c r="T11" s="59">
        <v>0</v>
      </c>
      <c r="U11" s="59">
        <v>0</v>
      </c>
      <c r="V11" s="59"/>
    </row>
    <row r="12" spans="1:23" s="49" customFormat="1" ht="12">
      <c r="A12" s="18" t="s">
        <v>71</v>
      </c>
      <c r="B12" s="232" t="s">
        <v>72</v>
      </c>
      <c r="C12" s="58">
        <v>168</v>
      </c>
      <c r="D12" s="59">
        <v>23</v>
      </c>
      <c r="E12" s="59">
        <v>8</v>
      </c>
      <c r="F12" s="59">
        <v>4</v>
      </c>
      <c r="G12" s="59">
        <v>0</v>
      </c>
      <c r="H12" s="59">
        <v>124</v>
      </c>
      <c r="I12" s="59">
        <v>9</v>
      </c>
      <c r="J12" s="59">
        <v>0</v>
      </c>
      <c r="K12" s="59">
        <v>0</v>
      </c>
      <c r="L12" s="59"/>
      <c r="M12" s="58">
        <v>271</v>
      </c>
      <c r="N12" s="59">
        <v>37</v>
      </c>
      <c r="O12" s="59">
        <v>17</v>
      </c>
      <c r="P12" s="59">
        <v>2</v>
      </c>
      <c r="Q12" s="59">
        <v>1</v>
      </c>
      <c r="R12" s="59">
        <v>190</v>
      </c>
      <c r="S12" s="59">
        <v>24</v>
      </c>
      <c r="T12" s="59">
        <v>0</v>
      </c>
      <c r="U12" s="59">
        <v>0</v>
      </c>
      <c r="V12" s="59"/>
    </row>
    <row r="13" spans="1:23" s="49" customFormat="1" ht="12">
      <c r="A13" s="18" t="s">
        <v>73</v>
      </c>
      <c r="B13" s="232" t="s">
        <v>74</v>
      </c>
      <c r="C13" s="58">
        <v>67</v>
      </c>
      <c r="D13" s="59">
        <v>19</v>
      </c>
      <c r="E13" s="59">
        <v>12</v>
      </c>
      <c r="F13" s="59">
        <v>13</v>
      </c>
      <c r="G13" s="59">
        <v>0</v>
      </c>
      <c r="H13" s="59">
        <v>19</v>
      </c>
      <c r="I13" s="59">
        <v>1</v>
      </c>
      <c r="J13" s="59">
        <v>3</v>
      </c>
      <c r="K13" s="59">
        <v>0</v>
      </c>
      <c r="L13" s="59"/>
      <c r="M13" s="58">
        <v>293</v>
      </c>
      <c r="N13" s="59">
        <v>50</v>
      </c>
      <c r="O13" s="59">
        <v>16</v>
      </c>
      <c r="P13" s="59">
        <v>69</v>
      </c>
      <c r="Q13" s="59">
        <v>0</v>
      </c>
      <c r="R13" s="59">
        <v>70</v>
      </c>
      <c r="S13" s="59">
        <v>13</v>
      </c>
      <c r="T13" s="59">
        <v>59</v>
      </c>
      <c r="U13" s="59">
        <v>16</v>
      </c>
      <c r="V13" s="59"/>
    </row>
    <row r="14" spans="1:23" s="49" customFormat="1" ht="13.5">
      <c r="A14" s="18" t="s">
        <v>75</v>
      </c>
      <c r="B14" s="232" t="s">
        <v>848</v>
      </c>
      <c r="C14" s="58"/>
      <c r="D14" s="59"/>
      <c r="E14" s="59"/>
      <c r="F14" s="59"/>
      <c r="G14" s="59"/>
      <c r="H14" s="59"/>
      <c r="I14" s="59"/>
      <c r="J14" s="59"/>
      <c r="K14" s="59"/>
      <c r="L14" s="59"/>
      <c r="M14" s="58">
        <v>401</v>
      </c>
      <c r="N14" s="59">
        <v>176</v>
      </c>
      <c r="O14" s="59">
        <v>118</v>
      </c>
      <c r="P14" s="59">
        <v>107</v>
      </c>
      <c r="Q14" s="59">
        <v>0</v>
      </c>
      <c r="R14" s="59">
        <v>0</v>
      </c>
      <c r="S14" s="59">
        <v>0</v>
      </c>
      <c r="T14" s="59">
        <v>0</v>
      </c>
      <c r="U14" s="59">
        <v>0</v>
      </c>
      <c r="V14" s="59"/>
    </row>
    <row r="15" spans="1:23" s="49" customFormat="1" ht="12">
      <c r="A15" s="18" t="s">
        <v>76</v>
      </c>
      <c r="B15" s="232" t="s">
        <v>77</v>
      </c>
      <c r="C15" s="58">
        <v>140</v>
      </c>
      <c r="D15" s="59">
        <v>31</v>
      </c>
      <c r="E15" s="59">
        <v>23</v>
      </c>
      <c r="F15" s="59">
        <v>25</v>
      </c>
      <c r="G15" s="59">
        <v>0</v>
      </c>
      <c r="H15" s="59">
        <v>48</v>
      </c>
      <c r="I15" s="59">
        <v>11</v>
      </c>
      <c r="J15" s="59">
        <v>2</v>
      </c>
      <c r="K15" s="59">
        <v>0</v>
      </c>
      <c r="L15" s="59"/>
      <c r="M15" s="58">
        <v>170</v>
      </c>
      <c r="N15" s="59">
        <v>45</v>
      </c>
      <c r="O15" s="59">
        <v>12</v>
      </c>
      <c r="P15" s="59">
        <v>39</v>
      </c>
      <c r="Q15" s="59">
        <v>1</v>
      </c>
      <c r="R15" s="59">
        <v>56</v>
      </c>
      <c r="S15" s="59">
        <v>12</v>
      </c>
      <c r="T15" s="59">
        <v>5</v>
      </c>
      <c r="U15" s="59">
        <v>0</v>
      </c>
      <c r="V15" s="59"/>
    </row>
    <row r="16" spans="1:23" s="49" customFormat="1" ht="12">
      <c r="A16" s="18" t="s">
        <v>78</v>
      </c>
      <c r="B16" s="232" t="s">
        <v>79</v>
      </c>
      <c r="C16" s="58">
        <v>187</v>
      </c>
      <c r="D16" s="59">
        <v>16</v>
      </c>
      <c r="E16" s="59">
        <v>60</v>
      </c>
      <c r="F16" s="59">
        <v>9</v>
      </c>
      <c r="G16" s="59">
        <v>0</v>
      </c>
      <c r="H16" s="59">
        <v>102</v>
      </c>
      <c r="I16" s="59">
        <v>0</v>
      </c>
      <c r="J16" s="59">
        <v>0</v>
      </c>
      <c r="K16" s="59">
        <v>0</v>
      </c>
      <c r="L16" s="59"/>
      <c r="M16" s="58">
        <v>254</v>
      </c>
      <c r="N16" s="59">
        <v>44</v>
      </c>
      <c r="O16" s="59">
        <v>92</v>
      </c>
      <c r="P16" s="59">
        <v>45</v>
      </c>
      <c r="Q16" s="59">
        <v>0</v>
      </c>
      <c r="R16" s="59">
        <v>73</v>
      </c>
      <c r="S16" s="59">
        <v>0</v>
      </c>
      <c r="T16" s="59">
        <v>0</v>
      </c>
      <c r="U16" s="59">
        <v>0</v>
      </c>
      <c r="V16" s="59"/>
    </row>
    <row r="17" spans="1:22" s="49" customFormat="1" ht="12">
      <c r="A17" s="18" t="s">
        <v>80</v>
      </c>
      <c r="B17" s="232" t="s">
        <v>81</v>
      </c>
      <c r="C17" s="58">
        <v>71</v>
      </c>
      <c r="D17" s="59">
        <v>33</v>
      </c>
      <c r="E17" s="59">
        <v>17</v>
      </c>
      <c r="F17" s="59">
        <v>20</v>
      </c>
      <c r="G17" s="59">
        <v>1</v>
      </c>
      <c r="H17" s="59">
        <v>0</v>
      </c>
      <c r="I17" s="59">
        <v>0</v>
      </c>
      <c r="J17" s="59">
        <v>0</v>
      </c>
      <c r="K17" s="59">
        <v>0</v>
      </c>
      <c r="L17" s="59"/>
      <c r="M17" s="58">
        <v>151</v>
      </c>
      <c r="N17" s="59">
        <v>110</v>
      </c>
      <c r="O17" s="59">
        <v>24</v>
      </c>
      <c r="P17" s="59">
        <v>15</v>
      </c>
      <c r="Q17" s="59">
        <v>1</v>
      </c>
      <c r="R17" s="59">
        <v>1</v>
      </c>
      <c r="S17" s="59">
        <v>0</v>
      </c>
      <c r="T17" s="59">
        <v>0</v>
      </c>
      <c r="U17" s="59">
        <v>0</v>
      </c>
      <c r="V17" s="59"/>
    </row>
    <row r="18" spans="1:22" s="49" customFormat="1" ht="12">
      <c r="A18" s="18" t="s">
        <v>82</v>
      </c>
      <c r="B18" s="232" t="s">
        <v>83</v>
      </c>
      <c r="C18" s="58">
        <v>98</v>
      </c>
      <c r="D18" s="59">
        <v>44</v>
      </c>
      <c r="E18" s="59">
        <v>25</v>
      </c>
      <c r="F18" s="59">
        <v>29</v>
      </c>
      <c r="G18" s="59">
        <v>0</v>
      </c>
      <c r="H18" s="59">
        <v>0</v>
      </c>
      <c r="I18" s="59">
        <v>0</v>
      </c>
      <c r="J18" s="59">
        <v>0</v>
      </c>
      <c r="K18" s="59">
        <v>0</v>
      </c>
      <c r="L18" s="59"/>
      <c r="M18" s="58">
        <v>163</v>
      </c>
      <c r="N18" s="59">
        <v>87</v>
      </c>
      <c r="O18" s="59">
        <v>38</v>
      </c>
      <c r="P18" s="59">
        <v>37</v>
      </c>
      <c r="Q18" s="59">
        <v>1</v>
      </c>
      <c r="R18" s="59">
        <v>0</v>
      </c>
      <c r="S18" s="59">
        <v>0</v>
      </c>
      <c r="T18" s="59">
        <v>0</v>
      </c>
      <c r="U18" s="59">
        <v>0</v>
      </c>
      <c r="V18" s="59"/>
    </row>
    <row r="19" spans="1:22" s="49" customFormat="1" ht="12">
      <c r="A19" s="18" t="s">
        <v>84</v>
      </c>
      <c r="B19" s="232" t="s">
        <v>85</v>
      </c>
      <c r="C19" s="58">
        <v>96</v>
      </c>
      <c r="D19" s="59">
        <v>9</v>
      </c>
      <c r="E19" s="59">
        <v>20</v>
      </c>
      <c r="F19" s="59">
        <v>2</v>
      </c>
      <c r="G19" s="59">
        <v>0</v>
      </c>
      <c r="H19" s="59">
        <v>65</v>
      </c>
      <c r="I19" s="59">
        <v>0</v>
      </c>
      <c r="J19" s="59">
        <v>0</v>
      </c>
      <c r="K19" s="59">
        <v>0</v>
      </c>
      <c r="L19" s="59"/>
      <c r="M19" s="58">
        <v>171</v>
      </c>
      <c r="N19" s="59">
        <v>15</v>
      </c>
      <c r="O19" s="59">
        <v>20</v>
      </c>
      <c r="P19" s="59">
        <v>1</v>
      </c>
      <c r="Q19" s="59">
        <v>3</v>
      </c>
      <c r="R19" s="59">
        <v>132</v>
      </c>
      <c r="S19" s="59">
        <v>0</v>
      </c>
      <c r="T19" s="59">
        <v>0</v>
      </c>
      <c r="U19" s="59">
        <v>0</v>
      </c>
      <c r="V19" s="59"/>
    </row>
    <row r="20" spans="1:22" s="49" customFormat="1" ht="12">
      <c r="A20" s="18" t="s">
        <v>86</v>
      </c>
      <c r="B20" s="232" t="s">
        <v>87</v>
      </c>
      <c r="C20" s="58">
        <v>77</v>
      </c>
      <c r="D20" s="59">
        <v>22</v>
      </c>
      <c r="E20" s="59">
        <v>48</v>
      </c>
      <c r="F20" s="59">
        <v>4</v>
      </c>
      <c r="G20" s="59">
        <v>3</v>
      </c>
      <c r="H20" s="59">
        <v>0</v>
      </c>
      <c r="I20" s="59">
        <v>0</v>
      </c>
      <c r="J20" s="59">
        <v>0</v>
      </c>
      <c r="K20" s="59">
        <v>0</v>
      </c>
      <c r="L20" s="59"/>
      <c r="M20" s="58">
        <v>192</v>
      </c>
      <c r="N20" s="59">
        <v>86</v>
      </c>
      <c r="O20" s="59">
        <v>95</v>
      </c>
      <c r="P20" s="59">
        <v>11</v>
      </c>
      <c r="Q20" s="59">
        <v>0</v>
      </c>
      <c r="R20" s="59">
        <v>0</v>
      </c>
      <c r="S20" s="59">
        <v>0</v>
      </c>
      <c r="T20" s="59">
        <v>0</v>
      </c>
      <c r="U20" s="59">
        <v>0</v>
      </c>
      <c r="V20" s="59"/>
    </row>
    <row r="21" spans="1:22" s="49" customFormat="1" ht="12.75" customHeight="1">
      <c r="A21" s="18" t="s">
        <v>88</v>
      </c>
      <c r="B21" s="232" t="s">
        <v>89</v>
      </c>
      <c r="C21" s="58">
        <v>359</v>
      </c>
      <c r="D21" s="59">
        <v>236</v>
      </c>
      <c r="E21" s="59">
        <v>31</v>
      </c>
      <c r="F21" s="59">
        <v>90</v>
      </c>
      <c r="G21" s="59">
        <v>2</v>
      </c>
      <c r="H21" s="59">
        <v>0</v>
      </c>
      <c r="I21" s="59">
        <v>0</v>
      </c>
      <c r="J21" s="59">
        <v>0</v>
      </c>
      <c r="K21" s="59">
        <v>0</v>
      </c>
      <c r="L21" s="59"/>
      <c r="M21" s="58">
        <v>580</v>
      </c>
      <c r="N21" s="59">
        <v>374</v>
      </c>
      <c r="O21" s="59">
        <v>124</v>
      </c>
      <c r="P21" s="59">
        <v>79</v>
      </c>
      <c r="Q21" s="59">
        <v>3</v>
      </c>
      <c r="R21" s="59">
        <v>0</v>
      </c>
      <c r="S21" s="59">
        <v>0</v>
      </c>
      <c r="T21" s="59">
        <v>0</v>
      </c>
      <c r="U21" s="59">
        <v>0</v>
      </c>
      <c r="V21" s="59"/>
    </row>
    <row r="22" spans="1:22" s="49" customFormat="1" ht="12">
      <c r="A22" s="18" t="s">
        <v>90</v>
      </c>
      <c r="B22" s="232" t="s">
        <v>91</v>
      </c>
      <c r="C22" s="58">
        <v>228</v>
      </c>
      <c r="D22" s="59">
        <v>34</v>
      </c>
      <c r="E22" s="59">
        <v>16</v>
      </c>
      <c r="F22" s="59">
        <v>10</v>
      </c>
      <c r="G22" s="59">
        <v>0</v>
      </c>
      <c r="H22" s="59">
        <v>86</v>
      </c>
      <c r="I22" s="59">
        <v>78</v>
      </c>
      <c r="J22" s="59">
        <v>1</v>
      </c>
      <c r="K22" s="59">
        <v>3</v>
      </c>
      <c r="L22" s="59"/>
      <c r="M22" s="58">
        <v>301</v>
      </c>
      <c r="N22" s="59">
        <v>30</v>
      </c>
      <c r="O22" s="59">
        <v>49</v>
      </c>
      <c r="P22" s="59">
        <v>21</v>
      </c>
      <c r="Q22" s="59">
        <v>2</v>
      </c>
      <c r="R22" s="59">
        <v>101</v>
      </c>
      <c r="S22" s="59">
        <v>98</v>
      </c>
      <c r="T22" s="59">
        <v>0</v>
      </c>
      <c r="U22" s="59">
        <v>0</v>
      </c>
      <c r="V22" s="59"/>
    </row>
    <row r="23" spans="1:22" s="49" customFormat="1" ht="12">
      <c r="A23" s="18" t="s">
        <v>92</v>
      </c>
      <c r="B23" s="232" t="s">
        <v>93</v>
      </c>
      <c r="C23" s="58">
        <v>355</v>
      </c>
      <c r="D23" s="59">
        <v>223</v>
      </c>
      <c r="E23" s="59">
        <v>97</v>
      </c>
      <c r="F23" s="59">
        <v>33</v>
      </c>
      <c r="G23" s="59">
        <v>2</v>
      </c>
      <c r="H23" s="59">
        <v>0</v>
      </c>
      <c r="I23" s="59">
        <v>0</v>
      </c>
      <c r="J23" s="59">
        <v>0</v>
      </c>
      <c r="K23" s="59">
        <v>0</v>
      </c>
      <c r="L23" s="59"/>
      <c r="M23" s="58">
        <v>415</v>
      </c>
      <c r="N23" s="59">
        <v>272</v>
      </c>
      <c r="O23" s="59">
        <v>96</v>
      </c>
      <c r="P23" s="59">
        <v>45</v>
      </c>
      <c r="Q23" s="59">
        <v>2</v>
      </c>
      <c r="R23" s="59">
        <v>0</v>
      </c>
      <c r="S23" s="59">
        <v>0</v>
      </c>
      <c r="T23" s="59">
        <v>0</v>
      </c>
      <c r="U23" s="59">
        <v>0</v>
      </c>
      <c r="V23" s="59"/>
    </row>
    <row r="24" spans="1:22" s="49" customFormat="1" ht="12">
      <c r="A24" s="18" t="s">
        <v>94</v>
      </c>
      <c r="B24" s="232" t="s">
        <v>95</v>
      </c>
      <c r="C24" s="58">
        <v>400</v>
      </c>
      <c r="D24" s="59">
        <v>226</v>
      </c>
      <c r="E24" s="59">
        <v>120</v>
      </c>
      <c r="F24" s="59">
        <v>53</v>
      </c>
      <c r="G24" s="59">
        <v>1</v>
      </c>
      <c r="H24" s="59">
        <v>0</v>
      </c>
      <c r="I24" s="59">
        <v>0</v>
      </c>
      <c r="J24" s="59">
        <v>0</v>
      </c>
      <c r="K24" s="59">
        <v>0</v>
      </c>
      <c r="L24" s="59"/>
      <c r="M24" s="58">
        <v>534</v>
      </c>
      <c r="N24" s="59">
        <v>255</v>
      </c>
      <c r="O24" s="59">
        <v>168</v>
      </c>
      <c r="P24" s="59">
        <v>90</v>
      </c>
      <c r="Q24" s="59">
        <v>21</v>
      </c>
      <c r="R24" s="59">
        <v>0</v>
      </c>
      <c r="S24" s="59">
        <v>0</v>
      </c>
      <c r="T24" s="59">
        <v>0</v>
      </c>
      <c r="U24" s="59">
        <v>0</v>
      </c>
      <c r="V24" s="59"/>
    </row>
    <row r="25" spans="1:22" s="49" customFormat="1" ht="12">
      <c r="A25" s="18" t="s">
        <v>96</v>
      </c>
      <c r="B25" s="232" t="s">
        <v>97</v>
      </c>
      <c r="C25" s="58">
        <v>211</v>
      </c>
      <c r="D25" s="59">
        <v>123</v>
      </c>
      <c r="E25" s="59">
        <v>29</v>
      </c>
      <c r="F25" s="59">
        <v>59</v>
      </c>
      <c r="G25" s="59">
        <v>0</v>
      </c>
      <c r="H25" s="59">
        <v>0</v>
      </c>
      <c r="I25" s="59">
        <v>0</v>
      </c>
      <c r="J25" s="59">
        <v>0</v>
      </c>
      <c r="K25" s="59">
        <v>0</v>
      </c>
      <c r="L25" s="59"/>
      <c r="M25" s="58">
        <v>376</v>
      </c>
      <c r="N25" s="59">
        <v>202</v>
      </c>
      <c r="O25" s="59">
        <v>63</v>
      </c>
      <c r="P25" s="59">
        <v>111</v>
      </c>
      <c r="Q25" s="59">
        <v>0</v>
      </c>
      <c r="R25" s="59">
        <v>0</v>
      </c>
      <c r="S25" s="59">
        <v>0</v>
      </c>
      <c r="T25" s="59">
        <v>0</v>
      </c>
      <c r="U25" s="59">
        <v>0</v>
      </c>
      <c r="V25" s="59"/>
    </row>
    <row r="26" spans="1:22" s="49" customFormat="1" ht="12">
      <c r="A26" s="18" t="s">
        <v>98</v>
      </c>
      <c r="B26" s="232" t="s">
        <v>99</v>
      </c>
      <c r="C26" s="58">
        <v>2305</v>
      </c>
      <c r="D26" s="59">
        <v>652</v>
      </c>
      <c r="E26" s="59">
        <v>669</v>
      </c>
      <c r="F26" s="59">
        <v>16</v>
      </c>
      <c r="G26" s="59">
        <v>15</v>
      </c>
      <c r="H26" s="59">
        <v>860</v>
      </c>
      <c r="I26" s="59">
        <v>93</v>
      </c>
      <c r="J26" s="59">
        <v>0</v>
      </c>
      <c r="K26" s="59">
        <v>0</v>
      </c>
      <c r="L26" s="59"/>
      <c r="M26" s="58">
        <v>4160</v>
      </c>
      <c r="N26" s="59">
        <v>769</v>
      </c>
      <c r="O26" s="59">
        <v>1929</v>
      </c>
      <c r="P26" s="59">
        <v>44</v>
      </c>
      <c r="Q26" s="59">
        <v>29</v>
      </c>
      <c r="R26" s="59">
        <v>1292</v>
      </c>
      <c r="S26" s="59">
        <v>97</v>
      </c>
      <c r="T26" s="59">
        <v>0</v>
      </c>
      <c r="U26" s="59">
        <v>0</v>
      </c>
      <c r="V26" s="59"/>
    </row>
    <row r="27" spans="1:22" s="49" customFormat="1" ht="12">
      <c r="A27" s="18" t="s">
        <v>100</v>
      </c>
      <c r="B27" s="232" t="s">
        <v>101</v>
      </c>
      <c r="C27" s="58">
        <v>127</v>
      </c>
      <c r="D27" s="59">
        <v>58</v>
      </c>
      <c r="E27" s="59">
        <v>44</v>
      </c>
      <c r="F27" s="59">
        <v>24</v>
      </c>
      <c r="G27" s="59">
        <v>1</v>
      </c>
      <c r="H27" s="59">
        <v>0</v>
      </c>
      <c r="I27" s="59">
        <v>0</v>
      </c>
      <c r="J27" s="59">
        <v>0</v>
      </c>
      <c r="K27" s="59">
        <v>0</v>
      </c>
      <c r="L27" s="59"/>
      <c r="M27" s="58">
        <v>155</v>
      </c>
      <c r="N27" s="59">
        <v>39</v>
      </c>
      <c r="O27" s="59">
        <v>69</v>
      </c>
      <c r="P27" s="59">
        <v>45</v>
      </c>
      <c r="Q27" s="59">
        <v>0</v>
      </c>
      <c r="R27" s="59">
        <v>2</v>
      </c>
      <c r="S27" s="59">
        <v>0</v>
      </c>
      <c r="T27" s="59">
        <v>0</v>
      </c>
      <c r="U27" s="59">
        <v>0</v>
      </c>
      <c r="V27" s="59"/>
    </row>
    <row r="28" spans="1:22" s="49" customFormat="1" ht="12">
      <c r="A28" s="18" t="s">
        <v>102</v>
      </c>
      <c r="B28" s="232" t="s">
        <v>103</v>
      </c>
      <c r="C28" s="58">
        <v>456</v>
      </c>
      <c r="D28" s="59">
        <v>268</v>
      </c>
      <c r="E28" s="59">
        <v>145</v>
      </c>
      <c r="F28" s="59">
        <v>36</v>
      </c>
      <c r="G28" s="59">
        <v>7</v>
      </c>
      <c r="H28" s="59">
        <v>0</v>
      </c>
      <c r="I28" s="59">
        <v>0</v>
      </c>
      <c r="J28" s="59">
        <v>0</v>
      </c>
      <c r="K28" s="59">
        <v>0</v>
      </c>
      <c r="L28" s="59"/>
      <c r="M28" s="58">
        <v>697</v>
      </c>
      <c r="N28" s="59">
        <v>321</v>
      </c>
      <c r="O28" s="59">
        <v>247</v>
      </c>
      <c r="P28" s="59">
        <v>93</v>
      </c>
      <c r="Q28" s="59">
        <v>36</v>
      </c>
      <c r="R28" s="59">
        <v>0</v>
      </c>
      <c r="S28" s="59">
        <v>0</v>
      </c>
      <c r="T28" s="59">
        <v>0</v>
      </c>
      <c r="U28" s="59">
        <v>0</v>
      </c>
      <c r="V28" s="59"/>
    </row>
    <row r="29" spans="1:22" s="49" customFormat="1" ht="12">
      <c r="A29" s="18" t="s">
        <v>104</v>
      </c>
      <c r="B29" s="232" t="s">
        <v>105</v>
      </c>
      <c r="C29" s="58">
        <v>317</v>
      </c>
      <c r="D29" s="59">
        <v>61</v>
      </c>
      <c r="E29" s="381">
        <v>12</v>
      </c>
      <c r="F29" s="59">
        <v>24</v>
      </c>
      <c r="G29" s="59">
        <v>11</v>
      </c>
      <c r="H29" s="59">
        <v>123</v>
      </c>
      <c r="I29" s="59">
        <v>76</v>
      </c>
      <c r="J29" s="59">
        <v>10</v>
      </c>
      <c r="K29" s="59">
        <v>0</v>
      </c>
      <c r="L29" s="59"/>
      <c r="M29" s="58">
        <v>453</v>
      </c>
      <c r="N29" s="59">
        <v>49</v>
      </c>
      <c r="O29" s="59">
        <v>47</v>
      </c>
      <c r="P29" s="59">
        <v>33</v>
      </c>
      <c r="Q29" s="59">
        <v>0</v>
      </c>
      <c r="R29" s="59">
        <v>166</v>
      </c>
      <c r="S29" s="59">
        <v>118</v>
      </c>
      <c r="T29" s="59">
        <v>40</v>
      </c>
      <c r="U29" s="59">
        <v>0</v>
      </c>
      <c r="V29" s="59"/>
    </row>
    <row r="30" spans="1:22" s="49" customFormat="1" ht="12">
      <c r="A30" s="18" t="s">
        <v>106</v>
      </c>
      <c r="B30" s="232" t="s">
        <v>107</v>
      </c>
      <c r="C30" s="58">
        <v>145</v>
      </c>
      <c r="D30" s="59">
        <v>33</v>
      </c>
      <c r="E30" s="59">
        <v>6</v>
      </c>
      <c r="F30" s="59">
        <v>10</v>
      </c>
      <c r="G30" s="59">
        <v>0</v>
      </c>
      <c r="H30" s="59">
        <v>41</v>
      </c>
      <c r="I30" s="59">
        <v>54</v>
      </c>
      <c r="J30" s="59">
        <v>0</v>
      </c>
      <c r="K30" s="59">
        <v>1</v>
      </c>
      <c r="L30" s="59"/>
      <c r="M30" s="58">
        <v>256</v>
      </c>
      <c r="N30" s="59">
        <v>47</v>
      </c>
      <c r="O30" s="59">
        <v>2</v>
      </c>
      <c r="P30" s="59">
        <v>6</v>
      </c>
      <c r="Q30" s="59">
        <v>5</v>
      </c>
      <c r="R30" s="59">
        <v>105</v>
      </c>
      <c r="S30" s="59">
        <v>84</v>
      </c>
      <c r="T30" s="59">
        <v>2</v>
      </c>
      <c r="U30" s="59">
        <v>5</v>
      </c>
      <c r="V30" s="59"/>
    </row>
    <row r="31" spans="1:22" s="49" customFormat="1" ht="12">
      <c r="A31" s="18" t="s">
        <v>108</v>
      </c>
      <c r="B31" s="232" t="s">
        <v>109</v>
      </c>
      <c r="C31" s="58">
        <v>661</v>
      </c>
      <c r="D31" s="59">
        <v>376</v>
      </c>
      <c r="E31" s="59">
        <v>215</v>
      </c>
      <c r="F31" s="59">
        <v>69</v>
      </c>
      <c r="G31" s="59">
        <v>1</v>
      </c>
      <c r="H31" s="59">
        <v>0</v>
      </c>
      <c r="I31" s="59">
        <v>0</v>
      </c>
      <c r="J31" s="59">
        <v>0</v>
      </c>
      <c r="K31" s="59">
        <v>0</v>
      </c>
      <c r="L31" s="59"/>
      <c r="M31" s="58">
        <v>1057</v>
      </c>
      <c r="N31" s="59">
        <v>593</v>
      </c>
      <c r="O31" s="59">
        <v>316</v>
      </c>
      <c r="P31" s="59">
        <v>135</v>
      </c>
      <c r="Q31" s="59">
        <v>13</v>
      </c>
      <c r="R31" s="59">
        <v>0</v>
      </c>
      <c r="S31" s="59">
        <v>0</v>
      </c>
      <c r="T31" s="59">
        <v>0</v>
      </c>
      <c r="U31" s="59">
        <v>0</v>
      </c>
      <c r="V31" s="59"/>
    </row>
    <row r="32" spans="1:22" s="49" customFormat="1" ht="12">
      <c r="A32" s="18" t="s">
        <v>110</v>
      </c>
      <c r="B32" s="232" t="s">
        <v>111</v>
      </c>
      <c r="C32" s="58">
        <v>95</v>
      </c>
      <c r="D32" s="59">
        <v>72</v>
      </c>
      <c r="E32" s="59">
        <v>18</v>
      </c>
      <c r="F32" s="59">
        <v>5</v>
      </c>
      <c r="G32" s="59">
        <v>0</v>
      </c>
      <c r="H32" s="59">
        <v>0</v>
      </c>
      <c r="I32" s="59">
        <v>0</v>
      </c>
      <c r="J32" s="59">
        <v>0</v>
      </c>
      <c r="K32" s="59">
        <v>0</v>
      </c>
      <c r="L32" s="59"/>
      <c r="M32" s="58">
        <v>179</v>
      </c>
      <c r="N32" s="59">
        <v>131</v>
      </c>
      <c r="O32" s="59">
        <v>34</v>
      </c>
      <c r="P32" s="59">
        <v>14</v>
      </c>
      <c r="Q32" s="59">
        <v>0</v>
      </c>
      <c r="R32" s="59">
        <v>0</v>
      </c>
      <c r="S32" s="59">
        <v>0</v>
      </c>
      <c r="T32" s="59">
        <v>0</v>
      </c>
      <c r="U32" s="59">
        <v>0</v>
      </c>
      <c r="V32" s="59"/>
    </row>
    <row r="33" spans="1:22" s="49" customFormat="1" ht="12">
      <c r="A33" s="18" t="s">
        <v>814</v>
      </c>
      <c r="B33" s="232" t="s">
        <v>813</v>
      </c>
      <c r="C33" s="58">
        <v>453</v>
      </c>
      <c r="D33" s="59">
        <v>78</v>
      </c>
      <c r="E33" s="59">
        <v>150</v>
      </c>
      <c r="F33" s="59">
        <v>11</v>
      </c>
      <c r="G33" s="59">
        <v>38</v>
      </c>
      <c r="H33" s="59">
        <v>109</v>
      </c>
      <c r="I33" s="59">
        <v>67</v>
      </c>
      <c r="J33" s="59">
        <v>0</v>
      </c>
      <c r="K33" s="59">
        <v>0</v>
      </c>
      <c r="L33" s="59"/>
      <c r="M33" s="58">
        <v>593</v>
      </c>
      <c r="N33" s="59">
        <v>107</v>
      </c>
      <c r="O33" s="59">
        <v>248</v>
      </c>
      <c r="P33" s="59">
        <v>28</v>
      </c>
      <c r="Q33" s="59">
        <v>48</v>
      </c>
      <c r="R33" s="59">
        <v>84</v>
      </c>
      <c r="S33" s="59">
        <v>78</v>
      </c>
      <c r="T33" s="59">
        <v>0</v>
      </c>
      <c r="U33" s="59">
        <v>0</v>
      </c>
      <c r="V33" s="58"/>
    </row>
    <row r="34" spans="1:22" s="49" customFormat="1" ht="12">
      <c r="A34" s="18" t="s">
        <v>112</v>
      </c>
      <c r="B34" s="232" t="s">
        <v>113</v>
      </c>
      <c r="C34" s="58">
        <v>206</v>
      </c>
      <c r="D34" s="59">
        <v>131</v>
      </c>
      <c r="E34" s="59">
        <v>39</v>
      </c>
      <c r="F34" s="59">
        <v>36</v>
      </c>
      <c r="G34" s="59">
        <v>0</v>
      </c>
      <c r="H34" s="59">
        <v>0</v>
      </c>
      <c r="I34" s="59">
        <v>0</v>
      </c>
      <c r="J34" s="59">
        <v>0</v>
      </c>
      <c r="K34" s="59">
        <v>0</v>
      </c>
      <c r="L34" s="59"/>
      <c r="M34" s="58">
        <v>171</v>
      </c>
      <c r="N34" s="59">
        <v>88</v>
      </c>
      <c r="O34" s="59">
        <v>57</v>
      </c>
      <c r="P34" s="59">
        <v>24</v>
      </c>
      <c r="Q34" s="59">
        <v>2</v>
      </c>
      <c r="R34" s="59">
        <v>0</v>
      </c>
      <c r="S34" s="59">
        <v>0</v>
      </c>
      <c r="T34" s="59">
        <v>0</v>
      </c>
      <c r="U34" s="59">
        <v>0</v>
      </c>
      <c r="V34" s="59"/>
    </row>
    <row r="35" spans="1:22" s="49" customFormat="1" ht="12">
      <c r="A35" s="18" t="s">
        <v>114</v>
      </c>
      <c r="B35" s="232" t="s">
        <v>115</v>
      </c>
      <c r="C35" s="58">
        <v>863</v>
      </c>
      <c r="D35" s="59">
        <v>577</v>
      </c>
      <c r="E35" s="59">
        <v>169</v>
      </c>
      <c r="F35" s="59">
        <v>92</v>
      </c>
      <c r="G35" s="59">
        <v>9</v>
      </c>
      <c r="H35" s="59">
        <v>1</v>
      </c>
      <c r="I35" s="59">
        <v>14</v>
      </c>
      <c r="J35" s="59">
        <v>1</v>
      </c>
      <c r="K35" s="59">
        <v>0</v>
      </c>
      <c r="L35" s="59"/>
      <c r="M35" s="58">
        <v>1978</v>
      </c>
      <c r="N35" s="59">
        <v>1100</v>
      </c>
      <c r="O35" s="59">
        <v>552</v>
      </c>
      <c r="P35" s="59">
        <v>243</v>
      </c>
      <c r="Q35" s="59">
        <v>7</v>
      </c>
      <c r="R35" s="59">
        <v>3</v>
      </c>
      <c r="S35" s="59">
        <v>58</v>
      </c>
      <c r="T35" s="59">
        <v>15</v>
      </c>
      <c r="U35" s="59">
        <v>0</v>
      </c>
      <c r="V35" s="59"/>
    </row>
    <row r="36" spans="1:22" s="49" customFormat="1" ht="12">
      <c r="A36" s="18" t="s">
        <v>116</v>
      </c>
      <c r="B36" s="232" t="s">
        <v>117</v>
      </c>
      <c r="C36" s="58">
        <v>337</v>
      </c>
      <c r="D36" s="59">
        <v>168</v>
      </c>
      <c r="E36" s="59">
        <v>86</v>
      </c>
      <c r="F36" s="59">
        <v>54</v>
      </c>
      <c r="G36" s="59">
        <v>29</v>
      </c>
      <c r="H36" s="59">
        <v>0</v>
      </c>
      <c r="I36" s="59">
        <v>0</v>
      </c>
      <c r="J36" s="59">
        <v>0</v>
      </c>
      <c r="K36" s="59">
        <v>0</v>
      </c>
      <c r="L36" s="59"/>
      <c r="M36" s="58">
        <v>386</v>
      </c>
      <c r="N36" s="59">
        <v>223</v>
      </c>
      <c r="O36" s="59">
        <v>95</v>
      </c>
      <c r="P36" s="59">
        <v>58</v>
      </c>
      <c r="Q36" s="59">
        <v>10</v>
      </c>
      <c r="R36" s="59">
        <v>0</v>
      </c>
      <c r="S36" s="59">
        <v>0</v>
      </c>
      <c r="T36" s="59">
        <v>0</v>
      </c>
      <c r="U36" s="59">
        <v>0</v>
      </c>
      <c r="V36" s="59"/>
    </row>
    <row r="37" spans="1:22" s="49" customFormat="1" ht="12">
      <c r="A37" s="18" t="s">
        <v>118</v>
      </c>
      <c r="B37" s="232" t="s">
        <v>119</v>
      </c>
      <c r="C37" s="58">
        <v>174</v>
      </c>
      <c r="D37" s="59">
        <v>105</v>
      </c>
      <c r="E37" s="59">
        <v>24</v>
      </c>
      <c r="F37" s="59">
        <v>44</v>
      </c>
      <c r="G37" s="59">
        <v>1</v>
      </c>
      <c r="H37" s="59">
        <v>0</v>
      </c>
      <c r="I37" s="59">
        <v>0</v>
      </c>
      <c r="J37" s="59">
        <v>0</v>
      </c>
      <c r="K37" s="59">
        <v>0</v>
      </c>
      <c r="L37" s="59"/>
      <c r="M37" s="58">
        <v>320</v>
      </c>
      <c r="N37" s="59">
        <v>223</v>
      </c>
      <c r="O37" s="59">
        <v>32</v>
      </c>
      <c r="P37" s="59">
        <v>65</v>
      </c>
      <c r="Q37" s="59">
        <v>0</v>
      </c>
      <c r="R37" s="59">
        <v>0</v>
      </c>
      <c r="S37" s="59">
        <v>0</v>
      </c>
      <c r="T37" s="59">
        <v>0</v>
      </c>
      <c r="U37" s="59">
        <v>0</v>
      </c>
      <c r="V37" s="59"/>
    </row>
    <row r="38" spans="1:22" s="49" customFormat="1" ht="12">
      <c r="A38" s="18" t="s">
        <v>120</v>
      </c>
      <c r="B38" s="232" t="s">
        <v>121</v>
      </c>
      <c r="C38" s="58">
        <v>319</v>
      </c>
      <c r="D38" s="59">
        <v>74</v>
      </c>
      <c r="E38" s="59">
        <v>81</v>
      </c>
      <c r="F38" s="59">
        <v>94</v>
      </c>
      <c r="G38" s="59">
        <v>12</v>
      </c>
      <c r="H38" s="59">
        <v>58</v>
      </c>
      <c r="I38" s="59">
        <v>0</v>
      </c>
      <c r="J38" s="59">
        <v>0</v>
      </c>
      <c r="K38" s="59">
        <v>0</v>
      </c>
      <c r="L38" s="59"/>
      <c r="M38" s="58">
        <v>289</v>
      </c>
      <c r="N38" s="59">
        <v>90</v>
      </c>
      <c r="O38" s="59">
        <v>147</v>
      </c>
      <c r="P38" s="59">
        <v>42</v>
      </c>
      <c r="Q38" s="59">
        <v>10</v>
      </c>
      <c r="R38" s="59">
        <v>0</v>
      </c>
      <c r="S38" s="59">
        <v>0</v>
      </c>
      <c r="T38" s="59">
        <v>0</v>
      </c>
      <c r="U38" s="59">
        <v>0</v>
      </c>
      <c r="V38" s="59"/>
    </row>
    <row r="39" spans="1:22" s="49" customFormat="1" ht="12">
      <c r="A39" s="18" t="s">
        <v>122</v>
      </c>
      <c r="B39" s="232" t="s">
        <v>123</v>
      </c>
      <c r="C39" s="58">
        <v>61</v>
      </c>
      <c r="D39" s="59">
        <v>3</v>
      </c>
      <c r="E39" s="59">
        <v>9</v>
      </c>
      <c r="F39" s="59">
        <v>2</v>
      </c>
      <c r="G39" s="59">
        <v>0</v>
      </c>
      <c r="H39" s="59">
        <v>26</v>
      </c>
      <c r="I39" s="59">
        <v>18</v>
      </c>
      <c r="J39" s="59">
        <v>3</v>
      </c>
      <c r="K39" s="59">
        <v>0</v>
      </c>
      <c r="L39" s="59"/>
      <c r="M39" s="58">
        <v>81</v>
      </c>
      <c r="N39" s="59">
        <v>6</v>
      </c>
      <c r="O39" s="59">
        <v>12</v>
      </c>
      <c r="P39" s="59">
        <v>9</v>
      </c>
      <c r="Q39" s="59">
        <v>0</v>
      </c>
      <c r="R39" s="59">
        <v>34</v>
      </c>
      <c r="S39" s="59">
        <v>13</v>
      </c>
      <c r="T39" s="59">
        <v>7</v>
      </c>
      <c r="U39" s="59">
        <v>0</v>
      </c>
      <c r="V39" s="59"/>
    </row>
    <row r="40" spans="1:22" s="49" customFormat="1" ht="12">
      <c r="A40" s="18" t="s">
        <v>124</v>
      </c>
      <c r="B40" s="232" t="s">
        <v>125</v>
      </c>
      <c r="C40" s="58">
        <v>250</v>
      </c>
      <c r="D40" s="59">
        <v>30</v>
      </c>
      <c r="E40" s="59">
        <v>97</v>
      </c>
      <c r="F40" s="59">
        <v>19</v>
      </c>
      <c r="G40" s="59">
        <v>47</v>
      </c>
      <c r="H40" s="59">
        <v>34</v>
      </c>
      <c r="I40" s="59">
        <v>0</v>
      </c>
      <c r="J40" s="59">
        <v>23</v>
      </c>
      <c r="K40" s="59">
        <v>0</v>
      </c>
      <c r="L40" s="59"/>
      <c r="M40" s="58">
        <v>566</v>
      </c>
      <c r="N40" s="59">
        <v>59</v>
      </c>
      <c r="O40" s="59">
        <v>190</v>
      </c>
      <c r="P40" s="59">
        <v>26</v>
      </c>
      <c r="Q40" s="59">
        <v>80</v>
      </c>
      <c r="R40" s="59">
        <v>172</v>
      </c>
      <c r="S40" s="59">
        <v>26</v>
      </c>
      <c r="T40" s="59">
        <v>13</v>
      </c>
      <c r="U40" s="59">
        <v>0</v>
      </c>
      <c r="V40" s="59"/>
    </row>
    <row r="41" spans="1:22" s="49" customFormat="1" ht="12">
      <c r="A41" s="18" t="s">
        <v>126</v>
      </c>
      <c r="B41" s="232" t="s">
        <v>127</v>
      </c>
      <c r="C41" s="58">
        <v>1056</v>
      </c>
      <c r="D41" s="59">
        <v>146</v>
      </c>
      <c r="E41" s="59">
        <v>385</v>
      </c>
      <c r="F41" s="59">
        <v>20</v>
      </c>
      <c r="G41" s="59">
        <v>1</v>
      </c>
      <c r="H41" s="59">
        <v>473</v>
      </c>
      <c r="I41" s="59">
        <v>31</v>
      </c>
      <c r="J41" s="59">
        <v>0</v>
      </c>
      <c r="K41" s="59">
        <v>0</v>
      </c>
      <c r="L41" s="59"/>
      <c r="M41" s="58">
        <v>1401</v>
      </c>
      <c r="N41" s="59">
        <v>144</v>
      </c>
      <c r="O41" s="59">
        <v>538</v>
      </c>
      <c r="P41" s="59">
        <v>34</v>
      </c>
      <c r="Q41" s="59">
        <v>8</v>
      </c>
      <c r="R41" s="59">
        <v>634</v>
      </c>
      <c r="S41" s="59">
        <v>43</v>
      </c>
      <c r="T41" s="59">
        <v>0</v>
      </c>
      <c r="U41" s="59">
        <v>0</v>
      </c>
      <c r="V41" s="59"/>
    </row>
    <row r="42" spans="1:22" s="49" customFormat="1" ht="12">
      <c r="A42" s="18" t="s">
        <v>128</v>
      </c>
      <c r="B42" s="232" t="s">
        <v>129</v>
      </c>
      <c r="C42" s="58">
        <v>98</v>
      </c>
      <c r="D42" s="59">
        <v>53</v>
      </c>
      <c r="E42" s="59">
        <v>29</v>
      </c>
      <c r="F42" s="59">
        <v>16</v>
      </c>
      <c r="G42" s="59">
        <v>0</v>
      </c>
      <c r="H42" s="59">
        <v>0</v>
      </c>
      <c r="I42" s="59">
        <v>0</v>
      </c>
      <c r="J42" s="59">
        <v>0</v>
      </c>
      <c r="K42" s="59">
        <v>0</v>
      </c>
      <c r="L42" s="59"/>
      <c r="M42" s="58">
        <v>301</v>
      </c>
      <c r="N42" s="59">
        <v>114</v>
      </c>
      <c r="O42" s="59">
        <v>55</v>
      </c>
      <c r="P42" s="59">
        <v>132</v>
      </c>
      <c r="Q42" s="59">
        <v>0</v>
      </c>
      <c r="R42" s="59">
        <v>0</v>
      </c>
      <c r="S42" s="59">
        <v>0</v>
      </c>
      <c r="T42" s="59">
        <v>0</v>
      </c>
      <c r="U42" s="59">
        <v>0</v>
      </c>
      <c r="V42" s="59"/>
    </row>
    <row r="43" spans="1:22" s="49" customFormat="1" ht="12">
      <c r="A43" s="18" t="s">
        <v>130</v>
      </c>
      <c r="B43" s="232" t="s">
        <v>131</v>
      </c>
      <c r="C43" s="58">
        <v>306</v>
      </c>
      <c r="D43" s="59">
        <v>130</v>
      </c>
      <c r="E43" s="59">
        <v>130</v>
      </c>
      <c r="F43" s="59">
        <v>43</v>
      </c>
      <c r="G43" s="59">
        <v>3</v>
      </c>
      <c r="H43" s="59">
        <v>0</v>
      </c>
      <c r="I43" s="59">
        <v>0</v>
      </c>
      <c r="J43" s="59">
        <v>0</v>
      </c>
      <c r="K43" s="59">
        <v>0</v>
      </c>
      <c r="L43" s="59"/>
      <c r="M43" s="58">
        <v>323</v>
      </c>
      <c r="N43" s="59">
        <v>137</v>
      </c>
      <c r="O43" s="59">
        <v>143</v>
      </c>
      <c r="P43" s="59">
        <v>43</v>
      </c>
      <c r="Q43" s="59">
        <v>0</v>
      </c>
      <c r="R43" s="59">
        <v>0</v>
      </c>
      <c r="S43" s="59">
        <v>0</v>
      </c>
      <c r="T43" s="59">
        <v>0</v>
      </c>
      <c r="U43" s="59">
        <v>0</v>
      </c>
      <c r="V43" s="59"/>
    </row>
    <row r="44" spans="1:22" s="49" customFormat="1" ht="12">
      <c r="A44" s="18" t="s">
        <v>132</v>
      </c>
      <c r="B44" s="232" t="s">
        <v>133</v>
      </c>
      <c r="C44" s="58">
        <v>185</v>
      </c>
      <c r="D44" s="59">
        <v>105</v>
      </c>
      <c r="E44" s="59">
        <v>68</v>
      </c>
      <c r="F44" s="59">
        <v>12</v>
      </c>
      <c r="G44" s="59">
        <v>0</v>
      </c>
      <c r="H44" s="59">
        <v>0</v>
      </c>
      <c r="I44" s="59">
        <v>0</v>
      </c>
      <c r="J44" s="59">
        <v>0</v>
      </c>
      <c r="K44" s="59">
        <v>0</v>
      </c>
      <c r="L44" s="59"/>
      <c r="M44" s="58">
        <v>189</v>
      </c>
      <c r="N44" s="59">
        <v>125</v>
      </c>
      <c r="O44" s="59">
        <v>45</v>
      </c>
      <c r="P44" s="59">
        <v>19</v>
      </c>
      <c r="Q44" s="59">
        <v>0</v>
      </c>
      <c r="R44" s="59">
        <v>0</v>
      </c>
      <c r="S44" s="59">
        <v>0</v>
      </c>
      <c r="T44" s="59">
        <v>0</v>
      </c>
      <c r="U44" s="59">
        <v>0</v>
      </c>
      <c r="V44" s="59"/>
    </row>
    <row r="45" spans="1:22" s="49" customFormat="1" ht="12">
      <c r="A45" s="18" t="s">
        <v>134</v>
      </c>
      <c r="B45" s="232" t="s">
        <v>135</v>
      </c>
      <c r="C45" s="58">
        <v>28</v>
      </c>
      <c r="D45" s="59">
        <v>19</v>
      </c>
      <c r="E45" s="59">
        <v>3</v>
      </c>
      <c r="F45" s="59">
        <v>3</v>
      </c>
      <c r="G45" s="59">
        <v>0</v>
      </c>
      <c r="H45" s="59">
        <v>3</v>
      </c>
      <c r="I45" s="59">
        <v>0</v>
      </c>
      <c r="J45" s="59">
        <v>0</v>
      </c>
      <c r="K45" s="59">
        <v>0</v>
      </c>
      <c r="L45" s="59"/>
      <c r="M45" s="58">
        <v>115</v>
      </c>
      <c r="N45" s="59">
        <v>34</v>
      </c>
      <c r="O45" s="59">
        <v>9</v>
      </c>
      <c r="P45" s="59">
        <v>71</v>
      </c>
      <c r="Q45" s="59">
        <v>0</v>
      </c>
      <c r="R45" s="59">
        <v>1</v>
      </c>
      <c r="S45" s="59">
        <v>0</v>
      </c>
      <c r="T45" s="59">
        <v>0</v>
      </c>
      <c r="U45" s="59">
        <v>0</v>
      </c>
      <c r="V45" s="59"/>
    </row>
    <row r="46" spans="1:22" s="49" customFormat="1" ht="12">
      <c r="A46" s="18" t="s">
        <v>136</v>
      </c>
      <c r="B46" s="232" t="s">
        <v>137</v>
      </c>
      <c r="C46" s="58">
        <v>126</v>
      </c>
      <c r="D46" s="59">
        <v>22</v>
      </c>
      <c r="E46" s="59">
        <v>2</v>
      </c>
      <c r="F46" s="59">
        <v>11</v>
      </c>
      <c r="G46" s="59">
        <v>0</v>
      </c>
      <c r="H46" s="59">
        <v>64</v>
      </c>
      <c r="I46" s="59">
        <v>27</v>
      </c>
      <c r="J46" s="59">
        <v>0</v>
      </c>
      <c r="K46" s="59">
        <v>0</v>
      </c>
      <c r="L46" s="59"/>
      <c r="M46" s="58">
        <v>120</v>
      </c>
      <c r="N46" s="59">
        <v>22</v>
      </c>
      <c r="O46" s="59">
        <v>12</v>
      </c>
      <c r="P46" s="59">
        <v>4</v>
      </c>
      <c r="Q46" s="59">
        <v>0</v>
      </c>
      <c r="R46" s="59">
        <v>52</v>
      </c>
      <c r="S46" s="59">
        <v>30</v>
      </c>
      <c r="T46" s="59">
        <v>0</v>
      </c>
      <c r="U46" s="59">
        <v>0</v>
      </c>
      <c r="V46" s="59"/>
    </row>
    <row r="47" spans="1:22" s="49" customFormat="1" ht="13.5">
      <c r="A47" s="18" t="s">
        <v>847</v>
      </c>
      <c r="B47" s="232" t="s">
        <v>852</v>
      </c>
      <c r="C47" s="58">
        <v>320</v>
      </c>
      <c r="D47" s="59">
        <v>62</v>
      </c>
      <c r="E47" s="59">
        <v>130</v>
      </c>
      <c r="F47" s="59">
        <v>127</v>
      </c>
      <c r="G47" s="59">
        <v>1</v>
      </c>
      <c r="H47" s="59">
        <v>0</v>
      </c>
      <c r="I47" s="59">
        <v>0</v>
      </c>
      <c r="J47" s="59">
        <v>0</v>
      </c>
      <c r="K47" s="59">
        <v>0</v>
      </c>
      <c r="L47" s="59"/>
      <c r="M47" s="58"/>
      <c r="N47" s="59"/>
      <c r="O47" s="59"/>
      <c r="P47" s="59"/>
      <c r="Q47" s="59"/>
      <c r="R47" s="59"/>
      <c r="S47" s="59"/>
      <c r="T47" s="59"/>
      <c r="U47" s="59"/>
      <c r="V47" s="59"/>
    </row>
    <row r="48" spans="1:22" s="49" customFormat="1" ht="12">
      <c r="A48" s="18" t="s">
        <v>138</v>
      </c>
      <c r="B48" s="232" t="s">
        <v>139</v>
      </c>
      <c r="C48" s="58">
        <v>288</v>
      </c>
      <c r="D48" s="59">
        <v>114</v>
      </c>
      <c r="E48" s="59">
        <v>67</v>
      </c>
      <c r="F48" s="59">
        <v>90</v>
      </c>
      <c r="G48" s="59">
        <v>17</v>
      </c>
      <c r="H48" s="59">
        <v>0</v>
      </c>
      <c r="I48" s="59">
        <v>0</v>
      </c>
      <c r="J48" s="59">
        <v>0</v>
      </c>
      <c r="K48" s="59">
        <v>0</v>
      </c>
      <c r="L48" s="59"/>
      <c r="M48" s="58">
        <v>479</v>
      </c>
      <c r="N48" s="59">
        <v>201</v>
      </c>
      <c r="O48" s="59">
        <v>215</v>
      </c>
      <c r="P48" s="59">
        <v>36</v>
      </c>
      <c r="Q48" s="59">
        <v>27</v>
      </c>
      <c r="R48" s="59">
        <v>0</v>
      </c>
      <c r="S48" s="59">
        <v>0</v>
      </c>
      <c r="T48" s="59">
        <v>0</v>
      </c>
      <c r="U48" s="59">
        <v>0</v>
      </c>
      <c r="V48" s="59"/>
    </row>
    <row r="49" spans="1:22" s="49" customFormat="1" ht="12">
      <c r="A49" s="18" t="s">
        <v>140</v>
      </c>
      <c r="B49" s="232" t="s">
        <v>141</v>
      </c>
      <c r="C49" s="58">
        <v>290</v>
      </c>
      <c r="D49" s="59">
        <v>93</v>
      </c>
      <c r="E49" s="59">
        <v>21</v>
      </c>
      <c r="F49" s="59">
        <v>11</v>
      </c>
      <c r="G49" s="59">
        <v>0</v>
      </c>
      <c r="H49" s="59">
        <v>163</v>
      </c>
      <c r="I49" s="59">
        <v>2</v>
      </c>
      <c r="J49" s="59">
        <v>0</v>
      </c>
      <c r="K49" s="59">
        <v>0</v>
      </c>
      <c r="L49" s="59"/>
      <c r="M49" s="58">
        <v>371</v>
      </c>
      <c r="N49" s="59">
        <v>101</v>
      </c>
      <c r="O49" s="59">
        <v>52</v>
      </c>
      <c r="P49" s="59">
        <v>11</v>
      </c>
      <c r="Q49" s="59">
        <v>0</v>
      </c>
      <c r="R49" s="59">
        <v>204</v>
      </c>
      <c r="S49" s="59">
        <v>3</v>
      </c>
      <c r="T49" s="59">
        <v>0</v>
      </c>
      <c r="U49" s="59">
        <v>0</v>
      </c>
      <c r="V49" s="59"/>
    </row>
    <row r="50" spans="1:22" s="49" customFormat="1" ht="12">
      <c r="A50" s="18" t="s">
        <v>142</v>
      </c>
      <c r="B50" s="232" t="s">
        <v>143</v>
      </c>
      <c r="C50" s="58">
        <v>441</v>
      </c>
      <c r="D50" s="59">
        <v>413</v>
      </c>
      <c r="E50" s="59">
        <v>21</v>
      </c>
      <c r="F50" s="59">
        <v>7</v>
      </c>
      <c r="G50" s="59">
        <v>0</v>
      </c>
      <c r="H50" s="59">
        <v>0</v>
      </c>
      <c r="I50" s="59">
        <v>0</v>
      </c>
      <c r="J50" s="59">
        <v>0</v>
      </c>
      <c r="K50" s="59">
        <v>0</v>
      </c>
      <c r="L50" s="59"/>
      <c r="M50" s="58">
        <v>711</v>
      </c>
      <c r="N50" s="59">
        <v>625</v>
      </c>
      <c r="O50" s="59">
        <v>63</v>
      </c>
      <c r="P50" s="59">
        <v>16</v>
      </c>
      <c r="Q50" s="59">
        <v>7</v>
      </c>
      <c r="R50" s="59">
        <v>0</v>
      </c>
      <c r="S50" s="59">
        <v>0</v>
      </c>
      <c r="T50" s="59">
        <v>0</v>
      </c>
      <c r="U50" s="59">
        <v>0</v>
      </c>
      <c r="V50" s="59"/>
    </row>
    <row r="51" spans="1:22" s="49" customFormat="1" ht="12">
      <c r="A51" s="18" t="s">
        <v>144</v>
      </c>
      <c r="B51" s="232" t="s">
        <v>145</v>
      </c>
      <c r="C51" s="58">
        <v>235</v>
      </c>
      <c r="D51" s="59">
        <v>26</v>
      </c>
      <c r="E51" s="59">
        <v>79</v>
      </c>
      <c r="F51" s="59">
        <v>50</v>
      </c>
      <c r="G51" s="59">
        <v>0</v>
      </c>
      <c r="H51" s="59">
        <v>73</v>
      </c>
      <c r="I51" s="59">
        <v>6</v>
      </c>
      <c r="J51" s="59">
        <v>1</v>
      </c>
      <c r="K51" s="59">
        <v>0</v>
      </c>
      <c r="L51" s="59"/>
      <c r="M51" s="58">
        <v>217</v>
      </c>
      <c r="N51" s="59">
        <v>42</v>
      </c>
      <c r="O51" s="59">
        <v>102</v>
      </c>
      <c r="P51" s="59">
        <v>58</v>
      </c>
      <c r="Q51" s="59">
        <v>0</v>
      </c>
      <c r="R51" s="59">
        <v>15</v>
      </c>
      <c r="S51" s="59">
        <v>0</v>
      </c>
      <c r="T51" s="59">
        <v>0</v>
      </c>
      <c r="U51" s="59">
        <v>0</v>
      </c>
      <c r="V51" s="59"/>
    </row>
    <row r="52" spans="1:22" s="49" customFormat="1" ht="12">
      <c r="A52" s="18" t="s">
        <v>146</v>
      </c>
      <c r="B52" s="232" t="s">
        <v>147</v>
      </c>
      <c r="C52" s="58">
        <v>140</v>
      </c>
      <c r="D52" s="59">
        <v>32</v>
      </c>
      <c r="E52" s="59">
        <v>72</v>
      </c>
      <c r="F52" s="59">
        <v>3</v>
      </c>
      <c r="G52" s="59">
        <v>33</v>
      </c>
      <c r="H52" s="59">
        <v>0</v>
      </c>
      <c r="I52" s="59">
        <v>0</v>
      </c>
      <c r="J52" s="59">
        <v>0</v>
      </c>
      <c r="K52" s="59">
        <v>0</v>
      </c>
      <c r="L52" s="59"/>
      <c r="M52" s="58">
        <v>283</v>
      </c>
      <c r="N52" s="59">
        <v>79</v>
      </c>
      <c r="O52" s="59">
        <v>112</v>
      </c>
      <c r="P52" s="59">
        <v>8</v>
      </c>
      <c r="Q52" s="59">
        <v>28</v>
      </c>
      <c r="R52" s="59">
        <v>56</v>
      </c>
      <c r="S52" s="59">
        <v>0</v>
      </c>
      <c r="T52" s="59">
        <v>0</v>
      </c>
      <c r="U52" s="59">
        <v>0</v>
      </c>
      <c r="V52" s="59"/>
    </row>
    <row r="53" spans="1:22" s="49" customFormat="1" ht="12">
      <c r="A53" s="18" t="s">
        <v>148</v>
      </c>
      <c r="B53" s="232" t="s">
        <v>149</v>
      </c>
      <c r="C53" s="58">
        <v>79</v>
      </c>
      <c r="D53" s="59">
        <v>42</v>
      </c>
      <c r="E53" s="59">
        <v>16</v>
      </c>
      <c r="F53" s="59">
        <v>1</v>
      </c>
      <c r="G53" s="59">
        <v>0</v>
      </c>
      <c r="H53" s="59">
        <v>20</v>
      </c>
      <c r="I53" s="59">
        <v>0</v>
      </c>
      <c r="J53" s="59">
        <v>0</v>
      </c>
      <c r="K53" s="59">
        <v>0</v>
      </c>
      <c r="L53" s="59"/>
      <c r="M53" s="58">
        <v>263</v>
      </c>
      <c r="N53" s="59">
        <v>74</v>
      </c>
      <c r="O53" s="59">
        <v>21</v>
      </c>
      <c r="P53" s="59">
        <v>17</v>
      </c>
      <c r="Q53" s="59">
        <v>2</v>
      </c>
      <c r="R53" s="59">
        <v>143</v>
      </c>
      <c r="S53" s="59">
        <v>6</v>
      </c>
      <c r="T53" s="59">
        <v>0</v>
      </c>
      <c r="U53" s="59">
        <v>0</v>
      </c>
      <c r="V53" s="59"/>
    </row>
    <row r="54" spans="1:22" s="49" customFormat="1" ht="12">
      <c r="A54" s="18" t="s">
        <v>150</v>
      </c>
      <c r="B54" s="232" t="s">
        <v>151</v>
      </c>
      <c r="C54" s="58">
        <v>109</v>
      </c>
      <c r="D54" s="59">
        <v>25</v>
      </c>
      <c r="E54" s="59">
        <v>37</v>
      </c>
      <c r="F54" s="59">
        <v>21</v>
      </c>
      <c r="G54" s="59">
        <v>1</v>
      </c>
      <c r="H54" s="59">
        <v>23</v>
      </c>
      <c r="I54" s="59">
        <v>2</v>
      </c>
      <c r="J54" s="59">
        <v>0</v>
      </c>
      <c r="K54" s="59">
        <v>0</v>
      </c>
      <c r="L54" s="59"/>
      <c r="M54" s="58">
        <v>198</v>
      </c>
      <c r="N54" s="59">
        <v>43</v>
      </c>
      <c r="O54" s="59">
        <v>71</v>
      </c>
      <c r="P54" s="59">
        <v>18</v>
      </c>
      <c r="Q54" s="59">
        <v>4</v>
      </c>
      <c r="R54" s="59">
        <v>55</v>
      </c>
      <c r="S54" s="59">
        <v>7</v>
      </c>
      <c r="T54" s="59">
        <v>0</v>
      </c>
      <c r="U54" s="59">
        <v>0</v>
      </c>
      <c r="V54" s="59"/>
    </row>
    <row r="55" spans="1:22" s="49" customFormat="1" ht="12">
      <c r="A55" s="18" t="s">
        <v>152</v>
      </c>
      <c r="B55" s="232" t="s">
        <v>153</v>
      </c>
      <c r="C55" s="58">
        <v>302</v>
      </c>
      <c r="D55" s="59">
        <v>228</v>
      </c>
      <c r="E55" s="59">
        <v>27</v>
      </c>
      <c r="F55" s="59">
        <v>47</v>
      </c>
      <c r="G55" s="59">
        <v>0</v>
      </c>
      <c r="H55" s="59">
        <v>0</v>
      </c>
      <c r="I55" s="59">
        <v>0</v>
      </c>
      <c r="J55" s="59">
        <v>0</v>
      </c>
      <c r="K55" s="59">
        <v>0</v>
      </c>
      <c r="L55" s="59"/>
      <c r="M55" s="58">
        <v>385</v>
      </c>
      <c r="N55" s="59">
        <v>277</v>
      </c>
      <c r="O55" s="59">
        <v>43</v>
      </c>
      <c r="P55" s="59">
        <v>63</v>
      </c>
      <c r="Q55" s="59">
        <v>2</v>
      </c>
      <c r="R55" s="59">
        <v>0</v>
      </c>
      <c r="S55" s="59">
        <v>0</v>
      </c>
      <c r="T55" s="59">
        <v>0</v>
      </c>
      <c r="U55" s="59">
        <v>0</v>
      </c>
      <c r="V55" s="59"/>
    </row>
    <row r="56" spans="1:22" s="49" customFormat="1" ht="12">
      <c r="A56" s="18" t="s">
        <v>154</v>
      </c>
      <c r="B56" s="232" t="s">
        <v>155</v>
      </c>
      <c r="C56" s="58">
        <v>32</v>
      </c>
      <c r="D56" s="59">
        <v>0</v>
      </c>
      <c r="E56" s="59">
        <v>2</v>
      </c>
      <c r="F56" s="59">
        <v>1</v>
      </c>
      <c r="G56" s="59">
        <v>0</v>
      </c>
      <c r="H56" s="59">
        <v>29</v>
      </c>
      <c r="I56" s="59">
        <v>0</v>
      </c>
      <c r="J56" s="59">
        <v>0</v>
      </c>
      <c r="K56" s="59">
        <v>0</v>
      </c>
      <c r="L56" s="59"/>
      <c r="M56" s="58">
        <v>50</v>
      </c>
      <c r="N56" s="59">
        <v>6</v>
      </c>
      <c r="O56" s="59">
        <v>4</v>
      </c>
      <c r="P56" s="59">
        <v>4</v>
      </c>
      <c r="Q56" s="59">
        <v>0</v>
      </c>
      <c r="R56" s="59">
        <v>36</v>
      </c>
      <c r="S56" s="59">
        <v>0</v>
      </c>
      <c r="T56" s="59">
        <v>0</v>
      </c>
      <c r="U56" s="59">
        <v>0</v>
      </c>
      <c r="V56" s="59"/>
    </row>
    <row r="57" spans="1:22" s="49" customFormat="1" ht="12">
      <c r="A57" s="18" t="s">
        <v>156</v>
      </c>
      <c r="B57" s="232" t="s">
        <v>157</v>
      </c>
      <c r="C57" s="58">
        <v>533</v>
      </c>
      <c r="D57" s="59">
        <v>187</v>
      </c>
      <c r="E57" s="59">
        <v>1</v>
      </c>
      <c r="F57" s="59">
        <v>66</v>
      </c>
      <c r="G57" s="59">
        <v>0</v>
      </c>
      <c r="H57" s="59">
        <v>112</v>
      </c>
      <c r="I57" s="59">
        <v>161</v>
      </c>
      <c r="J57" s="59">
        <v>4</v>
      </c>
      <c r="K57" s="59">
        <v>2</v>
      </c>
      <c r="L57" s="59"/>
      <c r="M57" s="58">
        <v>658</v>
      </c>
      <c r="N57" s="59">
        <v>270</v>
      </c>
      <c r="O57" s="59">
        <v>17</v>
      </c>
      <c r="P57" s="59">
        <v>145</v>
      </c>
      <c r="Q57" s="59">
        <v>5</v>
      </c>
      <c r="R57" s="59">
        <v>102</v>
      </c>
      <c r="S57" s="59">
        <v>114</v>
      </c>
      <c r="T57" s="59">
        <v>5</v>
      </c>
      <c r="U57" s="59">
        <v>0</v>
      </c>
      <c r="V57" s="59"/>
    </row>
    <row r="58" spans="1:22" s="49" customFormat="1" ht="12">
      <c r="A58" s="18" t="s">
        <v>158</v>
      </c>
      <c r="B58" s="232" t="s">
        <v>159</v>
      </c>
      <c r="C58" s="58">
        <v>177</v>
      </c>
      <c r="D58" s="59">
        <v>71</v>
      </c>
      <c r="E58" s="59">
        <v>21</v>
      </c>
      <c r="F58" s="59">
        <v>30</v>
      </c>
      <c r="G58" s="59">
        <v>0</v>
      </c>
      <c r="H58" s="59">
        <v>49</v>
      </c>
      <c r="I58" s="59">
        <v>6</v>
      </c>
      <c r="J58" s="59">
        <v>0</v>
      </c>
      <c r="K58" s="59">
        <v>0</v>
      </c>
      <c r="L58" s="59"/>
      <c r="M58" s="58">
        <v>279</v>
      </c>
      <c r="N58" s="59">
        <v>61</v>
      </c>
      <c r="O58" s="59">
        <v>49</v>
      </c>
      <c r="P58" s="59">
        <v>53</v>
      </c>
      <c r="Q58" s="59">
        <v>3</v>
      </c>
      <c r="R58" s="59">
        <v>100</v>
      </c>
      <c r="S58" s="59">
        <v>13</v>
      </c>
      <c r="T58" s="59">
        <v>0</v>
      </c>
      <c r="U58" s="59">
        <v>0</v>
      </c>
      <c r="V58" s="59"/>
    </row>
    <row r="59" spans="1:22" s="49" customFormat="1" ht="12">
      <c r="A59" s="18" t="s">
        <v>160</v>
      </c>
      <c r="B59" s="232" t="s">
        <v>161</v>
      </c>
      <c r="C59" s="58">
        <v>202</v>
      </c>
      <c r="D59" s="59">
        <v>104</v>
      </c>
      <c r="E59" s="59">
        <v>29</v>
      </c>
      <c r="F59" s="59">
        <v>68</v>
      </c>
      <c r="G59" s="59">
        <v>1</v>
      </c>
      <c r="H59" s="59">
        <v>0</v>
      </c>
      <c r="I59" s="59">
        <v>0</v>
      </c>
      <c r="J59" s="59">
        <v>0</v>
      </c>
      <c r="K59" s="59">
        <v>0</v>
      </c>
      <c r="L59" s="59"/>
      <c r="M59" s="58">
        <v>290</v>
      </c>
      <c r="N59" s="59">
        <v>219</v>
      </c>
      <c r="O59" s="59">
        <v>26</v>
      </c>
      <c r="P59" s="59">
        <v>45</v>
      </c>
      <c r="Q59" s="59">
        <v>0</v>
      </c>
      <c r="R59" s="59">
        <v>0</v>
      </c>
      <c r="S59" s="59">
        <v>0</v>
      </c>
      <c r="T59" s="59">
        <v>0</v>
      </c>
      <c r="U59" s="59">
        <v>0</v>
      </c>
      <c r="V59" s="59"/>
    </row>
    <row r="60" spans="1:22" s="49" customFormat="1" ht="12">
      <c r="A60" s="18" t="s">
        <v>162</v>
      </c>
      <c r="B60" s="232" t="s">
        <v>163</v>
      </c>
      <c r="C60" s="58">
        <v>201</v>
      </c>
      <c r="D60" s="59">
        <v>30</v>
      </c>
      <c r="E60" s="59">
        <v>34</v>
      </c>
      <c r="F60" s="59">
        <v>9</v>
      </c>
      <c r="G60" s="59">
        <v>8</v>
      </c>
      <c r="H60" s="59">
        <v>99</v>
      </c>
      <c r="I60" s="59">
        <v>13</v>
      </c>
      <c r="J60" s="59">
        <v>8</v>
      </c>
      <c r="K60" s="59">
        <v>0</v>
      </c>
      <c r="L60" s="59"/>
      <c r="M60" s="58">
        <v>299</v>
      </c>
      <c r="N60" s="59">
        <v>44</v>
      </c>
      <c r="O60" s="59">
        <v>103</v>
      </c>
      <c r="P60" s="59">
        <v>22</v>
      </c>
      <c r="Q60" s="59">
        <v>1</v>
      </c>
      <c r="R60" s="59">
        <v>114</v>
      </c>
      <c r="S60" s="59">
        <v>1</v>
      </c>
      <c r="T60" s="59">
        <v>14</v>
      </c>
      <c r="U60" s="59">
        <v>0</v>
      </c>
      <c r="V60" s="59"/>
    </row>
    <row r="61" spans="1:22" s="49" customFormat="1" ht="12">
      <c r="A61" s="18" t="s">
        <v>164</v>
      </c>
      <c r="B61" s="232" t="s">
        <v>165</v>
      </c>
      <c r="C61" s="58">
        <v>229</v>
      </c>
      <c r="D61" s="59">
        <v>93</v>
      </c>
      <c r="E61" s="59">
        <v>76</v>
      </c>
      <c r="F61" s="59">
        <v>56</v>
      </c>
      <c r="G61" s="59">
        <v>4</v>
      </c>
      <c r="H61" s="59">
        <v>0</v>
      </c>
      <c r="I61" s="59">
        <v>0</v>
      </c>
      <c r="J61" s="59">
        <v>0</v>
      </c>
      <c r="K61" s="59">
        <v>0</v>
      </c>
      <c r="L61" s="59"/>
      <c r="M61" s="58">
        <v>390</v>
      </c>
      <c r="N61" s="59">
        <v>115</v>
      </c>
      <c r="O61" s="59">
        <v>85</v>
      </c>
      <c r="P61" s="59">
        <v>181</v>
      </c>
      <c r="Q61" s="59">
        <v>9</v>
      </c>
      <c r="R61" s="59">
        <v>0</v>
      </c>
      <c r="S61" s="59">
        <v>0</v>
      </c>
      <c r="T61" s="59">
        <v>0</v>
      </c>
      <c r="U61" s="59">
        <v>0</v>
      </c>
      <c r="V61" s="59"/>
    </row>
    <row r="62" spans="1:22" s="49" customFormat="1" ht="12">
      <c r="A62" s="18" t="s">
        <v>166</v>
      </c>
      <c r="B62" s="232" t="s">
        <v>167</v>
      </c>
      <c r="C62" s="58">
        <v>640</v>
      </c>
      <c r="D62" s="59">
        <v>378</v>
      </c>
      <c r="E62" s="59">
        <v>60</v>
      </c>
      <c r="F62" s="59">
        <v>196</v>
      </c>
      <c r="G62" s="59">
        <v>6</v>
      </c>
      <c r="H62" s="59">
        <v>0</v>
      </c>
      <c r="I62" s="59">
        <v>0</v>
      </c>
      <c r="J62" s="59">
        <v>0</v>
      </c>
      <c r="K62" s="59">
        <v>0</v>
      </c>
      <c r="L62" s="59"/>
      <c r="M62" s="58">
        <v>1193</v>
      </c>
      <c r="N62" s="59">
        <v>607</v>
      </c>
      <c r="O62" s="59">
        <v>306</v>
      </c>
      <c r="P62" s="59">
        <v>276</v>
      </c>
      <c r="Q62" s="59">
        <v>4</v>
      </c>
      <c r="R62" s="59">
        <v>0</v>
      </c>
      <c r="S62" s="59">
        <v>0</v>
      </c>
      <c r="T62" s="59">
        <v>0</v>
      </c>
      <c r="U62" s="59">
        <v>0</v>
      </c>
      <c r="V62" s="59"/>
    </row>
    <row r="63" spans="1:22" s="49" customFormat="1" ht="12">
      <c r="A63" s="18" t="s">
        <v>168</v>
      </c>
      <c r="B63" s="232" t="s">
        <v>169</v>
      </c>
      <c r="C63" s="58">
        <v>568</v>
      </c>
      <c r="D63" s="59">
        <v>233</v>
      </c>
      <c r="E63" s="59">
        <v>78</v>
      </c>
      <c r="F63" s="59">
        <v>73</v>
      </c>
      <c r="G63" s="59">
        <v>11</v>
      </c>
      <c r="H63" s="59">
        <v>165</v>
      </c>
      <c r="I63" s="59">
        <v>0</v>
      </c>
      <c r="J63" s="59">
        <v>8</v>
      </c>
      <c r="K63" s="59">
        <v>0</v>
      </c>
      <c r="L63" s="59"/>
      <c r="M63" s="58">
        <v>781</v>
      </c>
      <c r="N63" s="59">
        <v>352</v>
      </c>
      <c r="O63" s="59">
        <v>166</v>
      </c>
      <c r="P63" s="59">
        <v>128</v>
      </c>
      <c r="Q63" s="59">
        <v>25</v>
      </c>
      <c r="R63" s="59">
        <v>97</v>
      </c>
      <c r="S63" s="59">
        <v>0</v>
      </c>
      <c r="T63" s="59">
        <v>13</v>
      </c>
      <c r="U63" s="59">
        <v>0</v>
      </c>
      <c r="V63" s="59"/>
    </row>
    <row r="64" spans="1:22" s="49" customFormat="1" ht="12">
      <c r="A64" s="18" t="s">
        <v>170</v>
      </c>
      <c r="B64" s="232" t="s">
        <v>171</v>
      </c>
      <c r="C64" s="58">
        <v>327</v>
      </c>
      <c r="D64" s="59">
        <v>25</v>
      </c>
      <c r="E64" s="59">
        <v>37</v>
      </c>
      <c r="F64" s="59">
        <v>4</v>
      </c>
      <c r="G64" s="59">
        <v>1</v>
      </c>
      <c r="H64" s="59">
        <v>260</v>
      </c>
      <c r="I64" s="59">
        <v>0</v>
      </c>
      <c r="J64" s="59">
        <v>0</v>
      </c>
      <c r="K64" s="59">
        <v>0</v>
      </c>
      <c r="L64" s="59"/>
      <c r="M64" s="58">
        <v>567</v>
      </c>
      <c r="N64" s="59">
        <v>38</v>
      </c>
      <c r="O64" s="59">
        <v>33</v>
      </c>
      <c r="P64" s="59">
        <v>10</v>
      </c>
      <c r="Q64" s="59">
        <v>4</v>
      </c>
      <c r="R64" s="59">
        <v>482</v>
      </c>
      <c r="S64" s="59">
        <v>0</v>
      </c>
      <c r="T64" s="59">
        <v>0</v>
      </c>
      <c r="U64" s="59">
        <v>0</v>
      </c>
      <c r="V64" s="59"/>
    </row>
    <row r="65" spans="1:22" s="49" customFormat="1" ht="12">
      <c r="A65" s="18" t="s">
        <v>172</v>
      </c>
      <c r="B65" s="232" t="s">
        <v>173</v>
      </c>
      <c r="C65" s="58">
        <v>176</v>
      </c>
      <c r="D65" s="59">
        <v>115</v>
      </c>
      <c r="E65" s="59">
        <v>21</v>
      </c>
      <c r="F65" s="59">
        <v>40</v>
      </c>
      <c r="G65" s="59">
        <v>0</v>
      </c>
      <c r="H65" s="59">
        <v>0</v>
      </c>
      <c r="I65" s="59">
        <v>0</v>
      </c>
      <c r="J65" s="59">
        <v>0</v>
      </c>
      <c r="K65" s="59">
        <v>0</v>
      </c>
      <c r="L65" s="59"/>
      <c r="M65" s="58">
        <v>249</v>
      </c>
      <c r="N65" s="59">
        <v>154</v>
      </c>
      <c r="O65" s="59">
        <v>37</v>
      </c>
      <c r="P65" s="59">
        <v>58</v>
      </c>
      <c r="Q65" s="59">
        <v>0</v>
      </c>
      <c r="R65" s="59">
        <v>0</v>
      </c>
      <c r="S65" s="59">
        <v>0</v>
      </c>
      <c r="T65" s="59">
        <v>0</v>
      </c>
      <c r="U65" s="59">
        <v>0</v>
      </c>
      <c r="V65" s="59"/>
    </row>
    <row r="66" spans="1:22" s="49" customFormat="1" ht="13.5">
      <c r="A66" s="18" t="s">
        <v>174</v>
      </c>
      <c r="B66" s="232" t="s">
        <v>849</v>
      </c>
      <c r="C66" s="58"/>
      <c r="D66" s="59"/>
      <c r="E66" s="59"/>
      <c r="F66" s="59"/>
      <c r="G66" s="59"/>
      <c r="H66" s="59"/>
      <c r="I66" s="59"/>
      <c r="J66" s="59"/>
      <c r="K66" s="59"/>
      <c r="L66" s="59"/>
      <c r="M66" s="58">
        <v>121</v>
      </c>
      <c r="N66" s="59">
        <v>68</v>
      </c>
      <c r="O66" s="59">
        <v>31</v>
      </c>
      <c r="P66" s="59">
        <v>21</v>
      </c>
      <c r="Q66" s="59">
        <v>1</v>
      </c>
      <c r="R66" s="59">
        <v>0</v>
      </c>
      <c r="S66" s="59">
        <v>0</v>
      </c>
      <c r="T66" s="59">
        <v>0</v>
      </c>
      <c r="U66" s="59">
        <v>0</v>
      </c>
      <c r="V66" s="59"/>
    </row>
    <row r="67" spans="1:22" s="49" customFormat="1" ht="12">
      <c r="A67" s="18" t="s">
        <v>175</v>
      </c>
      <c r="B67" s="232" t="s">
        <v>176</v>
      </c>
      <c r="C67" s="58">
        <v>180</v>
      </c>
      <c r="D67" s="59">
        <v>134</v>
      </c>
      <c r="E67" s="59">
        <v>34</v>
      </c>
      <c r="F67" s="59">
        <v>12</v>
      </c>
      <c r="G67" s="59">
        <v>0</v>
      </c>
      <c r="H67" s="59">
        <v>0</v>
      </c>
      <c r="I67" s="59">
        <v>0</v>
      </c>
      <c r="J67" s="59">
        <v>0</v>
      </c>
      <c r="K67" s="59">
        <v>0</v>
      </c>
      <c r="L67" s="59"/>
      <c r="M67" s="58">
        <v>382</v>
      </c>
      <c r="N67" s="59">
        <v>243</v>
      </c>
      <c r="O67" s="59">
        <v>53</v>
      </c>
      <c r="P67" s="59">
        <v>85</v>
      </c>
      <c r="Q67" s="59">
        <v>1</v>
      </c>
      <c r="R67" s="59">
        <v>0</v>
      </c>
      <c r="S67" s="59">
        <v>0</v>
      </c>
      <c r="T67" s="59">
        <v>0</v>
      </c>
      <c r="U67" s="59">
        <v>0</v>
      </c>
      <c r="V67" s="59"/>
    </row>
    <row r="68" spans="1:22" s="49" customFormat="1" ht="12">
      <c r="A68" s="18" t="s">
        <v>177</v>
      </c>
      <c r="B68" s="232" t="s">
        <v>178</v>
      </c>
      <c r="C68" s="58">
        <v>1</v>
      </c>
      <c r="D68" s="59">
        <v>1</v>
      </c>
      <c r="E68" s="59">
        <v>0</v>
      </c>
      <c r="F68" s="59">
        <v>0</v>
      </c>
      <c r="G68" s="59">
        <v>0</v>
      </c>
      <c r="H68" s="59">
        <v>0</v>
      </c>
      <c r="I68" s="59">
        <v>0</v>
      </c>
      <c r="J68" s="59">
        <v>0</v>
      </c>
      <c r="K68" s="59">
        <v>0</v>
      </c>
      <c r="L68" s="59"/>
      <c r="M68" s="58">
        <v>7</v>
      </c>
      <c r="N68" s="59">
        <v>1</v>
      </c>
      <c r="O68" s="59">
        <v>0</v>
      </c>
      <c r="P68" s="59">
        <v>1</v>
      </c>
      <c r="Q68" s="59">
        <v>0</v>
      </c>
      <c r="R68" s="59">
        <v>5</v>
      </c>
      <c r="S68" s="59">
        <v>0</v>
      </c>
      <c r="T68" s="59">
        <v>0</v>
      </c>
      <c r="U68" s="59">
        <v>0</v>
      </c>
      <c r="V68" s="59"/>
    </row>
    <row r="69" spans="1:22" s="49" customFormat="1" ht="12">
      <c r="A69" s="18" t="s">
        <v>179</v>
      </c>
      <c r="B69" s="232" t="s">
        <v>180</v>
      </c>
      <c r="C69" s="58">
        <v>193</v>
      </c>
      <c r="D69" s="59">
        <v>15</v>
      </c>
      <c r="E69" s="59">
        <v>69</v>
      </c>
      <c r="F69" s="59">
        <v>59</v>
      </c>
      <c r="G69" s="59">
        <v>8</v>
      </c>
      <c r="H69" s="59">
        <v>40</v>
      </c>
      <c r="I69" s="59">
        <v>2</v>
      </c>
      <c r="J69" s="59">
        <v>0</v>
      </c>
      <c r="K69" s="59">
        <v>0</v>
      </c>
      <c r="L69" s="59"/>
      <c r="M69" s="58">
        <v>329</v>
      </c>
      <c r="N69" s="59">
        <v>35</v>
      </c>
      <c r="O69" s="59">
        <v>96</v>
      </c>
      <c r="P69" s="59">
        <v>99</v>
      </c>
      <c r="Q69" s="59">
        <v>0</v>
      </c>
      <c r="R69" s="59">
        <v>91</v>
      </c>
      <c r="S69" s="59">
        <v>8</v>
      </c>
      <c r="T69" s="59">
        <v>0</v>
      </c>
      <c r="U69" s="59">
        <v>0</v>
      </c>
      <c r="V69" s="59"/>
    </row>
    <row r="70" spans="1:22" s="49" customFormat="1" ht="12">
      <c r="A70" s="18" t="s">
        <v>181</v>
      </c>
      <c r="B70" s="232" t="s">
        <v>182</v>
      </c>
      <c r="C70" s="58">
        <v>170</v>
      </c>
      <c r="D70" s="59">
        <v>148</v>
      </c>
      <c r="E70" s="59">
        <v>15</v>
      </c>
      <c r="F70" s="59">
        <v>7</v>
      </c>
      <c r="G70" s="59">
        <v>0</v>
      </c>
      <c r="H70" s="59">
        <v>0</v>
      </c>
      <c r="I70" s="59">
        <v>0</v>
      </c>
      <c r="J70" s="59">
        <v>0</v>
      </c>
      <c r="K70" s="59">
        <v>0</v>
      </c>
      <c r="L70" s="59"/>
      <c r="M70" s="58">
        <v>184</v>
      </c>
      <c r="N70" s="59">
        <v>141</v>
      </c>
      <c r="O70" s="59">
        <v>34</v>
      </c>
      <c r="P70" s="59">
        <v>9</v>
      </c>
      <c r="Q70" s="59">
        <v>0</v>
      </c>
      <c r="R70" s="59">
        <v>0</v>
      </c>
      <c r="S70" s="59">
        <v>0</v>
      </c>
      <c r="T70" s="59">
        <v>0</v>
      </c>
      <c r="U70" s="59">
        <v>0</v>
      </c>
      <c r="V70" s="59"/>
    </row>
    <row r="71" spans="1:22" s="49" customFormat="1" ht="12">
      <c r="A71" s="18" t="s">
        <v>183</v>
      </c>
      <c r="B71" s="232" t="s">
        <v>184</v>
      </c>
      <c r="C71" s="58">
        <v>132</v>
      </c>
      <c r="D71" s="59">
        <v>31</v>
      </c>
      <c r="E71" s="59">
        <v>5</v>
      </c>
      <c r="F71" s="59">
        <v>15</v>
      </c>
      <c r="G71" s="59">
        <v>0</v>
      </c>
      <c r="H71" s="59">
        <v>60</v>
      </c>
      <c r="I71" s="59">
        <v>21</v>
      </c>
      <c r="J71" s="59">
        <v>0</v>
      </c>
      <c r="K71" s="59">
        <v>0</v>
      </c>
      <c r="L71" s="59"/>
      <c r="M71" s="58">
        <v>200</v>
      </c>
      <c r="N71" s="59">
        <v>22</v>
      </c>
      <c r="O71" s="59">
        <v>6</v>
      </c>
      <c r="P71" s="59">
        <v>4</v>
      </c>
      <c r="Q71" s="59">
        <v>0</v>
      </c>
      <c r="R71" s="59">
        <v>112</v>
      </c>
      <c r="S71" s="59">
        <v>19</v>
      </c>
      <c r="T71" s="59">
        <v>36</v>
      </c>
      <c r="U71" s="59">
        <v>1</v>
      </c>
      <c r="V71" s="59"/>
    </row>
    <row r="72" spans="1:22" s="49" customFormat="1" ht="12">
      <c r="A72" s="18" t="s">
        <v>185</v>
      </c>
      <c r="B72" s="232" t="s">
        <v>186</v>
      </c>
      <c r="C72" s="58">
        <v>750</v>
      </c>
      <c r="D72" s="59">
        <v>210</v>
      </c>
      <c r="E72" s="59">
        <v>112</v>
      </c>
      <c r="F72" s="59">
        <v>209</v>
      </c>
      <c r="G72" s="59">
        <v>1</v>
      </c>
      <c r="H72" s="59">
        <v>205</v>
      </c>
      <c r="I72" s="59">
        <v>9</v>
      </c>
      <c r="J72" s="59">
        <v>4</v>
      </c>
      <c r="K72" s="59">
        <v>0</v>
      </c>
      <c r="L72" s="59"/>
      <c r="M72" s="58">
        <v>1240</v>
      </c>
      <c r="N72" s="59">
        <v>368</v>
      </c>
      <c r="O72" s="59">
        <v>200</v>
      </c>
      <c r="P72" s="59">
        <v>331</v>
      </c>
      <c r="Q72" s="59">
        <v>4</v>
      </c>
      <c r="R72" s="59">
        <v>328</v>
      </c>
      <c r="S72" s="59">
        <v>9</v>
      </c>
      <c r="T72" s="59">
        <v>0</v>
      </c>
      <c r="U72" s="59">
        <v>0</v>
      </c>
      <c r="V72" s="59"/>
    </row>
    <row r="73" spans="1:22" s="49" customFormat="1" ht="12">
      <c r="A73" s="18" t="s">
        <v>187</v>
      </c>
      <c r="B73" s="232" t="s">
        <v>188</v>
      </c>
      <c r="C73" s="58">
        <v>236</v>
      </c>
      <c r="D73" s="59">
        <v>157</v>
      </c>
      <c r="E73" s="59">
        <v>29</v>
      </c>
      <c r="F73" s="59">
        <v>49</v>
      </c>
      <c r="G73" s="59">
        <v>1</v>
      </c>
      <c r="H73" s="59">
        <v>0</v>
      </c>
      <c r="I73" s="59">
        <v>0</v>
      </c>
      <c r="J73" s="59">
        <v>0</v>
      </c>
      <c r="K73" s="59">
        <v>0</v>
      </c>
      <c r="L73" s="59"/>
      <c r="M73" s="58">
        <v>221</v>
      </c>
      <c r="N73" s="59">
        <v>138</v>
      </c>
      <c r="O73" s="59">
        <v>36</v>
      </c>
      <c r="P73" s="59">
        <v>47</v>
      </c>
      <c r="Q73" s="59">
        <v>0</v>
      </c>
      <c r="R73" s="59">
        <v>0</v>
      </c>
      <c r="S73" s="59">
        <v>0</v>
      </c>
      <c r="T73" s="59">
        <v>0</v>
      </c>
      <c r="U73" s="59">
        <v>0</v>
      </c>
      <c r="V73" s="59"/>
    </row>
    <row r="74" spans="1:22" s="49" customFormat="1" ht="12">
      <c r="A74" s="18" t="s">
        <v>189</v>
      </c>
      <c r="B74" s="232" t="s">
        <v>190</v>
      </c>
      <c r="C74" s="58">
        <v>941</v>
      </c>
      <c r="D74" s="59">
        <v>764</v>
      </c>
      <c r="E74" s="59">
        <v>47</v>
      </c>
      <c r="F74" s="59">
        <v>130</v>
      </c>
      <c r="G74" s="59">
        <v>0</v>
      </c>
      <c r="H74" s="59">
        <v>0</v>
      </c>
      <c r="I74" s="59">
        <v>0</v>
      </c>
      <c r="J74" s="59">
        <v>0</v>
      </c>
      <c r="K74" s="59">
        <v>0</v>
      </c>
      <c r="L74" s="59"/>
      <c r="M74" s="58">
        <v>1750</v>
      </c>
      <c r="N74" s="59">
        <v>1403</v>
      </c>
      <c r="O74" s="59">
        <v>165</v>
      </c>
      <c r="P74" s="59">
        <v>174</v>
      </c>
      <c r="Q74" s="59">
        <v>8</v>
      </c>
      <c r="R74" s="59">
        <v>0</v>
      </c>
      <c r="S74" s="59">
        <v>0</v>
      </c>
      <c r="T74" s="59">
        <v>0</v>
      </c>
      <c r="U74" s="59">
        <v>0</v>
      </c>
      <c r="V74" s="59"/>
    </row>
    <row r="75" spans="1:22" s="49" customFormat="1" ht="12">
      <c r="A75" s="18" t="s">
        <v>191</v>
      </c>
      <c r="B75" s="232" t="s">
        <v>192</v>
      </c>
      <c r="C75" s="58">
        <v>919</v>
      </c>
      <c r="D75" s="59">
        <v>520</v>
      </c>
      <c r="E75" s="59">
        <v>286</v>
      </c>
      <c r="F75" s="59">
        <v>106</v>
      </c>
      <c r="G75" s="59">
        <v>7</v>
      </c>
      <c r="H75" s="59">
        <v>0</v>
      </c>
      <c r="I75" s="59">
        <v>0</v>
      </c>
      <c r="J75" s="59">
        <v>0</v>
      </c>
      <c r="K75" s="59">
        <v>0</v>
      </c>
      <c r="L75" s="59"/>
      <c r="M75" s="58">
        <v>1086</v>
      </c>
      <c r="N75" s="59">
        <v>598</v>
      </c>
      <c r="O75" s="59">
        <v>337</v>
      </c>
      <c r="P75" s="59">
        <v>139</v>
      </c>
      <c r="Q75" s="59">
        <v>12</v>
      </c>
      <c r="R75" s="59">
        <v>0</v>
      </c>
      <c r="S75" s="59">
        <v>0</v>
      </c>
      <c r="T75" s="59">
        <v>0</v>
      </c>
      <c r="U75" s="59">
        <v>0</v>
      </c>
      <c r="V75" s="59"/>
    </row>
    <row r="76" spans="1:22" s="49" customFormat="1" ht="12">
      <c r="A76" s="18" t="s">
        <v>193</v>
      </c>
      <c r="B76" s="232" t="s">
        <v>194</v>
      </c>
      <c r="C76" s="58">
        <v>29</v>
      </c>
      <c r="D76" s="59">
        <v>20</v>
      </c>
      <c r="E76" s="59">
        <v>7</v>
      </c>
      <c r="F76" s="59">
        <v>2</v>
      </c>
      <c r="G76" s="59">
        <v>0</v>
      </c>
      <c r="H76" s="59">
        <v>0</v>
      </c>
      <c r="I76" s="59">
        <v>0</v>
      </c>
      <c r="J76" s="59">
        <v>0</v>
      </c>
      <c r="K76" s="59">
        <v>0</v>
      </c>
      <c r="L76" s="59"/>
      <c r="M76" s="58">
        <v>103</v>
      </c>
      <c r="N76" s="59">
        <v>47</v>
      </c>
      <c r="O76" s="59">
        <v>43</v>
      </c>
      <c r="P76" s="59">
        <v>13</v>
      </c>
      <c r="Q76" s="59">
        <v>0</v>
      </c>
      <c r="R76" s="59">
        <v>0</v>
      </c>
      <c r="S76" s="59">
        <v>0</v>
      </c>
      <c r="T76" s="59">
        <v>0</v>
      </c>
      <c r="U76" s="59">
        <v>0</v>
      </c>
      <c r="V76" s="59"/>
    </row>
    <row r="77" spans="1:22" s="49" customFormat="1" ht="12">
      <c r="A77" s="18" t="s">
        <v>195</v>
      </c>
      <c r="B77" s="232" t="s">
        <v>196</v>
      </c>
      <c r="C77" s="58">
        <v>157</v>
      </c>
      <c r="D77" s="59">
        <v>24</v>
      </c>
      <c r="E77" s="59">
        <v>6</v>
      </c>
      <c r="F77" s="59">
        <v>8</v>
      </c>
      <c r="G77" s="59">
        <v>3</v>
      </c>
      <c r="H77" s="59">
        <v>95</v>
      </c>
      <c r="I77" s="59">
        <v>11</v>
      </c>
      <c r="J77" s="59">
        <v>9</v>
      </c>
      <c r="K77" s="59">
        <v>1</v>
      </c>
      <c r="L77" s="59"/>
      <c r="M77" s="58">
        <v>429</v>
      </c>
      <c r="N77" s="59">
        <v>42</v>
      </c>
      <c r="O77" s="59">
        <v>16</v>
      </c>
      <c r="P77" s="59">
        <v>24</v>
      </c>
      <c r="Q77" s="59">
        <v>25</v>
      </c>
      <c r="R77" s="59">
        <v>240</v>
      </c>
      <c r="S77" s="59">
        <v>23</v>
      </c>
      <c r="T77" s="59">
        <v>59</v>
      </c>
      <c r="U77" s="59">
        <v>0</v>
      </c>
      <c r="V77" s="59"/>
    </row>
    <row r="78" spans="1:22" s="49" customFormat="1" ht="12">
      <c r="A78" s="18" t="s">
        <v>197</v>
      </c>
      <c r="B78" s="232" t="s">
        <v>198</v>
      </c>
      <c r="C78" s="58">
        <v>422</v>
      </c>
      <c r="D78" s="59">
        <v>74</v>
      </c>
      <c r="E78" s="59">
        <v>213</v>
      </c>
      <c r="F78" s="59">
        <v>43</v>
      </c>
      <c r="G78" s="59">
        <v>0</v>
      </c>
      <c r="H78" s="59">
        <v>92</v>
      </c>
      <c r="I78" s="59">
        <v>0</v>
      </c>
      <c r="J78" s="59">
        <v>0</v>
      </c>
      <c r="K78" s="59">
        <v>0</v>
      </c>
      <c r="L78" s="59"/>
      <c r="M78" s="58">
        <v>400</v>
      </c>
      <c r="N78" s="59">
        <v>88</v>
      </c>
      <c r="O78" s="59">
        <v>157</v>
      </c>
      <c r="P78" s="59">
        <v>92</v>
      </c>
      <c r="Q78" s="59">
        <v>0</v>
      </c>
      <c r="R78" s="59">
        <v>63</v>
      </c>
      <c r="S78" s="59">
        <v>0</v>
      </c>
      <c r="T78" s="59">
        <v>0</v>
      </c>
      <c r="U78" s="59">
        <v>0</v>
      </c>
      <c r="V78" s="59"/>
    </row>
    <row r="79" spans="1:22" s="49" customFormat="1" ht="12">
      <c r="A79" s="18" t="s">
        <v>199</v>
      </c>
      <c r="B79" s="232" t="s">
        <v>200</v>
      </c>
      <c r="C79" s="58">
        <v>177</v>
      </c>
      <c r="D79" s="59">
        <v>16</v>
      </c>
      <c r="E79" s="59">
        <v>24</v>
      </c>
      <c r="F79" s="59">
        <v>23</v>
      </c>
      <c r="G79" s="59">
        <v>2</v>
      </c>
      <c r="H79" s="59">
        <v>83</v>
      </c>
      <c r="I79" s="59">
        <v>29</v>
      </c>
      <c r="J79" s="59">
        <v>0</v>
      </c>
      <c r="K79" s="59">
        <v>0</v>
      </c>
      <c r="L79" s="59"/>
      <c r="M79" s="58">
        <v>420</v>
      </c>
      <c r="N79" s="59">
        <v>52</v>
      </c>
      <c r="O79" s="59">
        <v>39</v>
      </c>
      <c r="P79" s="59">
        <v>50</v>
      </c>
      <c r="Q79" s="59">
        <v>0</v>
      </c>
      <c r="R79" s="59">
        <v>170</v>
      </c>
      <c r="S79" s="59">
        <v>109</v>
      </c>
      <c r="T79" s="59">
        <v>0</v>
      </c>
      <c r="U79" s="59">
        <v>0</v>
      </c>
      <c r="V79" s="59"/>
    </row>
    <row r="80" spans="1:22" s="49" customFormat="1" ht="12">
      <c r="A80" s="18" t="s">
        <v>201</v>
      </c>
      <c r="B80" s="232" t="s">
        <v>202</v>
      </c>
      <c r="C80" s="58">
        <v>313</v>
      </c>
      <c r="D80" s="59">
        <v>71</v>
      </c>
      <c r="E80" s="59">
        <v>48</v>
      </c>
      <c r="F80" s="59">
        <v>39</v>
      </c>
      <c r="G80" s="59">
        <v>0</v>
      </c>
      <c r="H80" s="59">
        <v>82</v>
      </c>
      <c r="I80" s="59">
        <v>7</v>
      </c>
      <c r="J80" s="59">
        <v>52</v>
      </c>
      <c r="K80" s="59">
        <v>14</v>
      </c>
      <c r="L80" s="59"/>
      <c r="M80" s="58">
        <v>571</v>
      </c>
      <c r="N80" s="59">
        <v>103</v>
      </c>
      <c r="O80" s="59">
        <v>89</v>
      </c>
      <c r="P80" s="59">
        <v>37</v>
      </c>
      <c r="Q80" s="59">
        <v>3</v>
      </c>
      <c r="R80" s="59">
        <v>0</v>
      </c>
      <c r="S80" s="59">
        <v>0</v>
      </c>
      <c r="T80" s="59">
        <v>270</v>
      </c>
      <c r="U80" s="59">
        <v>69</v>
      </c>
      <c r="V80" s="59"/>
    </row>
    <row r="81" spans="1:22" s="49" customFormat="1" ht="12">
      <c r="A81" s="18" t="s">
        <v>203</v>
      </c>
      <c r="B81" s="232" t="s">
        <v>204</v>
      </c>
      <c r="C81" s="58">
        <v>40</v>
      </c>
      <c r="D81" s="59">
        <v>11</v>
      </c>
      <c r="E81" s="59">
        <v>20</v>
      </c>
      <c r="F81" s="59">
        <v>9</v>
      </c>
      <c r="G81" s="59">
        <v>0</v>
      </c>
      <c r="H81" s="59">
        <v>0</v>
      </c>
      <c r="I81" s="59">
        <v>0</v>
      </c>
      <c r="J81" s="59">
        <v>0</v>
      </c>
      <c r="K81" s="59">
        <v>0</v>
      </c>
      <c r="L81" s="59"/>
      <c r="M81" s="58">
        <v>143</v>
      </c>
      <c r="N81" s="59">
        <v>20</v>
      </c>
      <c r="O81" s="59">
        <v>13</v>
      </c>
      <c r="P81" s="59">
        <v>22</v>
      </c>
      <c r="Q81" s="59">
        <v>0</v>
      </c>
      <c r="R81" s="59">
        <v>75</v>
      </c>
      <c r="S81" s="59">
        <v>13</v>
      </c>
      <c r="T81" s="59">
        <v>0</v>
      </c>
      <c r="U81" s="59">
        <v>0</v>
      </c>
      <c r="V81" s="59"/>
    </row>
    <row r="82" spans="1:22" s="49" customFormat="1" ht="12">
      <c r="A82" s="18" t="s">
        <v>205</v>
      </c>
      <c r="B82" s="232" t="s">
        <v>206</v>
      </c>
      <c r="C82" s="58">
        <v>123</v>
      </c>
      <c r="D82" s="59">
        <v>76</v>
      </c>
      <c r="E82" s="59">
        <v>24</v>
      </c>
      <c r="F82" s="59">
        <v>23</v>
      </c>
      <c r="G82" s="59">
        <v>0</v>
      </c>
      <c r="H82" s="59">
        <v>0</v>
      </c>
      <c r="I82" s="59">
        <v>0</v>
      </c>
      <c r="J82" s="59">
        <v>0</v>
      </c>
      <c r="K82" s="59">
        <v>0</v>
      </c>
      <c r="L82" s="59"/>
      <c r="M82" s="58">
        <v>170</v>
      </c>
      <c r="N82" s="59">
        <v>92</v>
      </c>
      <c r="O82" s="59">
        <v>49</v>
      </c>
      <c r="P82" s="59">
        <v>29</v>
      </c>
      <c r="Q82" s="59">
        <v>0</v>
      </c>
      <c r="R82" s="59">
        <v>0</v>
      </c>
      <c r="S82" s="59">
        <v>0</v>
      </c>
      <c r="T82" s="59">
        <v>0</v>
      </c>
      <c r="U82" s="59">
        <v>0</v>
      </c>
      <c r="V82" s="59"/>
    </row>
    <row r="83" spans="1:22" s="49" customFormat="1" ht="12">
      <c r="A83" s="18" t="s">
        <v>207</v>
      </c>
      <c r="B83" s="232" t="s">
        <v>208</v>
      </c>
      <c r="C83" s="58">
        <v>452</v>
      </c>
      <c r="D83" s="59">
        <v>165</v>
      </c>
      <c r="E83" s="59">
        <v>142</v>
      </c>
      <c r="F83" s="59">
        <v>18</v>
      </c>
      <c r="G83" s="59">
        <v>6</v>
      </c>
      <c r="H83" s="59">
        <v>121</v>
      </c>
      <c r="I83" s="59">
        <v>0</v>
      </c>
      <c r="J83" s="59">
        <v>0</v>
      </c>
      <c r="K83" s="59">
        <v>0</v>
      </c>
      <c r="L83" s="59"/>
      <c r="M83" s="58">
        <v>556</v>
      </c>
      <c r="N83" s="59">
        <v>185</v>
      </c>
      <c r="O83" s="59">
        <v>162</v>
      </c>
      <c r="P83" s="59">
        <v>32</v>
      </c>
      <c r="Q83" s="59">
        <v>12</v>
      </c>
      <c r="R83" s="59">
        <v>159</v>
      </c>
      <c r="S83" s="59">
        <v>2</v>
      </c>
      <c r="T83" s="59">
        <v>4</v>
      </c>
      <c r="U83" s="59">
        <v>0</v>
      </c>
      <c r="V83" s="59"/>
    </row>
    <row r="84" spans="1:22" s="49" customFormat="1" ht="12">
      <c r="A84" s="18" t="s">
        <v>209</v>
      </c>
      <c r="B84" s="232" t="s">
        <v>210</v>
      </c>
      <c r="C84" s="58">
        <v>40</v>
      </c>
      <c r="D84" s="59">
        <v>28</v>
      </c>
      <c r="E84" s="59">
        <v>6</v>
      </c>
      <c r="F84" s="59">
        <v>6</v>
      </c>
      <c r="G84" s="59">
        <v>0</v>
      </c>
      <c r="H84" s="59">
        <v>0</v>
      </c>
      <c r="I84" s="59">
        <v>0</v>
      </c>
      <c r="J84" s="59">
        <v>0</v>
      </c>
      <c r="K84" s="59">
        <v>0</v>
      </c>
      <c r="L84" s="59"/>
      <c r="M84" s="58">
        <v>179</v>
      </c>
      <c r="N84" s="59">
        <v>126</v>
      </c>
      <c r="O84" s="59">
        <v>19</v>
      </c>
      <c r="P84" s="59">
        <v>32</v>
      </c>
      <c r="Q84" s="59">
        <v>2</v>
      </c>
      <c r="R84" s="59">
        <v>0</v>
      </c>
      <c r="S84" s="59">
        <v>0</v>
      </c>
      <c r="T84" s="59">
        <v>0</v>
      </c>
      <c r="U84" s="59">
        <v>0</v>
      </c>
      <c r="V84" s="59"/>
    </row>
    <row r="85" spans="1:22" s="49" customFormat="1" ht="12">
      <c r="A85" s="18" t="s">
        <v>211</v>
      </c>
      <c r="B85" s="232" t="s">
        <v>212</v>
      </c>
      <c r="C85" s="58">
        <v>412</v>
      </c>
      <c r="D85" s="59">
        <v>33</v>
      </c>
      <c r="E85" s="59">
        <v>102</v>
      </c>
      <c r="F85" s="59">
        <v>37</v>
      </c>
      <c r="G85" s="59">
        <v>0</v>
      </c>
      <c r="H85" s="59">
        <v>228</v>
      </c>
      <c r="I85" s="59">
        <v>0</v>
      </c>
      <c r="J85" s="59">
        <v>12</v>
      </c>
      <c r="K85" s="59">
        <v>0</v>
      </c>
      <c r="L85" s="59"/>
      <c r="M85" s="58">
        <v>1009</v>
      </c>
      <c r="N85" s="59">
        <v>79</v>
      </c>
      <c r="O85" s="59">
        <v>151</v>
      </c>
      <c r="P85" s="59">
        <v>73</v>
      </c>
      <c r="Q85" s="59">
        <v>2</v>
      </c>
      <c r="R85" s="59">
        <v>654</v>
      </c>
      <c r="S85" s="59">
        <v>31</v>
      </c>
      <c r="T85" s="59">
        <v>19</v>
      </c>
      <c r="U85" s="59">
        <v>0</v>
      </c>
      <c r="V85" s="59"/>
    </row>
    <row r="86" spans="1:22" s="49" customFormat="1" ht="12">
      <c r="A86" s="18" t="s">
        <v>820</v>
      </c>
      <c r="B86" s="232" t="s">
        <v>682</v>
      </c>
      <c r="C86" s="58">
        <v>517</v>
      </c>
      <c r="D86" s="59">
        <v>249</v>
      </c>
      <c r="E86" s="59">
        <v>167</v>
      </c>
      <c r="F86" s="59">
        <v>98</v>
      </c>
      <c r="G86" s="59">
        <v>3</v>
      </c>
      <c r="H86" s="59">
        <v>0</v>
      </c>
      <c r="I86" s="59">
        <v>0</v>
      </c>
      <c r="J86" s="59">
        <v>0</v>
      </c>
      <c r="K86" s="59">
        <v>0</v>
      </c>
      <c r="L86" s="59"/>
      <c r="M86" s="58">
        <v>635</v>
      </c>
      <c r="N86" s="58">
        <v>306</v>
      </c>
      <c r="O86" s="58">
        <v>219</v>
      </c>
      <c r="P86" s="58">
        <v>106</v>
      </c>
      <c r="Q86" s="59">
        <v>4</v>
      </c>
      <c r="R86" s="59">
        <v>0</v>
      </c>
      <c r="S86" s="59">
        <v>0</v>
      </c>
      <c r="T86" s="59">
        <v>0</v>
      </c>
      <c r="U86" s="59">
        <v>0</v>
      </c>
      <c r="V86" s="58"/>
    </row>
    <row r="87" spans="1:22" s="49" customFormat="1" ht="12">
      <c r="A87" s="18" t="s">
        <v>213</v>
      </c>
      <c r="B87" s="232" t="s">
        <v>214</v>
      </c>
      <c r="C87" s="58">
        <v>67</v>
      </c>
      <c r="D87" s="59">
        <v>31</v>
      </c>
      <c r="E87" s="59">
        <v>2</v>
      </c>
      <c r="F87" s="59">
        <v>22</v>
      </c>
      <c r="G87" s="59">
        <v>0</v>
      </c>
      <c r="H87" s="59">
        <v>11</v>
      </c>
      <c r="I87" s="59">
        <v>1</v>
      </c>
      <c r="J87" s="59">
        <v>0</v>
      </c>
      <c r="K87" s="59">
        <v>0</v>
      </c>
      <c r="L87" s="59"/>
      <c r="M87" s="58">
        <v>151</v>
      </c>
      <c r="N87" s="59">
        <v>40</v>
      </c>
      <c r="O87" s="59">
        <v>10</v>
      </c>
      <c r="P87" s="59">
        <v>22</v>
      </c>
      <c r="Q87" s="59">
        <v>0</v>
      </c>
      <c r="R87" s="59">
        <v>79</v>
      </c>
      <c r="S87" s="59">
        <v>0</v>
      </c>
      <c r="T87" s="59">
        <v>0</v>
      </c>
      <c r="U87" s="59">
        <v>0</v>
      </c>
      <c r="V87" s="59"/>
    </row>
    <row r="88" spans="1:22" s="49" customFormat="1" ht="12">
      <c r="A88" s="18" t="s">
        <v>215</v>
      </c>
      <c r="B88" s="232" t="s">
        <v>216</v>
      </c>
      <c r="C88" s="58">
        <v>691</v>
      </c>
      <c r="D88" s="59">
        <v>93</v>
      </c>
      <c r="E88" s="59">
        <v>65</v>
      </c>
      <c r="F88" s="59">
        <v>33</v>
      </c>
      <c r="G88" s="59">
        <v>0</v>
      </c>
      <c r="H88" s="59">
        <v>488</v>
      </c>
      <c r="I88" s="59">
        <v>0</v>
      </c>
      <c r="J88" s="59">
        <v>12</v>
      </c>
      <c r="K88" s="59">
        <v>0</v>
      </c>
      <c r="L88" s="59"/>
      <c r="M88" s="58">
        <v>1002</v>
      </c>
      <c r="N88" s="59">
        <v>113</v>
      </c>
      <c r="O88" s="59">
        <v>144</v>
      </c>
      <c r="P88" s="59">
        <v>50</v>
      </c>
      <c r="Q88" s="59">
        <v>1</v>
      </c>
      <c r="R88" s="59">
        <v>679</v>
      </c>
      <c r="S88" s="59">
        <v>15</v>
      </c>
      <c r="T88" s="59">
        <v>0</v>
      </c>
      <c r="U88" s="59">
        <v>0</v>
      </c>
      <c r="V88" s="59"/>
    </row>
    <row r="89" spans="1:22" s="49" customFormat="1" ht="12">
      <c r="A89" s="18" t="s">
        <v>217</v>
      </c>
      <c r="B89" s="232" t="s">
        <v>218</v>
      </c>
      <c r="C89" s="58">
        <v>254</v>
      </c>
      <c r="D89" s="59">
        <v>30</v>
      </c>
      <c r="E89" s="59">
        <v>78</v>
      </c>
      <c r="F89" s="59">
        <v>8</v>
      </c>
      <c r="G89" s="59">
        <v>1</v>
      </c>
      <c r="H89" s="59">
        <v>95</v>
      </c>
      <c r="I89" s="59">
        <v>40</v>
      </c>
      <c r="J89" s="59">
        <v>0</v>
      </c>
      <c r="K89" s="59">
        <v>2</v>
      </c>
      <c r="L89" s="59"/>
      <c r="M89" s="58">
        <v>507</v>
      </c>
      <c r="N89" s="59">
        <v>185</v>
      </c>
      <c r="O89" s="59">
        <v>107</v>
      </c>
      <c r="P89" s="59">
        <v>145</v>
      </c>
      <c r="Q89" s="59">
        <v>4</v>
      </c>
      <c r="R89" s="59">
        <v>63</v>
      </c>
      <c r="S89" s="59">
        <v>3</v>
      </c>
      <c r="T89" s="59">
        <v>0</v>
      </c>
      <c r="U89" s="59">
        <v>0</v>
      </c>
      <c r="V89" s="59"/>
    </row>
    <row r="90" spans="1:22" s="49" customFormat="1" ht="12">
      <c r="A90" s="18" t="s">
        <v>219</v>
      </c>
      <c r="B90" s="232" t="s">
        <v>220</v>
      </c>
      <c r="C90" s="58">
        <v>208</v>
      </c>
      <c r="D90" s="59">
        <v>82</v>
      </c>
      <c r="E90" s="59">
        <v>93</v>
      </c>
      <c r="F90" s="59">
        <v>33</v>
      </c>
      <c r="G90" s="59">
        <v>0</v>
      </c>
      <c r="H90" s="59">
        <v>0</v>
      </c>
      <c r="I90" s="59">
        <v>0</v>
      </c>
      <c r="J90" s="59">
        <v>0</v>
      </c>
      <c r="K90" s="59">
        <v>0</v>
      </c>
      <c r="L90" s="59"/>
      <c r="M90" s="58">
        <v>261</v>
      </c>
      <c r="N90" s="59">
        <v>118</v>
      </c>
      <c r="O90" s="59">
        <v>116</v>
      </c>
      <c r="P90" s="59">
        <v>27</v>
      </c>
      <c r="Q90" s="59">
        <v>0</v>
      </c>
      <c r="R90" s="59">
        <v>0</v>
      </c>
      <c r="S90" s="59">
        <v>0</v>
      </c>
      <c r="T90" s="59">
        <v>0</v>
      </c>
      <c r="U90" s="59">
        <v>0</v>
      </c>
      <c r="V90" s="59"/>
    </row>
    <row r="91" spans="1:22" s="49" customFormat="1" ht="12">
      <c r="A91" s="18" t="s">
        <v>221</v>
      </c>
      <c r="B91" s="232" t="s">
        <v>222</v>
      </c>
      <c r="C91" s="58">
        <v>133</v>
      </c>
      <c r="D91" s="59">
        <v>53</v>
      </c>
      <c r="E91" s="59">
        <v>5</v>
      </c>
      <c r="F91" s="59">
        <v>59</v>
      </c>
      <c r="G91" s="59">
        <v>0</v>
      </c>
      <c r="H91" s="59">
        <v>14</v>
      </c>
      <c r="I91" s="59">
        <v>2</v>
      </c>
      <c r="J91" s="59">
        <v>0</v>
      </c>
      <c r="K91" s="59">
        <v>0</v>
      </c>
      <c r="L91" s="59"/>
      <c r="M91" s="58">
        <v>218</v>
      </c>
      <c r="N91" s="59">
        <v>80</v>
      </c>
      <c r="O91" s="59">
        <v>8</v>
      </c>
      <c r="P91" s="59">
        <v>31</v>
      </c>
      <c r="Q91" s="59">
        <v>1</v>
      </c>
      <c r="R91" s="59">
        <v>45</v>
      </c>
      <c r="S91" s="59">
        <v>49</v>
      </c>
      <c r="T91" s="59">
        <v>4</v>
      </c>
      <c r="U91" s="59">
        <v>0</v>
      </c>
      <c r="V91" s="59"/>
    </row>
    <row r="92" spans="1:22" s="49" customFormat="1" ht="12">
      <c r="A92" s="18" t="s">
        <v>223</v>
      </c>
      <c r="B92" s="232" t="s">
        <v>224</v>
      </c>
      <c r="C92" s="58">
        <v>180</v>
      </c>
      <c r="D92" s="59">
        <v>74</v>
      </c>
      <c r="E92" s="59">
        <v>43</v>
      </c>
      <c r="F92" s="59">
        <v>62</v>
      </c>
      <c r="G92" s="59">
        <v>1</v>
      </c>
      <c r="H92" s="59">
        <v>0</v>
      </c>
      <c r="I92" s="59">
        <v>0</v>
      </c>
      <c r="J92" s="59">
        <v>0</v>
      </c>
      <c r="K92" s="59">
        <v>0</v>
      </c>
      <c r="L92" s="59"/>
      <c r="M92" s="58">
        <v>308</v>
      </c>
      <c r="N92" s="59">
        <v>121</v>
      </c>
      <c r="O92" s="59">
        <v>67</v>
      </c>
      <c r="P92" s="59">
        <v>118</v>
      </c>
      <c r="Q92" s="59">
        <v>2</v>
      </c>
      <c r="R92" s="59">
        <v>0</v>
      </c>
      <c r="S92" s="59">
        <v>0</v>
      </c>
      <c r="T92" s="59">
        <v>0</v>
      </c>
      <c r="U92" s="59">
        <v>0</v>
      </c>
      <c r="V92" s="59"/>
    </row>
    <row r="93" spans="1:22" s="49" customFormat="1" ht="12">
      <c r="A93" s="18" t="s">
        <v>225</v>
      </c>
      <c r="B93" s="232" t="s">
        <v>226</v>
      </c>
      <c r="C93" s="58">
        <v>190</v>
      </c>
      <c r="D93" s="59">
        <v>79</v>
      </c>
      <c r="E93" s="59">
        <v>32</v>
      </c>
      <c r="F93" s="59">
        <v>79</v>
      </c>
      <c r="G93" s="59">
        <v>0</v>
      </c>
      <c r="H93" s="59">
        <v>0</v>
      </c>
      <c r="I93" s="59">
        <v>0</v>
      </c>
      <c r="J93" s="59">
        <v>0</v>
      </c>
      <c r="K93" s="59">
        <v>0</v>
      </c>
      <c r="L93" s="59"/>
      <c r="M93" s="58">
        <v>260</v>
      </c>
      <c r="N93" s="59">
        <v>96</v>
      </c>
      <c r="O93" s="59">
        <v>51</v>
      </c>
      <c r="P93" s="59">
        <v>113</v>
      </c>
      <c r="Q93" s="59">
        <v>0</v>
      </c>
      <c r="R93" s="59">
        <v>0</v>
      </c>
      <c r="S93" s="59">
        <v>0</v>
      </c>
      <c r="T93" s="59">
        <v>0</v>
      </c>
      <c r="U93" s="59">
        <v>0</v>
      </c>
      <c r="V93" s="59"/>
    </row>
    <row r="94" spans="1:22" s="49" customFormat="1" ht="12">
      <c r="A94" s="18" t="s">
        <v>227</v>
      </c>
      <c r="B94" s="232" t="s">
        <v>228</v>
      </c>
      <c r="C94" s="58">
        <v>145</v>
      </c>
      <c r="D94" s="59">
        <v>61</v>
      </c>
      <c r="E94" s="59">
        <v>71</v>
      </c>
      <c r="F94" s="59">
        <v>13</v>
      </c>
      <c r="G94" s="59">
        <v>0</v>
      </c>
      <c r="H94" s="59">
        <v>0</v>
      </c>
      <c r="I94" s="59">
        <v>0</v>
      </c>
      <c r="J94" s="59">
        <v>0</v>
      </c>
      <c r="K94" s="59">
        <v>0</v>
      </c>
      <c r="L94" s="59"/>
      <c r="M94" s="58">
        <v>388</v>
      </c>
      <c r="N94" s="59">
        <v>151</v>
      </c>
      <c r="O94" s="59">
        <v>97</v>
      </c>
      <c r="P94" s="59">
        <v>125</v>
      </c>
      <c r="Q94" s="59">
        <v>15</v>
      </c>
      <c r="R94" s="59">
        <v>0</v>
      </c>
      <c r="S94" s="59">
        <v>0</v>
      </c>
      <c r="T94" s="59">
        <v>0</v>
      </c>
      <c r="U94" s="59">
        <v>0</v>
      </c>
      <c r="V94" s="59"/>
    </row>
    <row r="95" spans="1:22" s="49" customFormat="1" ht="12">
      <c r="A95" s="18" t="s">
        <v>229</v>
      </c>
      <c r="B95" s="232" t="s">
        <v>230</v>
      </c>
      <c r="C95" s="58">
        <v>147</v>
      </c>
      <c r="D95" s="59">
        <v>117</v>
      </c>
      <c r="E95" s="59">
        <v>22</v>
      </c>
      <c r="F95" s="59">
        <v>7</v>
      </c>
      <c r="G95" s="59">
        <v>1</v>
      </c>
      <c r="H95" s="59">
        <v>0</v>
      </c>
      <c r="I95" s="59">
        <v>0</v>
      </c>
      <c r="J95" s="59">
        <v>0</v>
      </c>
      <c r="K95" s="59">
        <v>0</v>
      </c>
      <c r="L95" s="59"/>
      <c r="M95" s="58">
        <v>180</v>
      </c>
      <c r="N95" s="59">
        <v>117</v>
      </c>
      <c r="O95" s="59">
        <v>35</v>
      </c>
      <c r="P95" s="59">
        <v>28</v>
      </c>
      <c r="Q95" s="59">
        <v>0</v>
      </c>
      <c r="R95" s="59">
        <v>0</v>
      </c>
      <c r="S95" s="59">
        <v>0</v>
      </c>
      <c r="T95" s="59">
        <v>0</v>
      </c>
      <c r="U95" s="59">
        <v>0</v>
      </c>
      <c r="V95" s="59"/>
    </row>
    <row r="96" spans="1:22" s="49" customFormat="1" ht="12">
      <c r="A96" s="18" t="s">
        <v>231</v>
      </c>
      <c r="B96" s="232" t="s">
        <v>232</v>
      </c>
      <c r="C96" s="58">
        <v>303</v>
      </c>
      <c r="D96" s="59">
        <v>31</v>
      </c>
      <c r="E96" s="59">
        <v>12</v>
      </c>
      <c r="F96" s="59">
        <v>18</v>
      </c>
      <c r="G96" s="59">
        <v>0</v>
      </c>
      <c r="H96" s="59">
        <v>191</v>
      </c>
      <c r="I96" s="59">
        <v>28</v>
      </c>
      <c r="J96" s="59">
        <v>21</v>
      </c>
      <c r="K96" s="59">
        <v>2</v>
      </c>
      <c r="L96" s="59"/>
      <c r="M96" s="58">
        <v>539</v>
      </c>
      <c r="N96" s="59">
        <v>47</v>
      </c>
      <c r="O96" s="59">
        <v>54</v>
      </c>
      <c r="P96" s="59">
        <v>12</v>
      </c>
      <c r="Q96" s="59">
        <v>0</v>
      </c>
      <c r="R96" s="59">
        <v>307</v>
      </c>
      <c r="S96" s="59">
        <v>34</v>
      </c>
      <c r="T96" s="59">
        <v>79</v>
      </c>
      <c r="U96" s="59">
        <v>6</v>
      </c>
      <c r="V96" s="59"/>
    </row>
    <row r="97" spans="1:22" s="49" customFormat="1" ht="12">
      <c r="A97" s="18" t="s">
        <v>233</v>
      </c>
      <c r="B97" s="232" t="s">
        <v>234</v>
      </c>
      <c r="C97" s="58">
        <v>183</v>
      </c>
      <c r="D97" s="59">
        <v>141</v>
      </c>
      <c r="E97" s="59">
        <v>12</v>
      </c>
      <c r="F97" s="59">
        <v>30</v>
      </c>
      <c r="G97" s="59">
        <v>0</v>
      </c>
      <c r="H97" s="59">
        <v>0</v>
      </c>
      <c r="I97" s="59">
        <v>0</v>
      </c>
      <c r="J97" s="59">
        <v>0</v>
      </c>
      <c r="K97" s="59">
        <v>0</v>
      </c>
      <c r="L97" s="59"/>
      <c r="M97" s="58">
        <v>263</v>
      </c>
      <c r="N97" s="59">
        <v>180</v>
      </c>
      <c r="O97" s="59">
        <v>23</v>
      </c>
      <c r="P97" s="59">
        <v>60</v>
      </c>
      <c r="Q97" s="59">
        <v>0</v>
      </c>
      <c r="R97" s="59">
        <v>0</v>
      </c>
      <c r="S97" s="59">
        <v>0</v>
      </c>
      <c r="T97" s="59">
        <v>0</v>
      </c>
      <c r="U97" s="59">
        <v>0</v>
      </c>
      <c r="V97" s="59"/>
    </row>
    <row r="98" spans="1:22" s="49" customFormat="1" ht="12">
      <c r="A98" s="18" t="s">
        <v>815</v>
      </c>
      <c r="B98" s="232" t="s">
        <v>816</v>
      </c>
      <c r="C98" s="58">
        <v>398</v>
      </c>
      <c r="D98" s="59">
        <v>159</v>
      </c>
      <c r="E98" s="59">
        <v>67</v>
      </c>
      <c r="F98" s="59">
        <v>98</v>
      </c>
      <c r="G98" s="59">
        <v>0</v>
      </c>
      <c r="H98" s="59">
        <v>7</v>
      </c>
      <c r="I98" s="59">
        <v>2</v>
      </c>
      <c r="J98" s="59">
        <v>54</v>
      </c>
      <c r="K98" s="59">
        <v>11</v>
      </c>
      <c r="L98" s="59"/>
      <c r="M98" s="58">
        <v>633</v>
      </c>
      <c r="N98" s="59">
        <v>256</v>
      </c>
      <c r="O98" s="59">
        <v>98</v>
      </c>
      <c r="P98" s="59">
        <v>122</v>
      </c>
      <c r="Q98" s="59">
        <v>0</v>
      </c>
      <c r="R98" s="59">
        <v>0</v>
      </c>
      <c r="S98" s="59">
        <v>2</v>
      </c>
      <c r="T98" s="59">
        <v>144</v>
      </c>
      <c r="U98" s="59">
        <v>11</v>
      </c>
      <c r="V98" s="58"/>
    </row>
    <row r="99" spans="1:22" s="49" customFormat="1" ht="12">
      <c r="A99" s="18" t="s">
        <v>235</v>
      </c>
      <c r="B99" s="232" t="s">
        <v>236</v>
      </c>
      <c r="C99" s="58">
        <v>62</v>
      </c>
      <c r="D99" s="59">
        <v>30</v>
      </c>
      <c r="E99" s="59">
        <v>27</v>
      </c>
      <c r="F99" s="59">
        <v>5</v>
      </c>
      <c r="G99" s="59">
        <v>0</v>
      </c>
      <c r="H99" s="59">
        <v>0</v>
      </c>
      <c r="I99" s="59">
        <v>0</v>
      </c>
      <c r="J99" s="59">
        <v>0</v>
      </c>
      <c r="K99" s="59">
        <v>0</v>
      </c>
      <c r="L99" s="59"/>
      <c r="M99" s="58">
        <v>113</v>
      </c>
      <c r="N99" s="59">
        <v>22</v>
      </c>
      <c r="O99" s="59">
        <v>36</v>
      </c>
      <c r="P99" s="59">
        <v>5</v>
      </c>
      <c r="Q99" s="59">
        <v>1</v>
      </c>
      <c r="R99" s="59">
        <v>47</v>
      </c>
      <c r="S99" s="59">
        <v>2</v>
      </c>
      <c r="T99" s="59">
        <v>0</v>
      </c>
      <c r="U99" s="59">
        <v>0</v>
      </c>
      <c r="V99" s="59"/>
    </row>
    <row r="100" spans="1:22" s="49" customFormat="1" ht="12">
      <c r="A100" s="18" t="s">
        <v>237</v>
      </c>
      <c r="B100" s="232" t="s">
        <v>238</v>
      </c>
      <c r="C100" s="58">
        <v>218</v>
      </c>
      <c r="D100" s="59">
        <v>109</v>
      </c>
      <c r="E100" s="59">
        <v>28</v>
      </c>
      <c r="F100" s="59">
        <v>81</v>
      </c>
      <c r="G100" s="59">
        <v>0</v>
      </c>
      <c r="H100" s="59">
        <v>0</v>
      </c>
      <c r="I100" s="59">
        <v>0</v>
      </c>
      <c r="J100" s="59">
        <v>0</v>
      </c>
      <c r="K100" s="59">
        <v>0</v>
      </c>
      <c r="L100" s="59"/>
      <c r="M100" s="58">
        <v>284</v>
      </c>
      <c r="N100" s="59">
        <v>190</v>
      </c>
      <c r="O100" s="59">
        <v>30</v>
      </c>
      <c r="P100" s="59">
        <v>59</v>
      </c>
      <c r="Q100" s="59">
        <v>5</v>
      </c>
      <c r="R100" s="59">
        <v>0</v>
      </c>
      <c r="S100" s="59">
        <v>0</v>
      </c>
      <c r="T100" s="59">
        <v>0</v>
      </c>
      <c r="U100" s="59">
        <v>0</v>
      </c>
      <c r="V100" s="59"/>
    </row>
    <row r="101" spans="1:22" s="49" customFormat="1" ht="12">
      <c r="A101" s="18" t="s">
        <v>239</v>
      </c>
      <c r="B101" s="232" t="s">
        <v>240</v>
      </c>
      <c r="C101" s="58">
        <v>96</v>
      </c>
      <c r="D101" s="59">
        <v>69</v>
      </c>
      <c r="E101" s="59">
        <v>13</v>
      </c>
      <c r="F101" s="59">
        <v>14</v>
      </c>
      <c r="G101" s="59">
        <v>0</v>
      </c>
      <c r="H101" s="59">
        <v>0</v>
      </c>
      <c r="I101" s="59">
        <v>0</v>
      </c>
      <c r="J101" s="59">
        <v>0</v>
      </c>
      <c r="K101" s="59">
        <v>0</v>
      </c>
      <c r="L101" s="59"/>
      <c r="M101" s="58">
        <v>168</v>
      </c>
      <c r="N101" s="59">
        <v>109</v>
      </c>
      <c r="O101" s="59">
        <v>44</v>
      </c>
      <c r="P101" s="59">
        <v>15</v>
      </c>
      <c r="Q101" s="59">
        <v>0</v>
      </c>
      <c r="R101" s="59">
        <v>0</v>
      </c>
      <c r="S101" s="59">
        <v>0</v>
      </c>
      <c r="T101" s="59">
        <v>0</v>
      </c>
      <c r="U101" s="59">
        <v>0</v>
      </c>
      <c r="V101" s="59"/>
    </row>
    <row r="102" spans="1:22" s="49" customFormat="1" ht="12">
      <c r="A102" s="18" t="s">
        <v>241</v>
      </c>
      <c r="B102" s="232" t="s">
        <v>242</v>
      </c>
      <c r="C102" s="58">
        <v>54</v>
      </c>
      <c r="D102" s="59">
        <v>10</v>
      </c>
      <c r="E102" s="59">
        <v>18</v>
      </c>
      <c r="F102" s="59">
        <v>22</v>
      </c>
      <c r="G102" s="59">
        <v>4</v>
      </c>
      <c r="H102" s="59">
        <v>0</v>
      </c>
      <c r="I102" s="59">
        <v>0</v>
      </c>
      <c r="J102" s="59">
        <v>0</v>
      </c>
      <c r="K102" s="59">
        <v>0</v>
      </c>
      <c r="L102" s="59"/>
      <c r="M102" s="58">
        <v>59</v>
      </c>
      <c r="N102" s="59">
        <v>28</v>
      </c>
      <c r="O102" s="59">
        <v>25</v>
      </c>
      <c r="P102" s="59">
        <v>4</v>
      </c>
      <c r="Q102" s="59">
        <v>2</v>
      </c>
      <c r="R102" s="59">
        <v>0</v>
      </c>
      <c r="S102" s="59">
        <v>0</v>
      </c>
      <c r="T102" s="59">
        <v>0</v>
      </c>
      <c r="U102" s="59">
        <v>0</v>
      </c>
      <c r="V102" s="59"/>
    </row>
    <row r="103" spans="1:22" s="49" customFormat="1" ht="12">
      <c r="A103" s="18" t="s">
        <v>243</v>
      </c>
      <c r="B103" s="232" t="s">
        <v>244</v>
      </c>
      <c r="C103" s="58">
        <v>288</v>
      </c>
      <c r="D103" s="59">
        <v>33</v>
      </c>
      <c r="E103" s="59">
        <v>38</v>
      </c>
      <c r="F103" s="59">
        <v>60</v>
      </c>
      <c r="G103" s="59">
        <v>0</v>
      </c>
      <c r="H103" s="59">
        <v>113</v>
      </c>
      <c r="I103" s="59">
        <v>26</v>
      </c>
      <c r="J103" s="59">
        <v>18</v>
      </c>
      <c r="K103" s="59">
        <v>0</v>
      </c>
      <c r="L103" s="59"/>
      <c r="M103" s="58">
        <v>386</v>
      </c>
      <c r="N103" s="59">
        <v>60</v>
      </c>
      <c r="O103" s="59">
        <v>82</v>
      </c>
      <c r="P103" s="59">
        <v>42</v>
      </c>
      <c r="Q103" s="59">
        <v>6</v>
      </c>
      <c r="R103" s="59">
        <v>166</v>
      </c>
      <c r="S103" s="59">
        <v>24</v>
      </c>
      <c r="T103" s="59">
        <v>6</v>
      </c>
      <c r="U103" s="59">
        <v>0</v>
      </c>
      <c r="V103" s="59"/>
    </row>
    <row r="104" spans="1:22" s="49" customFormat="1" ht="12">
      <c r="A104" s="18" t="s">
        <v>245</v>
      </c>
      <c r="B104" s="232" t="s">
        <v>246</v>
      </c>
      <c r="C104" s="58">
        <v>49</v>
      </c>
      <c r="D104" s="59">
        <v>10</v>
      </c>
      <c r="E104" s="59">
        <v>4</v>
      </c>
      <c r="F104" s="59">
        <v>13</v>
      </c>
      <c r="G104" s="59">
        <v>0</v>
      </c>
      <c r="H104" s="59">
        <v>19</v>
      </c>
      <c r="I104" s="59">
        <v>0</v>
      </c>
      <c r="J104" s="59">
        <v>3</v>
      </c>
      <c r="K104" s="59">
        <v>0</v>
      </c>
      <c r="L104" s="59"/>
      <c r="M104" s="58">
        <v>50</v>
      </c>
      <c r="N104" s="59">
        <v>19</v>
      </c>
      <c r="O104" s="59">
        <v>16</v>
      </c>
      <c r="P104" s="59">
        <v>14</v>
      </c>
      <c r="Q104" s="59">
        <v>1</v>
      </c>
      <c r="R104" s="59">
        <v>0</v>
      </c>
      <c r="S104" s="59">
        <v>0</v>
      </c>
      <c r="T104" s="59">
        <v>0</v>
      </c>
      <c r="U104" s="59">
        <v>0</v>
      </c>
      <c r="V104" s="59"/>
    </row>
    <row r="105" spans="1:22" s="49" customFormat="1" ht="12">
      <c r="A105" s="18" t="s">
        <v>247</v>
      </c>
      <c r="B105" s="232" t="s">
        <v>248</v>
      </c>
      <c r="C105" s="58">
        <v>18</v>
      </c>
      <c r="D105" s="59">
        <v>3</v>
      </c>
      <c r="E105" s="59">
        <v>6</v>
      </c>
      <c r="F105" s="59">
        <v>5</v>
      </c>
      <c r="G105" s="59">
        <v>4</v>
      </c>
      <c r="H105" s="59">
        <v>0</v>
      </c>
      <c r="I105" s="59">
        <v>0</v>
      </c>
      <c r="J105" s="59">
        <v>0</v>
      </c>
      <c r="K105" s="59">
        <v>0</v>
      </c>
      <c r="L105" s="59"/>
      <c r="M105" s="58">
        <v>65</v>
      </c>
      <c r="N105" s="59">
        <v>22</v>
      </c>
      <c r="O105" s="59">
        <v>9</v>
      </c>
      <c r="P105" s="59">
        <v>29</v>
      </c>
      <c r="Q105" s="59">
        <v>5</v>
      </c>
      <c r="R105" s="59">
        <v>0</v>
      </c>
      <c r="S105" s="59">
        <v>0</v>
      </c>
      <c r="T105" s="59">
        <v>0</v>
      </c>
      <c r="U105" s="59">
        <v>0</v>
      </c>
      <c r="V105" s="59"/>
    </row>
    <row r="106" spans="1:22" s="49" customFormat="1" ht="12">
      <c r="A106" s="18" t="s">
        <v>249</v>
      </c>
      <c r="B106" s="232" t="s">
        <v>250</v>
      </c>
      <c r="C106" s="58">
        <v>246</v>
      </c>
      <c r="D106" s="59">
        <v>121</v>
      </c>
      <c r="E106" s="59">
        <v>103</v>
      </c>
      <c r="F106" s="59">
        <v>20</v>
      </c>
      <c r="G106" s="59">
        <v>2</v>
      </c>
      <c r="H106" s="59">
        <v>0</v>
      </c>
      <c r="I106" s="59">
        <v>0</v>
      </c>
      <c r="J106" s="59">
        <v>0</v>
      </c>
      <c r="K106" s="59">
        <v>0</v>
      </c>
      <c r="L106" s="59"/>
      <c r="M106" s="58">
        <v>288</v>
      </c>
      <c r="N106" s="59">
        <v>136</v>
      </c>
      <c r="O106" s="59">
        <v>120</v>
      </c>
      <c r="P106" s="59">
        <v>30</v>
      </c>
      <c r="Q106" s="59">
        <v>2</v>
      </c>
      <c r="R106" s="59">
        <v>0</v>
      </c>
      <c r="S106" s="59">
        <v>0</v>
      </c>
      <c r="T106" s="59">
        <v>0</v>
      </c>
      <c r="U106" s="59">
        <v>0</v>
      </c>
      <c r="V106" s="59"/>
    </row>
    <row r="107" spans="1:22" s="49" customFormat="1" ht="12">
      <c r="A107" s="18" t="s">
        <v>251</v>
      </c>
      <c r="B107" s="232" t="s">
        <v>252</v>
      </c>
      <c r="C107" s="58">
        <v>121</v>
      </c>
      <c r="D107" s="59">
        <v>74</v>
      </c>
      <c r="E107" s="59">
        <v>35</v>
      </c>
      <c r="F107" s="59">
        <v>12</v>
      </c>
      <c r="G107" s="59">
        <v>0</v>
      </c>
      <c r="H107" s="59">
        <v>0</v>
      </c>
      <c r="I107" s="59">
        <v>0</v>
      </c>
      <c r="J107" s="59">
        <v>0</v>
      </c>
      <c r="K107" s="59">
        <v>0</v>
      </c>
      <c r="L107" s="59"/>
      <c r="M107" s="58">
        <v>400</v>
      </c>
      <c r="N107" s="59">
        <v>161</v>
      </c>
      <c r="O107" s="59">
        <v>145</v>
      </c>
      <c r="P107" s="59">
        <v>17</v>
      </c>
      <c r="Q107" s="59">
        <v>1</v>
      </c>
      <c r="R107" s="59">
        <v>59</v>
      </c>
      <c r="S107" s="59">
        <v>17</v>
      </c>
      <c r="T107" s="59">
        <v>0</v>
      </c>
      <c r="U107" s="59">
        <v>0</v>
      </c>
      <c r="V107" s="59"/>
    </row>
    <row r="108" spans="1:22" s="49" customFormat="1" ht="12">
      <c r="A108" s="18" t="s">
        <v>253</v>
      </c>
      <c r="B108" s="232" t="s">
        <v>254</v>
      </c>
      <c r="C108" s="58">
        <v>69</v>
      </c>
      <c r="D108" s="59">
        <v>20</v>
      </c>
      <c r="E108" s="59">
        <v>31</v>
      </c>
      <c r="F108" s="59">
        <v>16</v>
      </c>
      <c r="G108" s="59">
        <v>2</v>
      </c>
      <c r="H108" s="59">
        <v>0</v>
      </c>
      <c r="I108" s="59">
        <v>0</v>
      </c>
      <c r="J108" s="59">
        <v>0</v>
      </c>
      <c r="K108" s="59">
        <v>0</v>
      </c>
      <c r="L108" s="59"/>
      <c r="M108" s="58">
        <v>71</v>
      </c>
      <c r="N108" s="59">
        <v>24</v>
      </c>
      <c r="O108" s="59">
        <v>37</v>
      </c>
      <c r="P108" s="59">
        <v>4</v>
      </c>
      <c r="Q108" s="59">
        <v>6</v>
      </c>
      <c r="R108" s="59">
        <v>0</v>
      </c>
      <c r="S108" s="59">
        <v>0</v>
      </c>
      <c r="T108" s="59">
        <v>0</v>
      </c>
      <c r="U108" s="59">
        <v>0</v>
      </c>
      <c r="V108" s="59"/>
    </row>
    <row r="109" spans="1:22" s="49" customFormat="1" ht="12">
      <c r="A109" s="18" t="s">
        <v>255</v>
      </c>
      <c r="B109" s="232" t="s">
        <v>256</v>
      </c>
      <c r="C109" s="58">
        <v>223</v>
      </c>
      <c r="D109" s="59">
        <v>118</v>
      </c>
      <c r="E109" s="59">
        <v>72</v>
      </c>
      <c r="F109" s="59">
        <v>12</v>
      </c>
      <c r="G109" s="59">
        <v>21</v>
      </c>
      <c r="H109" s="59">
        <v>0</v>
      </c>
      <c r="I109" s="59">
        <v>0</v>
      </c>
      <c r="J109" s="59">
        <v>0</v>
      </c>
      <c r="K109" s="59">
        <v>0</v>
      </c>
      <c r="L109" s="59"/>
      <c r="M109" s="58">
        <v>268</v>
      </c>
      <c r="N109" s="59">
        <v>192</v>
      </c>
      <c r="O109" s="59">
        <v>51</v>
      </c>
      <c r="P109" s="59">
        <v>25</v>
      </c>
      <c r="Q109" s="59">
        <v>0</v>
      </c>
      <c r="R109" s="59">
        <v>0</v>
      </c>
      <c r="S109" s="59">
        <v>0</v>
      </c>
      <c r="T109" s="59">
        <v>0</v>
      </c>
      <c r="U109" s="59">
        <v>0</v>
      </c>
      <c r="V109" s="59"/>
    </row>
    <row r="110" spans="1:22" s="49" customFormat="1" ht="12">
      <c r="A110" s="18" t="s">
        <v>507</v>
      </c>
      <c r="B110" s="232" t="s">
        <v>827</v>
      </c>
      <c r="C110" s="58">
        <v>80</v>
      </c>
      <c r="D110" s="59">
        <v>21</v>
      </c>
      <c r="E110" s="59">
        <v>30</v>
      </c>
      <c r="F110" s="59">
        <v>3</v>
      </c>
      <c r="G110" s="59">
        <v>1</v>
      </c>
      <c r="H110" s="59">
        <v>19</v>
      </c>
      <c r="I110" s="59">
        <v>3</v>
      </c>
      <c r="J110" s="59">
        <v>3</v>
      </c>
      <c r="K110" s="59">
        <v>0</v>
      </c>
      <c r="L110" s="59"/>
      <c r="M110" s="58">
        <v>113</v>
      </c>
      <c r="N110" s="59">
        <v>29</v>
      </c>
      <c r="O110" s="59">
        <v>28</v>
      </c>
      <c r="P110" s="59">
        <v>5</v>
      </c>
      <c r="Q110" s="59">
        <v>1</v>
      </c>
      <c r="R110" s="59">
        <v>42</v>
      </c>
      <c r="S110" s="59">
        <v>8</v>
      </c>
      <c r="T110" s="59">
        <v>0</v>
      </c>
      <c r="U110" s="59">
        <v>0</v>
      </c>
      <c r="V110" s="59"/>
    </row>
    <row r="111" spans="1:22" s="49" customFormat="1" ht="12">
      <c r="A111" s="18" t="s">
        <v>257</v>
      </c>
      <c r="B111" s="232" t="s">
        <v>258</v>
      </c>
      <c r="C111" s="58">
        <v>36</v>
      </c>
      <c r="D111" s="59">
        <v>28</v>
      </c>
      <c r="E111" s="59">
        <v>6</v>
      </c>
      <c r="F111" s="59">
        <v>2</v>
      </c>
      <c r="G111" s="59">
        <v>0</v>
      </c>
      <c r="H111" s="59">
        <v>0</v>
      </c>
      <c r="I111" s="59">
        <v>0</v>
      </c>
      <c r="J111" s="59">
        <v>0</v>
      </c>
      <c r="K111" s="59">
        <v>0</v>
      </c>
      <c r="L111" s="59"/>
      <c r="M111" s="58">
        <v>93</v>
      </c>
      <c r="N111" s="59">
        <v>64</v>
      </c>
      <c r="O111" s="59">
        <v>19</v>
      </c>
      <c r="P111" s="59">
        <v>7</v>
      </c>
      <c r="Q111" s="59">
        <v>3</v>
      </c>
      <c r="R111" s="59">
        <v>0</v>
      </c>
      <c r="S111" s="59">
        <v>0</v>
      </c>
      <c r="T111" s="59">
        <v>0</v>
      </c>
      <c r="U111" s="59">
        <v>0</v>
      </c>
      <c r="V111" s="59"/>
    </row>
    <row r="112" spans="1:22" s="49" customFormat="1" ht="12">
      <c r="A112" s="18" t="s">
        <v>259</v>
      </c>
      <c r="B112" s="232" t="s">
        <v>260</v>
      </c>
      <c r="C112" s="58">
        <v>112</v>
      </c>
      <c r="D112" s="59">
        <v>56</v>
      </c>
      <c r="E112" s="59">
        <v>29</v>
      </c>
      <c r="F112" s="59">
        <v>27</v>
      </c>
      <c r="G112" s="59">
        <v>0</v>
      </c>
      <c r="H112" s="59">
        <v>0</v>
      </c>
      <c r="I112" s="59">
        <v>0</v>
      </c>
      <c r="J112" s="59">
        <v>0</v>
      </c>
      <c r="K112" s="59">
        <v>0</v>
      </c>
      <c r="L112" s="59"/>
      <c r="M112" s="58">
        <v>186</v>
      </c>
      <c r="N112" s="59">
        <v>101</v>
      </c>
      <c r="O112" s="59">
        <v>40</v>
      </c>
      <c r="P112" s="59">
        <v>45</v>
      </c>
      <c r="Q112" s="59">
        <v>0</v>
      </c>
      <c r="R112" s="59">
        <v>0</v>
      </c>
      <c r="S112" s="59">
        <v>0</v>
      </c>
      <c r="T112" s="59">
        <v>0</v>
      </c>
      <c r="U112" s="59">
        <v>0</v>
      </c>
      <c r="V112" s="59"/>
    </row>
    <row r="113" spans="1:22" s="49" customFormat="1" ht="12">
      <c r="A113" s="18" t="s">
        <v>261</v>
      </c>
      <c r="B113" s="232" t="s">
        <v>262</v>
      </c>
      <c r="C113" s="58">
        <v>567</v>
      </c>
      <c r="D113" s="59">
        <v>59</v>
      </c>
      <c r="E113" s="59">
        <v>26</v>
      </c>
      <c r="F113" s="59">
        <v>17</v>
      </c>
      <c r="G113" s="59">
        <v>0</v>
      </c>
      <c r="H113" s="59">
        <v>452</v>
      </c>
      <c r="I113" s="59">
        <v>0</v>
      </c>
      <c r="J113" s="59">
        <v>13</v>
      </c>
      <c r="K113" s="59">
        <v>0</v>
      </c>
      <c r="L113" s="59"/>
      <c r="M113" s="58">
        <v>925</v>
      </c>
      <c r="N113" s="59">
        <v>124</v>
      </c>
      <c r="O113" s="59">
        <v>60</v>
      </c>
      <c r="P113" s="59">
        <v>81</v>
      </c>
      <c r="Q113" s="59">
        <v>6</v>
      </c>
      <c r="R113" s="59">
        <v>633</v>
      </c>
      <c r="S113" s="59">
        <v>0</v>
      </c>
      <c r="T113" s="59">
        <v>21</v>
      </c>
      <c r="U113" s="59">
        <v>0</v>
      </c>
      <c r="V113" s="59"/>
    </row>
    <row r="114" spans="1:22" s="49" customFormat="1" ht="12">
      <c r="A114" s="18" t="s">
        <v>263</v>
      </c>
      <c r="B114" s="232" t="s">
        <v>264</v>
      </c>
      <c r="C114" s="58">
        <v>110</v>
      </c>
      <c r="D114" s="59">
        <v>57</v>
      </c>
      <c r="E114" s="59">
        <v>42</v>
      </c>
      <c r="F114" s="59">
        <v>11</v>
      </c>
      <c r="G114" s="59">
        <v>0</v>
      </c>
      <c r="H114" s="59">
        <v>0</v>
      </c>
      <c r="I114" s="59">
        <v>0</v>
      </c>
      <c r="J114" s="59">
        <v>0</v>
      </c>
      <c r="K114" s="59">
        <v>0</v>
      </c>
      <c r="L114" s="59"/>
      <c r="M114" s="58">
        <v>149</v>
      </c>
      <c r="N114" s="59">
        <v>79</v>
      </c>
      <c r="O114" s="59">
        <v>66</v>
      </c>
      <c r="P114" s="59">
        <v>1</v>
      </c>
      <c r="Q114" s="59">
        <v>3</v>
      </c>
      <c r="R114" s="59">
        <v>0</v>
      </c>
      <c r="S114" s="59">
        <v>0</v>
      </c>
      <c r="T114" s="59">
        <v>0</v>
      </c>
      <c r="U114" s="59">
        <v>0</v>
      </c>
      <c r="V114" s="59"/>
    </row>
    <row r="115" spans="1:22" s="49" customFormat="1" ht="12">
      <c r="A115" s="18" t="s">
        <v>265</v>
      </c>
      <c r="B115" s="232" t="s">
        <v>266</v>
      </c>
      <c r="C115" s="58">
        <v>200</v>
      </c>
      <c r="D115" s="59">
        <v>97</v>
      </c>
      <c r="E115" s="59">
        <v>85</v>
      </c>
      <c r="F115" s="59">
        <v>18</v>
      </c>
      <c r="G115" s="59">
        <v>0</v>
      </c>
      <c r="H115" s="59">
        <v>0</v>
      </c>
      <c r="I115" s="59">
        <v>0</v>
      </c>
      <c r="J115" s="59">
        <v>0</v>
      </c>
      <c r="K115" s="59">
        <v>0</v>
      </c>
      <c r="L115" s="59"/>
      <c r="M115" s="58">
        <v>325</v>
      </c>
      <c r="N115" s="59">
        <v>174</v>
      </c>
      <c r="O115" s="59">
        <v>146</v>
      </c>
      <c r="P115" s="59">
        <v>5</v>
      </c>
      <c r="Q115" s="59">
        <v>0</v>
      </c>
      <c r="R115" s="59">
        <v>0</v>
      </c>
      <c r="S115" s="59">
        <v>0</v>
      </c>
      <c r="T115" s="59">
        <v>0</v>
      </c>
      <c r="U115" s="59">
        <v>0</v>
      </c>
      <c r="V115" s="59"/>
    </row>
    <row r="116" spans="1:22" s="49" customFormat="1" ht="12">
      <c r="A116" s="18" t="s">
        <v>267</v>
      </c>
      <c r="B116" s="232" t="s">
        <v>268</v>
      </c>
      <c r="C116" s="58">
        <v>105</v>
      </c>
      <c r="D116" s="59">
        <v>41</v>
      </c>
      <c r="E116" s="59">
        <v>14</v>
      </c>
      <c r="F116" s="59">
        <v>7</v>
      </c>
      <c r="G116" s="59">
        <v>4</v>
      </c>
      <c r="H116" s="59">
        <v>30</v>
      </c>
      <c r="I116" s="59">
        <v>9</v>
      </c>
      <c r="J116" s="59">
        <v>0</v>
      </c>
      <c r="K116" s="59">
        <v>0</v>
      </c>
      <c r="L116" s="59"/>
      <c r="M116" s="58">
        <v>178</v>
      </c>
      <c r="N116" s="59">
        <v>71</v>
      </c>
      <c r="O116" s="59">
        <v>27</v>
      </c>
      <c r="P116" s="59">
        <v>8</v>
      </c>
      <c r="Q116" s="59">
        <v>3</v>
      </c>
      <c r="R116" s="59">
        <v>57</v>
      </c>
      <c r="S116" s="59">
        <v>6</v>
      </c>
      <c r="T116" s="59">
        <v>6</v>
      </c>
      <c r="U116" s="59">
        <v>0</v>
      </c>
      <c r="V116" s="59"/>
    </row>
    <row r="117" spans="1:22" s="49" customFormat="1" ht="12">
      <c r="A117" s="18" t="s">
        <v>269</v>
      </c>
      <c r="B117" s="232" t="s">
        <v>270</v>
      </c>
      <c r="C117" s="58">
        <v>46</v>
      </c>
      <c r="D117" s="59">
        <v>12</v>
      </c>
      <c r="E117" s="59">
        <v>25</v>
      </c>
      <c r="F117" s="59">
        <v>6</v>
      </c>
      <c r="G117" s="59">
        <v>3</v>
      </c>
      <c r="H117" s="59">
        <v>0</v>
      </c>
      <c r="I117" s="59">
        <v>0</v>
      </c>
      <c r="J117" s="59">
        <v>0</v>
      </c>
      <c r="K117" s="59">
        <v>0</v>
      </c>
      <c r="L117" s="59"/>
      <c r="M117" s="58">
        <v>51</v>
      </c>
      <c r="N117" s="59">
        <v>9</v>
      </c>
      <c r="O117" s="59">
        <v>30</v>
      </c>
      <c r="P117" s="59">
        <v>6</v>
      </c>
      <c r="Q117" s="59">
        <v>6</v>
      </c>
      <c r="R117" s="59">
        <v>0</v>
      </c>
      <c r="S117" s="59">
        <v>0</v>
      </c>
      <c r="T117" s="59">
        <v>0</v>
      </c>
      <c r="U117" s="59">
        <v>0</v>
      </c>
      <c r="V117" s="59"/>
    </row>
    <row r="118" spans="1:22" s="49" customFormat="1" ht="12">
      <c r="A118" s="18" t="s">
        <v>271</v>
      </c>
      <c r="B118" s="232" t="s">
        <v>272</v>
      </c>
      <c r="C118" s="58">
        <v>159</v>
      </c>
      <c r="D118" s="59">
        <v>12</v>
      </c>
      <c r="E118" s="59">
        <v>5</v>
      </c>
      <c r="F118" s="59">
        <v>13</v>
      </c>
      <c r="G118" s="59">
        <v>0</v>
      </c>
      <c r="H118" s="59">
        <v>99</v>
      </c>
      <c r="I118" s="59">
        <v>30</v>
      </c>
      <c r="J118" s="59">
        <v>0</v>
      </c>
      <c r="K118" s="59">
        <v>0</v>
      </c>
      <c r="L118" s="59"/>
      <c r="M118" s="58">
        <v>166</v>
      </c>
      <c r="N118" s="59">
        <v>22</v>
      </c>
      <c r="O118" s="59">
        <v>14</v>
      </c>
      <c r="P118" s="59">
        <v>6</v>
      </c>
      <c r="Q118" s="59">
        <v>0</v>
      </c>
      <c r="R118" s="59">
        <v>95</v>
      </c>
      <c r="S118" s="59">
        <v>29</v>
      </c>
      <c r="T118" s="59">
        <v>0</v>
      </c>
      <c r="U118" s="59">
        <v>0</v>
      </c>
      <c r="V118" s="59"/>
    </row>
    <row r="119" spans="1:22" s="49" customFormat="1" ht="12">
      <c r="A119" s="18" t="s">
        <v>273</v>
      </c>
      <c r="B119" s="232" t="s">
        <v>274</v>
      </c>
      <c r="C119" s="58">
        <v>212</v>
      </c>
      <c r="D119" s="59">
        <v>84</v>
      </c>
      <c r="E119" s="59">
        <v>82</v>
      </c>
      <c r="F119" s="59">
        <v>46</v>
      </c>
      <c r="G119" s="59">
        <v>0</v>
      </c>
      <c r="H119" s="59">
        <v>0</v>
      </c>
      <c r="I119" s="59">
        <v>0</v>
      </c>
      <c r="J119" s="59">
        <v>0</v>
      </c>
      <c r="K119" s="59">
        <v>0</v>
      </c>
      <c r="L119" s="59"/>
      <c r="M119" s="58">
        <v>380</v>
      </c>
      <c r="N119" s="59">
        <v>218</v>
      </c>
      <c r="O119" s="59">
        <v>80</v>
      </c>
      <c r="P119" s="59">
        <v>78</v>
      </c>
      <c r="Q119" s="59">
        <v>4</v>
      </c>
      <c r="R119" s="59">
        <v>0</v>
      </c>
      <c r="S119" s="59">
        <v>0</v>
      </c>
      <c r="T119" s="59">
        <v>0</v>
      </c>
      <c r="U119" s="59">
        <v>0</v>
      </c>
      <c r="V119" s="59"/>
    </row>
    <row r="120" spans="1:22" s="49" customFormat="1" ht="12">
      <c r="A120" s="18" t="s">
        <v>275</v>
      </c>
      <c r="B120" s="232" t="s">
        <v>276</v>
      </c>
      <c r="C120" s="58">
        <v>148</v>
      </c>
      <c r="D120" s="59">
        <v>15</v>
      </c>
      <c r="E120" s="59">
        <v>68</v>
      </c>
      <c r="F120" s="59">
        <v>4</v>
      </c>
      <c r="G120" s="59">
        <v>0</v>
      </c>
      <c r="H120" s="59">
        <v>52</v>
      </c>
      <c r="I120" s="59">
        <v>6</v>
      </c>
      <c r="J120" s="59">
        <v>3</v>
      </c>
      <c r="K120" s="59">
        <v>0</v>
      </c>
      <c r="L120" s="59"/>
      <c r="M120" s="58">
        <v>231</v>
      </c>
      <c r="N120" s="59">
        <v>11</v>
      </c>
      <c r="O120" s="59">
        <v>70</v>
      </c>
      <c r="P120" s="59">
        <v>11</v>
      </c>
      <c r="Q120" s="59">
        <v>1</v>
      </c>
      <c r="R120" s="59">
        <v>108</v>
      </c>
      <c r="S120" s="59">
        <v>12</v>
      </c>
      <c r="T120" s="59">
        <v>18</v>
      </c>
      <c r="U120" s="59">
        <v>0</v>
      </c>
      <c r="V120" s="59"/>
    </row>
    <row r="121" spans="1:22" s="49" customFormat="1" ht="12">
      <c r="A121" s="18" t="s">
        <v>277</v>
      </c>
      <c r="B121" s="232" t="s">
        <v>278</v>
      </c>
      <c r="C121" s="58">
        <v>240</v>
      </c>
      <c r="D121" s="59">
        <v>88</v>
      </c>
      <c r="E121" s="59">
        <v>42</v>
      </c>
      <c r="F121" s="59">
        <v>12</v>
      </c>
      <c r="G121" s="59">
        <v>7</v>
      </c>
      <c r="H121" s="59">
        <v>91</v>
      </c>
      <c r="I121" s="59">
        <v>0</v>
      </c>
      <c r="J121" s="59">
        <v>0</v>
      </c>
      <c r="K121" s="59">
        <v>0</v>
      </c>
      <c r="L121" s="59"/>
      <c r="M121" s="58">
        <v>778</v>
      </c>
      <c r="N121" s="59">
        <v>191</v>
      </c>
      <c r="O121" s="59">
        <v>320</v>
      </c>
      <c r="P121" s="59">
        <v>35</v>
      </c>
      <c r="Q121" s="59">
        <v>2</v>
      </c>
      <c r="R121" s="59">
        <v>227</v>
      </c>
      <c r="S121" s="59">
        <v>0</v>
      </c>
      <c r="T121" s="59">
        <v>3</v>
      </c>
      <c r="U121" s="59">
        <v>0</v>
      </c>
      <c r="V121" s="59"/>
    </row>
    <row r="122" spans="1:22" s="49" customFormat="1" ht="12">
      <c r="A122" s="18" t="s">
        <v>279</v>
      </c>
      <c r="B122" s="232" t="s">
        <v>280</v>
      </c>
      <c r="C122" s="58">
        <v>307</v>
      </c>
      <c r="D122" s="59">
        <v>228</v>
      </c>
      <c r="E122" s="59">
        <v>34</v>
      </c>
      <c r="F122" s="59">
        <v>45</v>
      </c>
      <c r="G122" s="59">
        <v>0</v>
      </c>
      <c r="H122" s="59">
        <v>0</v>
      </c>
      <c r="I122" s="59">
        <v>0</v>
      </c>
      <c r="J122" s="59">
        <v>0</v>
      </c>
      <c r="K122" s="59">
        <v>0</v>
      </c>
      <c r="L122" s="59"/>
      <c r="M122" s="58">
        <v>587</v>
      </c>
      <c r="N122" s="59">
        <v>340</v>
      </c>
      <c r="O122" s="59">
        <v>190</v>
      </c>
      <c r="P122" s="59">
        <v>56</v>
      </c>
      <c r="Q122" s="59">
        <v>1</v>
      </c>
      <c r="R122" s="59">
        <v>0</v>
      </c>
      <c r="S122" s="59">
        <v>0</v>
      </c>
      <c r="T122" s="59">
        <v>0</v>
      </c>
      <c r="U122" s="59">
        <v>0</v>
      </c>
      <c r="V122" s="59"/>
    </row>
    <row r="123" spans="1:22" s="49" customFormat="1" ht="12">
      <c r="A123" s="18" t="s">
        <v>281</v>
      </c>
      <c r="B123" s="232" t="s">
        <v>282</v>
      </c>
      <c r="C123" s="58">
        <v>194</v>
      </c>
      <c r="D123" s="59">
        <v>147</v>
      </c>
      <c r="E123" s="59">
        <v>35</v>
      </c>
      <c r="F123" s="59">
        <v>12</v>
      </c>
      <c r="G123" s="59">
        <v>0</v>
      </c>
      <c r="H123" s="59">
        <v>0</v>
      </c>
      <c r="I123" s="59">
        <v>0</v>
      </c>
      <c r="J123" s="59">
        <v>0</v>
      </c>
      <c r="K123" s="59">
        <v>0</v>
      </c>
      <c r="L123" s="59"/>
      <c r="M123" s="58">
        <v>237</v>
      </c>
      <c r="N123" s="59">
        <v>160</v>
      </c>
      <c r="O123" s="59">
        <v>35</v>
      </c>
      <c r="P123" s="59">
        <v>24</v>
      </c>
      <c r="Q123" s="59">
        <v>18</v>
      </c>
      <c r="R123" s="59">
        <v>0</v>
      </c>
      <c r="S123" s="59">
        <v>0</v>
      </c>
      <c r="T123" s="59">
        <v>0</v>
      </c>
      <c r="U123" s="59">
        <v>0</v>
      </c>
      <c r="V123" s="59"/>
    </row>
    <row r="124" spans="1:22" s="49" customFormat="1" ht="12">
      <c r="A124" s="18" t="s">
        <v>283</v>
      </c>
      <c r="B124" s="232" t="s">
        <v>284</v>
      </c>
      <c r="C124" s="58">
        <v>104</v>
      </c>
      <c r="D124" s="59">
        <v>53</v>
      </c>
      <c r="E124" s="59">
        <v>30</v>
      </c>
      <c r="F124" s="59">
        <v>20</v>
      </c>
      <c r="G124" s="59">
        <v>0</v>
      </c>
      <c r="H124" s="59">
        <v>1</v>
      </c>
      <c r="I124" s="59">
        <v>0</v>
      </c>
      <c r="J124" s="59">
        <v>0</v>
      </c>
      <c r="K124" s="59">
        <v>0</v>
      </c>
      <c r="L124" s="59"/>
      <c r="M124" s="58">
        <v>270</v>
      </c>
      <c r="N124" s="59">
        <v>147</v>
      </c>
      <c r="O124" s="59">
        <v>51</v>
      </c>
      <c r="P124" s="59">
        <v>69</v>
      </c>
      <c r="Q124" s="59">
        <v>0</v>
      </c>
      <c r="R124" s="59">
        <v>3</v>
      </c>
      <c r="S124" s="59">
        <v>0</v>
      </c>
      <c r="T124" s="59">
        <v>0</v>
      </c>
      <c r="U124" s="59">
        <v>0</v>
      </c>
      <c r="V124" s="59"/>
    </row>
    <row r="125" spans="1:22" s="49" customFormat="1" ht="12">
      <c r="A125" s="18" t="s">
        <v>285</v>
      </c>
      <c r="B125" s="232" t="s">
        <v>286</v>
      </c>
      <c r="C125" s="58">
        <v>86</v>
      </c>
      <c r="D125" s="59">
        <v>31</v>
      </c>
      <c r="E125" s="59">
        <v>3</v>
      </c>
      <c r="F125" s="59">
        <v>51</v>
      </c>
      <c r="G125" s="59">
        <v>1</v>
      </c>
      <c r="H125" s="59">
        <v>0</v>
      </c>
      <c r="I125" s="59">
        <v>0</v>
      </c>
      <c r="J125" s="59">
        <v>0</v>
      </c>
      <c r="K125" s="59">
        <v>0</v>
      </c>
      <c r="L125" s="59"/>
      <c r="M125" s="58">
        <v>128</v>
      </c>
      <c r="N125" s="59">
        <v>39</v>
      </c>
      <c r="O125" s="59">
        <v>21</v>
      </c>
      <c r="P125" s="59">
        <v>51</v>
      </c>
      <c r="Q125" s="59">
        <v>17</v>
      </c>
      <c r="R125" s="59">
        <v>0</v>
      </c>
      <c r="S125" s="59">
        <v>0</v>
      </c>
      <c r="T125" s="59">
        <v>0</v>
      </c>
      <c r="U125" s="59">
        <v>0</v>
      </c>
      <c r="V125" s="59"/>
    </row>
    <row r="126" spans="1:22" s="49" customFormat="1" ht="12">
      <c r="A126" s="18" t="s">
        <v>287</v>
      </c>
      <c r="B126" s="232" t="s">
        <v>288</v>
      </c>
      <c r="C126" s="58">
        <v>88</v>
      </c>
      <c r="D126" s="59">
        <v>31</v>
      </c>
      <c r="E126" s="59">
        <v>18</v>
      </c>
      <c r="F126" s="59">
        <v>35</v>
      </c>
      <c r="G126" s="59">
        <v>4</v>
      </c>
      <c r="H126" s="59">
        <v>0</v>
      </c>
      <c r="I126" s="59">
        <v>0</v>
      </c>
      <c r="J126" s="59">
        <v>0</v>
      </c>
      <c r="K126" s="59">
        <v>0</v>
      </c>
      <c r="L126" s="59"/>
      <c r="M126" s="58">
        <v>183</v>
      </c>
      <c r="N126" s="59">
        <v>92</v>
      </c>
      <c r="O126" s="59">
        <v>49</v>
      </c>
      <c r="P126" s="59">
        <v>41</v>
      </c>
      <c r="Q126" s="59">
        <v>1</v>
      </c>
      <c r="R126" s="59">
        <v>0</v>
      </c>
      <c r="S126" s="59">
        <v>0</v>
      </c>
      <c r="T126" s="59">
        <v>0</v>
      </c>
      <c r="U126" s="59">
        <v>0</v>
      </c>
      <c r="V126" s="59"/>
    </row>
    <row r="127" spans="1:22" s="49" customFormat="1" ht="12">
      <c r="A127" s="18" t="s">
        <v>289</v>
      </c>
      <c r="B127" s="232" t="s">
        <v>290</v>
      </c>
      <c r="C127" s="58">
        <v>72</v>
      </c>
      <c r="D127" s="59">
        <v>8</v>
      </c>
      <c r="E127" s="59">
        <v>38</v>
      </c>
      <c r="F127" s="59">
        <v>5</v>
      </c>
      <c r="G127" s="59">
        <v>1</v>
      </c>
      <c r="H127" s="59">
        <v>19</v>
      </c>
      <c r="I127" s="59">
        <v>1</v>
      </c>
      <c r="J127" s="59">
        <v>0</v>
      </c>
      <c r="K127" s="59">
        <v>0</v>
      </c>
      <c r="L127" s="59"/>
      <c r="M127" s="58">
        <v>319</v>
      </c>
      <c r="N127" s="59">
        <v>26</v>
      </c>
      <c r="O127" s="59">
        <v>11</v>
      </c>
      <c r="P127" s="59">
        <v>23</v>
      </c>
      <c r="Q127" s="59">
        <v>0</v>
      </c>
      <c r="R127" s="59">
        <v>234</v>
      </c>
      <c r="S127" s="59">
        <v>25</v>
      </c>
      <c r="T127" s="59">
        <v>0</v>
      </c>
      <c r="U127" s="59">
        <v>0</v>
      </c>
      <c r="V127" s="59"/>
    </row>
    <row r="128" spans="1:22" s="49" customFormat="1" ht="12">
      <c r="A128" s="18" t="s">
        <v>291</v>
      </c>
      <c r="B128" s="232" t="s">
        <v>292</v>
      </c>
      <c r="C128" s="58">
        <v>241</v>
      </c>
      <c r="D128" s="59">
        <v>38</v>
      </c>
      <c r="E128" s="59">
        <v>28</v>
      </c>
      <c r="F128" s="59">
        <v>55</v>
      </c>
      <c r="G128" s="59">
        <v>0</v>
      </c>
      <c r="H128" s="59">
        <v>105</v>
      </c>
      <c r="I128" s="59">
        <v>14</v>
      </c>
      <c r="J128" s="59">
        <v>1</v>
      </c>
      <c r="K128" s="59">
        <v>0</v>
      </c>
      <c r="L128" s="59"/>
      <c r="M128" s="58">
        <v>351</v>
      </c>
      <c r="N128" s="59">
        <v>97</v>
      </c>
      <c r="O128" s="59">
        <v>47</v>
      </c>
      <c r="P128" s="59">
        <v>50</v>
      </c>
      <c r="Q128" s="59">
        <v>1</v>
      </c>
      <c r="R128" s="59">
        <v>142</v>
      </c>
      <c r="S128" s="59">
        <v>13</v>
      </c>
      <c r="T128" s="59">
        <v>1</v>
      </c>
      <c r="U128" s="59">
        <v>0</v>
      </c>
      <c r="V128" s="59"/>
    </row>
    <row r="129" spans="1:22" s="49" customFormat="1" ht="12">
      <c r="A129" s="18" t="s">
        <v>293</v>
      </c>
      <c r="B129" s="232" t="s">
        <v>294</v>
      </c>
      <c r="C129" s="58">
        <v>52</v>
      </c>
      <c r="D129" s="59">
        <v>18</v>
      </c>
      <c r="E129" s="59">
        <v>15</v>
      </c>
      <c r="F129" s="59">
        <v>4</v>
      </c>
      <c r="G129" s="59">
        <v>0</v>
      </c>
      <c r="H129" s="59">
        <v>15</v>
      </c>
      <c r="I129" s="59">
        <v>0</v>
      </c>
      <c r="J129" s="59">
        <v>0</v>
      </c>
      <c r="K129" s="59">
        <v>0</v>
      </c>
      <c r="L129" s="59"/>
      <c r="M129" s="58">
        <v>164</v>
      </c>
      <c r="N129" s="59">
        <v>28</v>
      </c>
      <c r="O129" s="59">
        <v>41</v>
      </c>
      <c r="P129" s="59">
        <v>11</v>
      </c>
      <c r="Q129" s="59">
        <v>0</v>
      </c>
      <c r="R129" s="59">
        <v>64</v>
      </c>
      <c r="S129" s="59">
        <v>18</v>
      </c>
      <c r="T129" s="59">
        <v>2</v>
      </c>
      <c r="U129" s="59">
        <v>0</v>
      </c>
      <c r="V129" s="59"/>
    </row>
    <row r="130" spans="1:22" s="49" customFormat="1" ht="12">
      <c r="A130" s="18" t="s">
        <v>295</v>
      </c>
      <c r="B130" s="232" t="s">
        <v>296</v>
      </c>
      <c r="C130" s="58">
        <v>71</v>
      </c>
      <c r="D130" s="59">
        <v>35</v>
      </c>
      <c r="E130" s="59">
        <v>6</v>
      </c>
      <c r="F130" s="59">
        <v>30</v>
      </c>
      <c r="G130" s="59">
        <v>0</v>
      </c>
      <c r="H130" s="59">
        <v>0</v>
      </c>
      <c r="I130" s="59">
        <v>0</v>
      </c>
      <c r="J130" s="59">
        <v>0</v>
      </c>
      <c r="K130" s="59">
        <v>0</v>
      </c>
      <c r="L130" s="59"/>
      <c r="M130" s="58">
        <v>121</v>
      </c>
      <c r="N130" s="59">
        <v>60</v>
      </c>
      <c r="O130" s="59">
        <v>12</v>
      </c>
      <c r="P130" s="59">
        <v>48</v>
      </c>
      <c r="Q130" s="59">
        <v>1</v>
      </c>
      <c r="R130" s="59">
        <v>0</v>
      </c>
      <c r="S130" s="59">
        <v>0</v>
      </c>
      <c r="T130" s="59">
        <v>0</v>
      </c>
      <c r="U130" s="59">
        <v>0</v>
      </c>
      <c r="V130" s="59"/>
    </row>
    <row r="131" spans="1:22" s="49" customFormat="1" ht="12">
      <c r="A131" s="18" t="s">
        <v>297</v>
      </c>
      <c r="B131" s="232" t="s">
        <v>298</v>
      </c>
      <c r="C131" s="58">
        <v>343</v>
      </c>
      <c r="D131" s="59">
        <v>245</v>
      </c>
      <c r="E131" s="59">
        <v>51</v>
      </c>
      <c r="F131" s="59">
        <v>30</v>
      </c>
      <c r="G131" s="59">
        <v>3</v>
      </c>
      <c r="H131" s="59">
        <v>2</v>
      </c>
      <c r="I131" s="59">
        <v>0</v>
      </c>
      <c r="J131" s="59">
        <v>12</v>
      </c>
      <c r="K131" s="59">
        <v>0</v>
      </c>
      <c r="L131" s="59"/>
      <c r="M131" s="58">
        <v>568</v>
      </c>
      <c r="N131" s="59">
        <v>328</v>
      </c>
      <c r="O131" s="59">
        <v>138</v>
      </c>
      <c r="P131" s="59">
        <v>70</v>
      </c>
      <c r="Q131" s="59">
        <v>1</v>
      </c>
      <c r="R131" s="59">
        <v>5</v>
      </c>
      <c r="S131" s="59">
        <v>0</v>
      </c>
      <c r="T131" s="59">
        <v>26</v>
      </c>
      <c r="U131" s="59">
        <v>0</v>
      </c>
      <c r="V131" s="59"/>
    </row>
    <row r="132" spans="1:22" s="49" customFormat="1" ht="12">
      <c r="A132" s="18" t="s">
        <v>299</v>
      </c>
      <c r="B132" s="232" t="s">
        <v>300</v>
      </c>
      <c r="C132" s="58">
        <v>135</v>
      </c>
      <c r="D132" s="59">
        <v>79</v>
      </c>
      <c r="E132" s="59">
        <v>44</v>
      </c>
      <c r="F132" s="59">
        <v>12</v>
      </c>
      <c r="G132" s="59">
        <v>0</v>
      </c>
      <c r="H132" s="59">
        <v>0</v>
      </c>
      <c r="I132" s="59">
        <v>0</v>
      </c>
      <c r="J132" s="59">
        <v>0</v>
      </c>
      <c r="K132" s="59">
        <v>0</v>
      </c>
      <c r="L132" s="59"/>
      <c r="M132" s="58">
        <v>140</v>
      </c>
      <c r="N132" s="59">
        <v>66</v>
      </c>
      <c r="O132" s="59">
        <v>53</v>
      </c>
      <c r="P132" s="59">
        <v>19</v>
      </c>
      <c r="Q132" s="59">
        <v>2</v>
      </c>
      <c r="R132" s="59">
        <v>0</v>
      </c>
      <c r="S132" s="59">
        <v>0</v>
      </c>
      <c r="T132" s="59">
        <v>0</v>
      </c>
      <c r="U132" s="59">
        <v>0</v>
      </c>
      <c r="V132" s="59"/>
    </row>
    <row r="133" spans="1:22" s="49" customFormat="1" ht="12">
      <c r="A133" s="18" t="s">
        <v>301</v>
      </c>
      <c r="B133" s="232" t="s">
        <v>302</v>
      </c>
      <c r="C133" s="58">
        <v>117</v>
      </c>
      <c r="D133" s="59">
        <v>63</v>
      </c>
      <c r="E133" s="59">
        <v>27</v>
      </c>
      <c r="F133" s="59">
        <v>26</v>
      </c>
      <c r="G133" s="59">
        <v>1</v>
      </c>
      <c r="H133" s="59">
        <v>0</v>
      </c>
      <c r="I133" s="59">
        <v>0</v>
      </c>
      <c r="J133" s="59">
        <v>0</v>
      </c>
      <c r="K133" s="59">
        <v>0</v>
      </c>
      <c r="L133" s="59"/>
      <c r="M133" s="58">
        <v>175</v>
      </c>
      <c r="N133" s="59">
        <v>138</v>
      </c>
      <c r="O133" s="59">
        <v>18</v>
      </c>
      <c r="P133" s="59">
        <v>18</v>
      </c>
      <c r="Q133" s="59">
        <v>1</v>
      </c>
      <c r="R133" s="59">
        <v>0</v>
      </c>
      <c r="S133" s="59">
        <v>0</v>
      </c>
      <c r="T133" s="59">
        <v>0</v>
      </c>
      <c r="U133" s="59">
        <v>0</v>
      </c>
      <c r="V133" s="59"/>
    </row>
    <row r="134" spans="1:22" s="49" customFormat="1" ht="12">
      <c r="A134" s="18" t="s">
        <v>303</v>
      </c>
      <c r="B134" s="232" t="s">
        <v>304</v>
      </c>
      <c r="C134" s="58">
        <v>194</v>
      </c>
      <c r="D134" s="59">
        <v>19</v>
      </c>
      <c r="E134" s="59">
        <v>22</v>
      </c>
      <c r="F134" s="59">
        <v>74</v>
      </c>
      <c r="G134" s="59">
        <v>0</v>
      </c>
      <c r="H134" s="59">
        <v>54</v>
      </c>
      <c r="I134" s="59">
        <v>6</v>
      </c>
      <c r="J134" s="59">
        <v>19</v>
      </c>
      <c r="K134" s="59">
        <v>0</v>
      </c>
      <c r="L134" s="59"/>
      <c r="M134" s="58">
        <v>269</v>
      </c>
      <c r="N134" s="59">
        <v>27</v>
      </c>
      <c r="O134" s="59">
        <v>39</v>
      </c>
      <c r="P134" s="59">
        <v>30</v>
      </c>
      <c r="Q134" s="59">
        <v>0</v>
      </c>
      <c r="R134" s="59">
        <v>162</v>
      </c>
      <c r="S134" s="59">
        <v>5</v>
      </c>
      <c r="T134" s="59">
        <v>5</v>
      </c>
      <c r="U134" s="59">
        <v>1</v>
      </c>
      <c r="V134" s="59"/>
    </row>
    <row r="135" spans="1:22" s="49" customFormat="1" ht="12">
      <c r="A135" s="18" t="s">
        <v>305</v>
      </c>
      <c r="B135" s="232" t="s">
        <v>306</v>
      </c>
      <c r="C135" s="58">
        <v>157</v>
      </c>
      <c r="D135" s="59">
        <v>119</v>
      </c>
      <c r="E135" s="59">
        <v>22</v>
      </c>
      <c r="F135" s="59">
        <v>13</v>
      </c>
      <c r="G135" s="59">
        <v>3</v>
      </c>
      <c r="H135" s="59">
        <v>0</v>
      </c>
      <c r="I135" s="59">
        <v>0</v>
      </c>
      <c r="J135" s="59">
        <v>0</v>
      </c>
      <c r="K135" s="59">
        <v>0</v>
      </c>
      <c r="L135" s="59"/>
      <c r="M135" s="58">
        <v>530</v>
      </c>
      <c r="N135" s="59">
        <v>317</v>
      </c>
      <c r="O135" s="59">
        <v>115</v>
      </c>
      <c r="P135" s="59">
        <v>96</v>
      </c>
      <c r="Q135" s="59">
        <v>2</v>
      </c>
      <c r="R135" s="59">
        <v>0</v>
      </c>
      <c r="S135" s="59">
        <v>0</v>
      </c>
      <c r="T135" s="59">
        <v>0</v>
      </c>
      <c r="U135" s="59">
        <v>0</v>
      </c>
      <c r="V135" s="59"/>
    </row>
    <row r="136" spans="1:22" s="49" customFormat="1" ht="12">
      <c r="A136" s="18" t="s">
        <v>307</v>
      </c>
      <c r="B136" s="232" t="s">
        <v>308</v>
      </c>
      <c r="C136" s="58">
        <v>101</v>
      </c>
      <c r="D136" s="59">
        <v>65</v>
      </c>
      <c r="E136" s="59">
        <v>16</v>
      </c>
      <c r="F136" s="59">
        <v>18</v>
      </c>
      <c r="G136" s="59">
        <v>1</v>
      </c>
      <c r="H136" s="59">
        <v>1</v>
      </c>
      <c r="I136" s="59">
        <v>0</v>
      </c>
      <c r="J136" s="59">
        <v>0</v>
      </c>
      <c r="K136" s="59">
        <v>0</v>
      </c>
      <c r="L136" s="59"/>
      <c r="M136" s="58">
        <v>117</v>
      </c>
      <c r="N136" s="59">
        <v>75</v>
      </c>
      <c r="O136" s="59">
        <v>18</v>
      </c>
      <c r="P136" s="59">
        <v>19</v>
      </c>
      <c r="Q136" s="59">
        <v>1</v>
      </c>
      <c r="R136" s="59">
        <v>4</v>
      </c>
      <c r="S136" s="59">
        <v>0</v>
      </c>
      <c r="T136" s="59">
        <v>0</v>
      </c>
      <c r="U136" s="59">
        <v>0</v>
      </c>
      <c r="V136" s="59"/>
    </row>
    <row r="137" spans="1:22" s="49" customFormat="1" ht="12">
      <c r="A137" s="18" t="s">
        <v>309</v>
      </c>
      <c r="B137" s="232" t="s">
        <v>310</v>
      </c>
      <c r="C137" s="58">
        <v>83</v>
      </c>
      <c r="D137" s="59">
        <v>31</v>
      </c>
      <c r="E137" s="59">
        <v>25</v>
      </c>
      <c r="F137" s="59">
        <v>4</v>
      </c>
      <c r="G137" s="59">
        <v>0</v>
      </c>
      <c r="H137" s="59">
        <v>23</v>
      </c>
      <c r="I137" s="59">
        <v>0</v>
      </c>
      <c r="J137" s="59">
        <v>0</v>
      </c>
      <c r="K137" s="59">
        <v>0</v>
      </c>
      <c r="L137" s="59"/>
      <c r="M137" s="58">
        <v>165</v>
      </c>
      <c r="N137" s="59">
        <v>44</v>
      </c>
      <c r="O137" s="59">
        <v>28</v>
      </c>
      <c r="P137" s="59">
        <v>13</v>
      </c>
      <c r="Q137" s="59">
        <v>0</v>
      </c>
      <c r="R137" s="59">
        <v>80</v>
      </c>
      <c r="S137" s="59">
        <v>0</v>
      </c>
      <c r="T137" s="59">
        <v>0</v>
      </c>
      <c r="U137" s="59">
        <v>0</v>
      </c>
      <c r="V137" s="59"/>
    </row>
    <row r="138" spans="1:22" s="49" customFormat="1" ht="12">
      <c r="A138" s="18" t="s">
        <v>311</v>
      </c>
      <c r="B138" s="232" t="s">
        <v>312</v>
      </c>
      <c r="C138" s="58">
        <v>97</v>
      </c>
      <c r="D138" s="59">
        <v>24</v>
      </c>
      <c r="E138" s="59">
        <v>49</v>
      </c>
      <c r="F138" s="59">
        <v>21</v>
      </c>
      <c r="G138" s="59">
        <v>0</v>
      </c>
      <c r="H138" s="59">
        <v>3</v>
      </c>
      <c r="I138" s="59">
        <v>0</v>
      </c>
      <c r="J138" s="59">
        <v>0</v>
      </c>
      <c r="K138" s="59">
        <v>0</v>
      </c>
      <c r="L138" s="59"/>
      <c r="M138" s="58">
        <v>253</v>
      </c>
      <c r="N138" s="59">
        <v>40</v>
      </c>
      <c r="O138" s="59">
        <v>70</v>
      </c>
      <c r="P138" s="59">
        <v>46</v>
      </c>
      <c r="Q138" s="59">
        <v>3</v>
      </c>
      <c r="R138" s="59">
        <v>74</v>
      </c>
      <c r="S138" s="59">
        <v>20</v>
      </c>
      <c r="T138" s="59">
        <v>0</v>
      </c>
      <c r="U138" s="59">
        <v>0</v>
      </c>
      <c r="V138" s="59"/>
    </row>
    <row r="139" spans="1:22" s="49" customFormat="1" ht="12">
      <c r="A139" s="18" t="s">
        <v>313</v>
      </c>
      <c r="B139" s="232" t="s">
        <v>314</v>
      </c>
      <c r="C139" s="58">
        <v>114</v>
      </c>
      <c r="D139" s="59">
        <v>47</v>
      </c>
      <c r="E139" s="59">
        <v>27</v>
      </c>
      <c r="F139" s="59">
        <v>40</v>
      </c>
      <c r="G139" s="59">
        <v>0</v>
      </c>
      <c r="H139" s="59">
        <v>0</v>
      </c>
      <c r="I139" s="59">
        <v>0</v>
      </c>
      <c r="J139" s="59">
        <v>0</v>
      </c>
      <c r="K139" s="59">
        <v>0</v>
      </c>
      <c r="L139" s="59"/>
      <c r="M139" s="58">
        <v>217</v>
      </c>
      <c r="N139" s="59">
        <v>48</v>
      </c>
      <c r="O139" s="59">
        <v>23</v>
      </c>
      <c r="P139" s="59">
        <v>46</v>
      </c>
      <c r="Q139" s="59">
        <v>0</v>
      </c>
      <c r="R139" s="59">
        <v>51</v>
      </c>
      <c r="S139" s="59">
        <v>45</v>
      </c>
      <c r="T139" s="59">
        <v>4</v>
      </c>
      <c r="U139" s="59">
        <v>0</v>
      </c>
      <c r="V139" s="59"/>
    </row>
    <row r="140" spans="1:22" s="49" customFormat="1" ht="12">
      <c r="A140" s="18" t="s">
        <v>315</v>
      </c>
      <c r="B140" s="232" t="s">
        <v>316</v>
      </c>
      <c r="C140" s="58">
        <v>148</v>
      </c>
      <c r="D140" s="59">
        <v>58</v>
      </c>
      <c r="E140" s="59">
        <v>33</v>
      </c>
      <c r="F140" s="59">
        <v>49</v>
      </c>
      <c r="G140" s="59">
        <v>8</v>
      </c>
      <c r="H140" s="59">
        <v>0</v>
      </c>
      <c r="I140" s="59">
        <v>0</v>
      </c>
      <c r="J140" s="59">
        <v>0</v>
      </c>
      <c r="K140" s="59">
        <v>0</v>
      </c>
      <c r="L140" s="59"/>
      <c r="M140" s="58">
        <v>244</v>
      </c>
      <c r="N140" s="59">
        <v>102</v>
      </c>
      <c r="O140" s="59">
        <v>30</v>
      </c>
      <c r="P140" s="59">
        <v>82</v>
      </c>
      <c r="Q140" s="59">
        <v>30</v>
      </c>
      <c r="R140" s="59">
        <v>0</v>
      </c>
      <c r="S140" s="59">
        <v>0</v>
      </c>
      <c r="T140" s="59">
        <v>0</v>
      </c>
      <c r="U140" s="59">
        <v>0</v>
      </c>
      <c r="V140" s="59"/>
    </row>
    <row r="141" spans="1:22" s="49" customFormat="1" ht="12">
      <c r="A141" s="18" t="s">
        <v>317</v>
      </c>
      <c r="B141" s="232" t="s">
        <v>318</v>
      </c>
      <c r="C141" s="58">
        <v>239</v>
      </c>
      <c r="D141" s="59">
        <v>37</v>
      </c>
      <c r="E141" s="59">
        <v>22</v>
      </c>
      <c r="F141" s="59">
        <v>55</v>
      </c>
      <c r="G141" s="59">
        <v>0</v>
      </c>
      <c r="H141" s="59">
        <v>123</v>
      </c>
      <c r="I141" s="59">
        <v>2</v>
      </c>
      <c r="J141" s="59">
        <v>0</v>
      </c>
      <c r="K141" s="59">
        <v>0</v>
      </c>
      <c r="L141" s="59"/>
      <c r="M141" s="58">
        <v>210</v>
      </c>
      <c r="N141" s="59">
        <v>65</v>
      </c>
      <c r="O141" s="59">
        <v>21</v>
      </c>
      <c r="P141" s="59">
        <v>31</v>
      </c>
      <c r="Q141" s="59">
        <v>0</v>
      </c>
      <c r="R141" s="59">
        <v>89</v>
      </c>
      <c r="S141" s="59">
        <v>4</v>
      </c>
      <c r="T141" s="59">
        <v>0</v>
      </c>
      <c r="U141" s="59">
        <v>0</v>
      </c>
      <c r="V141" s="59"/>
    </row>
    <row r="142" spans="1:22" s="49" customFormat="1" ht="12">
      <c r="A142" s="18" t="s">
        <v>319</v>
      </c>
      <c r="B142" s="232" t="s">
        <v>320</v>
      </c>
      <c r="C142" s="58">
        <v>243</v>
      </c>
      <c r="D142" s="59">
        <v>175</v>
      </c>
      <c r="E142" s="59">
        <v>49</v>
      </c>
      <c r="F142" s="59">
        <v>19</v>
      </c>
      <c r="G142" s="59">
        <v>0</v>
      </c>
      <c r="H142" s="59">
        <v>0</v>
      </c>
      <c r="I142" s="59">
        <v>0</v>
      </c>
      <c r="J142" s="59">
        <v>0</v>
      </c>
      <c r="K142" s="59">
        <v>0</v>
      </c>
      <c r="L142" s="59"/>
      <c r="M142" s="58">
        <v>368</v>
      </c>
      <c r="N142" s="59">
        <v>203</v>
      </c>
      <c r="O142" s="59">
        <v>81</v>
      </c>
      <c r="P142" s="59">
        <v>84</v>
      </c>
      <c r="Q142" s="59">
        <v>0</v>
      </c>
      <c r="R142" s="59">
        <v>0</v>
      </c>
      <c r="S142" s="59">
        <v>0</v>
      </c>
      <c r="T142" s="59">
        <v>0</v>
      </c>
      <c r="U142" s="59">
        <v>0</v>
      </c>
      <c r="V142" s="59"/>
    </row>
    <row r="143" spans="1:22" s="49" customFormat="1" ht="12">
      <c r="A143" s="18" t="s">
        <v>321</v>
      </c>
      <c r="B143" s="232" t="s">
        <v>322</v>
      </c>
      <c r="C143" s="58">
        <v>170</v>
      </c>
      <c r="D143" s="59">
        <v>97</v>
      </c>
      <c r="E143" s="59">
        <v>67</v>
      </c>
      <c r="F143" s="59">
        <v>5</v>
      </c>
      <c r="G143" s="59">
        <v>1</v>
      </c>
      <c r="H143" s="59">
        <v>0</v>
      </c>
      <c r="I143" s="59">
        <v>0</v>
      </c>
      <c r="J143" s="59">
        <v>0</v>
      </c>
      <c r="K143" s="59">
        <v>0</v>
      </c>
      <c r="L143" s="59"/>
      <c r="M143" s="58">
        <v>230</v>
      </c>
      <c r="N143" s="59">
        <v>132</v>
      </c>
      <c r="O143" s="59">
        <v>88</v>
      </c>
      <c r="P143" s="59">
        <v>8</v>
      </c>
      <c r="Q143" s="59">
        <v>2</v>
      </c>
      <c r="R143" s="59">
        <v>0</v>
      </c>
      <c r="S143" s="59">
        <v>0</v>
      </c>
      <c r="T143" s="59">
        <v>0</v>
      </c>
      <c r="U143" s="59">
        <v>0</v>
      </c>
      <c r="V143" s="59"/>
    </row>
    <row r="144" spans="1:22" s="49" customFormat="1" ht="12">
      <c r="A144" s="18" t="s">
        <v>323</v>
      </c>
      <c r="B144" s="232" t="s">
        <v>324</v>
      </c>
      <c r="C144" s="58">
        <v>338</v>
      </c>
      <c r="D144" s="59">
        <v>68</v>
      </c>
      <c r="E144" s="59">
        <v>158</v>
      </c>
      <c r="F144" s="59">
        <v>28</v>
      </c>
      <c r="G144" s="59">
        <v>0</v>
      </c>
      <c r="H144" s="59">
        <v>84</v>
      </c>
      <c r="I144" s="59">
        <v>0</v>
      </c>
      <c r="J144" s="59">
        <v>0</v>
      </c>
      <c r="K144" s="59">
        <v>0</v>
      </c>
      <c r="L144" s="59"/>
      <c r="M144" s="58">
        <v>465</v>
      </c>
      <c r="N144" s="59">
        <v>106</v>
      </c>
      <c r="O144" s="59">
        <v>138</v>
      </c>
      <c r="P144" s="59">
        <v>44</v>
      </c>
      <c r="Q144" s="59">
        <v>1</v>
      </c>
      <c r="R144" s="59">
        <v>176</v>
      </c>
      <c r="S144" s="59">
        <v>0</v>
      </c>
      <c r="T144" s="59">
        <v>0</v>
      </c>
      <c r="U144" s="59">
        <v>0</v>
      </c>
      <c r="V144" s="59"/>
    </row>
    <row r="145" spans="1:22" s="49" customFormat="1" ht="12">
      <c r="A145" s="18" t="s">
        <v>325</v>
      </c>
      <c r="B145" s="232" t="s">
        <v>326</v>
      </c>
      <c r="C145" s="58">
        <v>170</v>
      </c>
      <c r="D145" s="59">
        <v>99</v>
      </c>
      <c r="E145" s="59">
        <v>66</v>
      </c>
      <c r="F145" s="59">
        <v>5</v>
      </c>
      <c r="G145" s="59">
        <v>0</v>
      </c>
      <c r="H145" s="59">
        <v>0</v>
      </c>
      <c r="I145" s="59">
        <v>0</v>
      </c>
      <c r="J145" s="59">
        <v>0</v>
      </c>
      <c r="K145" s="59">
        <v>0</v>
      </c>
      <c r="L145" s="59"/>
      <c r="M145" s="58">
        <v>274</v>
      </c>
      <c r="N145" s="59">
        <v>159</v>
      </c>
      <c r="O145" s="59">
        <v>108</v>
      </c>
      <c r="P145" s="59">
        <v>7</v>
      </c>
      <c r="Q145" s="59">
        <v>0</v>
      </c>
      <c r="R145" s="59">
        <v>0</v>
      </c>
      <c r="S145" s="59">
        <v>0</v>
      </c>
      <c r="T145" s="59">
        <v>0</v>
      </c>
      <c r="U145" s="59">
        <v>0</v>
      </c>
      <c r="V145" s="59"/>
    </row>
    <row r="146" spans="1:22" s="49" customFormat="1" ht="12">
      <c r="A146" s="18" t="s">
        <v>327</v>
      </c>
      <c r="B146" s="232" t="s">
        <v>328</v>
      </c>
      <c r="C146" s="58">
        <v>0</v>
      </c>
      <c r="D146" s="59">
        <v>0</v>
      </c>
      <c r="E146" s="59">
        <v>0</v>
      </c>
      <c r="F146" s="59">
        <v>0</v>
      </c>
      <c r="G146" s="59">
        <v>0</v>
      </c>
      <c r="H146" s="59">
        <v>0</v>
      </c>
      <c r="I146" s="59">
        <v>0</v>
      </c>
      <c r="J146" s="59">
        <v>0</v>
      </c>
      <c r="K146" s="59">
        <v>0</v>
      </c>
      <c r="L146" s="59"/>
      <c r="M146" s="58">
        <v>8</v>
      </c>
      <c r="N146" s="59">
        <v>7</v>
      </c>
      <c r="O146" s="59">
        <v>1</v>
      </c>
      <c r="P146" s="59">
        <v>0</v>
      </c>
      <c r="Q146" s="59">
        <v>0</v>
      </c>
      <c r="R146" s="59">
        <v>0</v>
      </c>
      <c r="S146" s="59">
        <v>0</v>
      </c>
      <c r="T146" s="59">
        <v>0</v>
      </c>
      <c r="U146" s="59">
        <v>0</v>
      </c>
      <c r="V146" s="59"/>
    </row>
    <row r="147" spans="1:22" s="49" customFormat="1" ht="12">
      <c r="A147" s="18" t="s">
        <v>329</v>
      </c>
      <c r="B147" s="232" t="s">
        <v>330</v>
      </c>
      <c r="C147" s="58">
        <v>204</v>
      </c>
      <c r="D147" s="59">
        <v>104</v>
      </c>
      <c r="E147" s="59">
        <v>85</v>
      </c>
      <c r="F147" s="59">
        <v>3</v>
      </c>
      <c r="G147" s="59">
        <v>12</v>
      </c>
      <c r="H147" s="59">
        <v>0</v>
      </c>
      <c r="I147" s="59">
        <v>0</v>
      </c>
      <c r="J147" s="59">
        <v>0</v>
      </c>
      <c r="K147" s="59">
        <v>0</v>
      </c>
      <c r="L147" s="59"/>
      <c r="M147" s="58">
        <v>312</v>
      </c>
      <c r="N147" s="59">
        <v>178</v>
      </c>
      <c r="O147" s="59">
        <v>92</v>
      </c>
      <c r="P147" s="59">
        <v>14</v>
      </c>
      <c r="Q147" s="59">
        <v>25</v>
      </c>
      <c r="R147" s="59">
        <v>3</v>
      </c>
      <c r="S147" s="59">
        <v>0</v>
      </c>
      <c r="T147" s="59">
        <v>0</v>
      </c>
      <c r="U147" s="59">
        <v>0</v>
      </c>
      <c r="V147" s="59"/>
    </row>
    <row r="148" spans="1:22" s="49" customFormat="1" ht="12">
      <c r="A148" s="18" t="s">
        <v>331</v>
      </c>
      <c r="B148" s="232" t="s">
        <v>332</v>
      </c>
      <c r="C148" s="58">
        <v>247</v>
      </c>
      <c r="D148" s="59">
        <v>69</v>
      </c>
      <c r="E148" s="59">
        <v>76</v>
      </c>
      <c r="F148" s="59">
        <v>22</v>
      </c>
      <c r="G148" s="59">
        <v>0</v>
      </c>
      <c r="H148" s="59">
        <v>73</v>
      </c>
      <c r="I148" s="59">
        <v>7</v>
      </c>
      <c r="J148" s="59">
        <v>0</v>
      </c>
      <c r="K148" s="59">
        <v>0</v>
      </c>
      <c r="L148" s="59"/>
      <c r="M148" s="58">
        <v>325</v>
      </c>
      <c r="N148" s="59">
        <v>110</v>
      </c>
      <c r="O148" s="59">
        <v>96</v>
      </c>
      <c r="P148" s="59">
        <v>19</v>
      </c>
      <c r="Q148" s="59">
        <v>0</v>
      </c>
      <c r="R148" s="59">
        <v>94</v>
      </c>
      <c r="S148" s="59">
        <v>6</v>
      </c>
      <c r="T148" s="59">
        <v>0</v>
      </c>
      <c r="U148" s="59">
        <v>0</v>
      </c>
      <c r="V148" s="59"/>
    </row>
    <row r="149" spans="1:22" s="49" customFormat="1" ht="12">
      <c r="A149" s="18" t="s">
        <v>333</v>
      </c>
      <c r="B149" s="232" t="s">
        <v>334</v>
      </c>
      <c r="C149" s="58">
        <v>219</v>
      </c>
      <c r="D149" s="59">
        <v>53</v>
      </c>
      <c r="E149" s="59">
        <v>10</v>
      </c>
      <c r="F149" s="59">
        <v>27</v>
      </c>
      <c r="G149" s="59">
        <v>5</v>
      </c>
      <c r="H149" s="59">
        <v>124</v>
      </c>
      <c r="I149" s="59">
        <v>0</v>
      </c>
      <c r="J149" s="59">
        <v>0</v>
      </c>
      <c r="K149" s="59">
        <v>0</v>
      </c>
      <c r="L149" s="59"/>
      <c r="M149" s="58">
        <v>211</v>
      </c>
      <c r="N149" s="59">
        <v>73</v>
      </c>
      <c r="O149" s="59">
        <v>16</v>
      </c>
      <c r="P149" s="59">
        <v>32</v>
      </c>
      <c r="Q149" s="59">
        <v>0</v>
      </c>
      <c r="R149" s="59">
        <v>90</v>
      </c>
      <c r="S149" s="59">
        <v>0</v>
      </c>
      <c r="T149" s="59">
        <v>0</v>
      </c>
      <c r="U149" s="59">
        <v>0</v>
      </c>
      <c r="V149" s="59"/>
    </row>
    <row r="150" spans="1:22" s="49" customFormat="1" ht="12">
      <c r="A150" s="18" t="s">
        <v>335</v>
      </c>
      <c r="B150" s="232" t="s">
        <v>336</v>
      </c>
      <c r="C150" s="58">
        <v>202</v>
      </c>
      <c r="D150" s="59">
        <v>47</v>
      </c>
      <c r="E150" s="59">
        <v>12</v>
      </c>
      <c r="F150" s="59">
        <v>125</v>
      </c>
      <c r="G150" s="59">
        <v>18</v>
      </c>
      <c r="H150" s="59">
        <v>0</v>
      </c>
      <c r="I150" s="59">
        <v>0</v>
      </c>
      <c r="J150" s="59">
        <v>0</v>
      </c>
      <c r="K150" s="59">
        <v>0</v>
      </c>
      <c r="L150" s="59"/>
      <c r="M150" s="58">
        <v>233</v>
      </c>
      <c r="N150" s="59">
        <v>163</v>
      </c>
      <c r="O150" s="59">
        <v>45</v>
      </c>
      <c r="P150" s="59">
        <v>23</v>
      </c>
      <c r="Q150" s="59">
        <v>2</v>
      </c>
      <c r="R150" s="59">
        <v>0</v>
      </c>
      <c r="S150" s="59">
        <v>0</v>
      </c>
      <c r="T150" s="59">
        <v>0</v>
      </c>
      <c r="U150" s="59">
        <v>0</v>
      </c>
      <c r="V150" s="59"/>
    </row>
    <row r="151" spans="1:22" s="49" customFormat="1" ht="12">
      <c r="A151" s="18" t="s">
        <v>337</v>
      </c>
      <c r="B151" s="232" t="s">
        <v>338</v>
      </c>
      <c r="C151" s="58">
        <v>1234</v>
      </c>
      <c r="D151" s="59">
        <v>160</v>
      </c>
      <c r="E151" s="59">
        <v>353</v>
      </c>
      <c r="F151" s="59">
        <v>9</v>
      </c>
      <c r="G151" s="59">
        <v>44</v>
      </c>
      <c r="H151" s="59">
        <v>619</v>
      </c>
      <c r="I151" s="59">
        <v>31</v>
      </c>
      <c r="J151" s="59">
        <v>18</v>
      </c>
      <c r="K151" s="59">
        <v>0</v>
      </c>
      <c r="L151" s="59"/>
      <c r="M151" s="58">
        <v>1688</v>
      </c>
      <c r="N151" s="59">
        <v>206</v>
      </c>
      <c r="O151" s="59">
        <v>406</v>
      </c>
      <c r="P151" s="59">
        <v>37</v>
      </c>
      <c r="Q151" s="59">
        <v>91</v>
      </c>
      <c r="R151" s="59">
        <v>873</v>
      </c>
      <c r="S151" s="59">
        <v>37</v>
      </c>
      <c r="T151" s="59">
        <v>38</v>
      </c>
      <c r="U151" s="59">
        <v>0</v>
      </c>
      <c r="V151" s="59"/>
    </row>
    <row r="152" spans="1:22" s="49" customFormat="1" ht="12">
      <c r="A152" s="18" t="s">
        <v>339</v>
      </c>
      <c r="B152" s="232" t="s">
        <v>340</v>
      </c>
      <c r="C152" s="58">
        <v>143</v>
      </c>
      <c r="D152" s="59">
        <v>12</v>
      </c>
      <c r="E152" s="59">
        <v>63</v>
      </c>
      <c r="F152" s="59">
        <v>0</v>
      </c>
      <c r="G152" s="59">
        <v>0</v>
      </c>
      <c r="H152" s="59">
        <v>36</v>
      </c>
      <c r="I152" s="59">
        <v>32</v>
      </c>
      <c r="J152" s="59">
        <v>0</v>
      </c>
      <c r="K152" s="59">
        <v>0</v>
      </c>
      <c r="L152" s="59"/>
      <c r="M152" s="58">
        <v>79</v>
      </c>
      <c r="N152" s="59">
        <v>19</v>
      </c>
      <c r="O152" s="59">
        <v>9</v>
      </c>
      <c r="P152" s="59">
        <v>27</v>
      </c>
      <c r="Q152" s="59">
        <v>0</v>
      </c>
      <c r="R152" s="59">
        <v>23</v>
      </c>
      <c r="S152" s="59">
        <v>1</v>
      </c>
      <c r="T152" s="59">
        <v>0</v>
      </c>
      <c r="U152" s="59">
        <v>0</v>
      </c>
      <c r="V152" s="59"/>
    </row>
    <row r="153" spans="1:22" s="49" customFormat="1" ht="12">
      <c r="A153" s="18" t="s">
        <v>341</v>
      </c>
      <c r="B153" s="232" t="s">
        <v>342</v>
      </c>
      <c r="C153" s="58">
        <v>195</v>
      </c>
      <c r="D153" s="59">
        <v>65</v>
      </c>
      <c r="E153" s="59">
        <v>111</v>
      </c>
      <c r="F153" s="59">
        <v>9</v>
      </c>
      <c r="G153" s="59">
        <v>10</v>
      </c>
      <c r="H153" s="59">
        <v>0</v>
      </c>
      <c r="I153" s="59">
        <v>0</v>
      </c>
      <c r="J153" s="59">
        <v>0</v>
      </c>
      <c r="K153" s="59">
        <v>0</v>
      </c>
      <c r="L153" s="59"/>
      <c r="M153" s="58">
        <v>323</v>
      </c>
      <c r="N153" s="59">
        <v>115</v>
      </c>
      <c r="O153" s="59">
        <v>181</v>
      </c>
      <c r="P153" s="59">
        <v>19</v>
      </c>
      <c r="Q153" s="59">
        <v>8</v>
      </c>
      <c r="R153" s="59">
        <v>0</v>
      </c>
      <c r="S153" s="59">
        <v>0</v>
      </c>
      <c r="T153" s="59">
        <v>0</v>
      </c>
      <c r="U153" s="59">
        <v>0</v>
      </c>
      <c r="V153" s="59"/>
    </row>
    <row r="154" spans="1:22" s="49" customFormat="1" ht="12">
      <c r="A154" s="18" t="s">
        <v>343</v>
      </c>
      <c r="B154" s="232" t="s">
        <v>344</v>
      </c>
      <c r="C154" s="58">
        <v>315</v>
      </c>
      <c r="D154" s="59">
        <v>205</v>
      </c>
      <c r="E154" s="59">
        <v>40</v>
      </c>
      <c r="F154" s="59">
        <v>59</v>
      </c>
      <c r="G154" s="59">
        <v>11</v>
      </c>
      <c r="H154" s="59">
        <v>0</v>
      </c>
      <c r="I154" s="59">
        <v>0</v>
      </c>
      <c r="J154" s="59">
        <v>0</v>
      </c>
      <c r="K154" s="59">
        <v>0</v>
      </c>
      <c r="L154" s="59"/>
      <c r="M154" s="58">
        <v>514</v>
      </c>
      <c r="N154" s="59">
        <v>406</v>
      </c>
      <c r="O154" s="59">
        <v>45</v>
      </c>
      <c r="P154" s="59">
        <v>49</v>
      </c>
      <c r="Q154" s="59">
        <v>14</v>
      </c>
      <c r="R154" s="59">
        <v>0</v>
      </c>
      <c r="S154" s="59">
        <v>0</v>
      </c>
      <c r="T154" s="59">
        <v>0</v>
      </c>
      <c r="U154" s="59">
        <v>0</v>
      </c>
      <c r="V154" s="59"/>
    </row>
    <row r="155" spans="1:22" s="49" customFormat="1" ht="12">
      <c r="A155" s="18" t="s">
        <v>345</v>
      </c>
      <c r="B155" s="232" t="s">
        <v>346</v>
      </c>
      <c r="C155" s="58">
        <v>338</v>
      </c>
      <c r="D155" s="59">
        <v>136</v>
      </c>
      <c r="E155" s="59">
        <v>157</v>
      </c>
      <c r="F155" s="59">
        <v>21</v>
      </c>
      <c r="G155" s="59">
        <v>9</v>
      </c>
      <c r="H155" s="59">
        <v>15</v>
      </c>
      <c r="I155" s="59">
        <v>0</v>
      </c>
      <c r="J155" s="59">
        <v>0</v>
      </c>
      <c r="K155" s="59">
        <v>0</v>
      </c>
      <c r="L155" s="59"/>
      <c r="M155" s="58">
        <v>521</v>
      </c>
      <c r="N155" s="59">
        <v>180</v>
      </c>
      <c r="O155" s="59">
        <v>189</v>
      </c>
      <c r="P155" s="59">
        <v>129</v>
      </c>
      <c r="Q155" s="59">
        <v>1</v>
      </c>
      <c r="R155" s="59">
        <v>20</v>
      </c>
      <c r="S155" s="59">
        <v>1</v>
      </c>
      <c r="T155" s="59">
        <v>1</v>
      </c>
      <c r="U155" s="59">
        <v>0</v>
      </c>
      <c r="V155" s="59"/>
    </row>
    <row r="156" spans="1:22" s="49" customFormat="1" ht="12">
      <c r="A156" s="18" t="s">
        <v>347</v>
      </c>
      <c r="B156" s="232" t="s">
        <v>348</v>
      </c>
      <c r="C156" s="58">
        <v>213</v>
      </c>
      <c r="D156" s="59">
        <v>29</v>
      </c>
      <c r="E156" s="59">
        <v>92</v>
      </c>
      <c r="F156" s="59">
        <v>7</v>
      </c>
      <c r="G156" s="59">
        <v>1</v>
      </c>
      <c r="H156" s="59">
        <v>72</v>
      </c>
      <c r="I156" s="59">
        <v>12</v>
      </c>
      <c r="J156" s="59">
        <v>0</v>
      </c>
      <c r="K156" s="59">
        <v>0</v>
      </c>
      <c r="L156" s="59"/>
      <c r="M156" s="58">
        <v>437</v>
      </c>
      <c r="N156" s="59">
        <v>59</v>
      </c>
      <c r="O156" s="59">
        <v>181</v>
      </c>
      <c r="P156" s="59">
        <v>26</v>
      </c>
      <c r="Q156" s="59">
        <v>5</v>
      </c>
      <c r="R156" s="59">
        <v>127</v>
      </c>
      <c r="S156" s="59">
        <v>39</v>
      </c>
      <c r="T156" s="59">
        <v>0</v>
      </c>
      <c r="U156" s="59">
        <v>0</v>
      </c>
      <c r="V156" s="59"/>
    </row>
    <row r="157" spans="1:22" s="49" customFormat="1" ht="12">
      <c r="A157" s="18" t="s">
        <v>349</v>
      </c>
      <c r="B157" s="232" t="s">
        <v>350</v>
      </c>
      <c r="C157" s="58">
        <v>1035</v>
      </c>
      <c r="D157" s="59">
        <v>171</v>
      </c>
      <c r="E157" s="59">
        <v>218</v>
      </c>
      <c r="F157" s="59">
        <v>34</v>
      </c>
      <c r="G157" s="59">
        <v>9</v>
      </c>
      <c r="H157" s="59">
        <v>506</v>
      </c>
      <c r="I157" s="59">
        <v>61</v>
      </c>
      <c r="J157" s="59">
        <v>32</v>
      </c>
      <c r="K157" s="59">
        <v>4</v>
      </c>
      <c r="L157" s="59"/>
      <c r="M157" s="58">
        <v>2431</v>
      </c>
      <c r="N157" s="59">
        <v>335</v>
      </c>
      <c r="O157" s="59">
        <v>363</v>
      </c>
      <c r="P157" s="59">
        <v>57</v>
      </c>
      <c r="Q157" s="59">
        <v>9</v>
      </c>
      <c r="R157" s="59">
        <v>1518</v>
      </c>
      <c r="S157" s="59">
        <v>145</v>
      </c>
      <c r="T157" s="59">
        <v>1</v>
      </c>
      <c r="U157" s="59">
        <v>3</v>
      </c>
      <c r="V157" s="59"/>
    </row>
    <row r="158" spans="1:22" s="49" customFormat="1" ht="12">
      <c r="A158" s="18" t="s">
        <v>351</v>
      </c>
      <c r="B158" s="232" t="s">
        <v>352</v>
      </c>
      <c r="C158" s="58">
        <v>364</v>
      </c>
      <c r="D158" s="59">
        <v>68</v>
      </c>
      <c r="E158" s="59">
        <v>61</v>
      </c>
      <c r="F158" s="59">
        <v>9</v>
      </c>
      <c r="G158" s="59">
        <v>0</v>
      </c>
      <c r="H158" s="59">
        <v>223</v>
      </c>
      <c r="I158" s="59">
        <v>1</v>
      </c>
      <c r="J158" s="59">
        <v>2</v>
      </c>
      <c r="K158" s="59">
        <v>0</v>
      </c>
      <c r="L158" s="59"/>
      <c r="M158" s="58">
        <v>785</v>
      </c>
      <c r="N158" s="59">
        <v>142</v>
      </c>
      <c r="O158" s="59">
        <v>131</v>
      </c>
      <c r="P158" s="59">
        <v>103</v>
      </c>
      <c r="Q158" s="59">
        <v>5</v>
      </c>
      <c r="R158" s="59">
        <v>403</v>
      </c>
      <c r="S158" s="59">
        <v>1</v>
      </c>
      <c r="T158" s="59">
        <v>0</v>
      </c>
      <c r="U158" s="59">
        <v>0</v>
      </c>
      <c r="V158" s="59"/>
    </row>
    <row r="159" spans="1:22" s="49" customFormat="1" ht="12">
      <c r="A159" s="18" t="s">
        <v>353</v>
      </c>
      <c r="B159" s="232" t="s">
        <v>354</v>
      </c>
      <c r="C159" s="58">
        <v>44</v>
      </c>
      <c r="D159" s="59">
        <v>15</v>
      </c>
      <c r="E159" s="59">
        <v>25</v>
      </c>
      <c r="F159" s="59">
        <v>1</v>
      </c>
      <c r="G159" s="59">
        <v>2</v>
      </c>
      <c r="H159" s="59">
        <v>1</v>
      </c>
      <c r="I159" s="59">
        <v>0</v>
      </c>
      <c r="J159" s="59">
        <v>0</v>
      </c>
      <c r="K159" s="59">
        <v>0</v>
      </c>
      <c r="L159" s="59"/>
      <c r="M159" s="58">
        <v>137</v>
      </c>
      <c r="N159" s="59">
        <v>23</v>
      </c>
      <c r="O159" s="59">
        <v>46</v>
      </c>
      <c r="P159" s="59">
        <v>7</v>
      </c>
      <c r="Q159" s="59">
        <v>4</v>
      </c>
      <c r="R159" s="59">
        <v>45</v>
      </c>
      <c r="S159" s="59">
        <v>6</v>
      </c>
      <c r="T159" s="59">
        <v>5</v>
      </c>
      <c r="U159" s="59">
        <v>1</v>
      </c>
      <c r="V159" s="59"/>
    </row>
    <row r="160" spans="1:22" s="49" customFormat="1" ht="12">
      <c r="A160" s="18" t="s">
        <v>355</v>
      </c>
      <c r="B160" s="232" t="s">
        <v>356</v>
      </c>
      <c r="C160" s="58">
        <v>210</v>
      </c>
      <c r="D160" s="59">
        <v>93</v>
      </c>
      <c r="E160" s="59">
        <v>79</v>
      </c>
      <c r="F160" s="59">
        <v>19</v>
      </c>
      <c r="G160" s="59">
        <v>19</v>
      </c>
      <c r="H160" s="59">
        <v>0</v>
      </c>
      <c r="I160" s="59">
        <v>0</v>
      </c>
      <c r="J160" s="59">
        <v>0</v>
      </c>
      <c r="K160" s="59">
        <v>0</v>
      </c>
      <c r="L160" s="59"/>
      <c r="M160" s="58">
        <v>565</v>
      </c>
      <c r="N160" s="59">
        <v>312</v>
      </c>
      <c r="O160" s="59">
        <v>72</v>
      </c>
      <c r="P160" s="59">
        <v>164</v>
      </c>
      <c r="Q160" s="59">
        <v>17</v>
      </c>
      <c r="R160" s="59">
        <v>0</v>
      </c>
      <c r="S160" s="59">
        <v>0</v>
      </c>
      <c r="T160" s="59">
        <v>0</v>
      </c>
      <c r="U160" s="59">
        <v>0</v>
      </c>
      <c r="V160" s="59"/>
    </row>
    <row r="161" spans="1:22" s="49" customFormat="1" ht="12">
      <c r="A161" s="18" t="s">
        <v>357</v>
      </c>
      <c r="B161" s="232" t="s">
        <v>358</v>
      </c>
      <c r="C161" s="58">
        <v>284</v>
      </c>
      <c r="D161" s="59">
        <v>166</v>
      </c>
      <c r="E161" s="59">
        <v>77</v>
      </c>
      <c r="F161" s="59">
        <v>39</v>
      </c>
      <c r="G161" s="59">
        <v>2</v>
      </c>
      <c r="H161" s="59">
        <v>0</v>
      </c>
      <c r="I161" s="59">
        <v>0</v>
      </c>
      <c r="J161" s="59">
        <v>0</v>
      </c>
      <c r="K161" s="59">
        <v>0</v>
      </c>
      <c r="L161" s="59"/>
      <c r="M161" s="58">
        <v>326</v>
      </c>
      <c r="N161" s="59">
        <v>188</v>
      </c>
      <c r="O161" s="59">
        <v>80</v>
      </c>
      <c r="P161" s="59">
        <v>56</v>
      </c>
      <c r="Q161" s="59">
        <v>2</v>
      </c>
      <c r="R161" s="59">
        <v>0</v>
      </c>
      <c r="S161" s="59">
        <v>0</v>
      </c>
      <c r="T161" s="59">
        <v>0</v>
      </c>
      <c r="U161" s="59">
        <v>0</v>
      </c>
      <c r="V161" s="59"/>
    </row>
    <row r="162" spans="1:22" s="49" customFormat="1" ht="12">
      <c r="A162" s="18" t="s">
        <v>359</v>
      </c>
      <c r="B162" s="232" t="s">
        <v>360</v>
      </c>
      <c r="C162" s="58">
        <v>67</v>
      </c>
      <c r="D162" s="59">
        <v>21</v>
      </c>
      <c r="E162" s="59">
        <v>26</v>
      </c>
      <c r="F162" s="59">
        <v>20</v>
      </c>
      <c r="G162" s="59">
        <v>0</v>
      </c>
      <c r="H162" s="59">
        <v>0</v>
      </c>
      <c r="I162" s="59">
        <v>0</v>
      </c>
      <c r="J162" s="59">
        <v>0</v>
      </c>
      <c r="K162" s="59">
        <v>0</v>
      </c>
      <c r="L162" s="59"/>
      <c r="M162" s="58">
        <v>245</v>
      </c>
      <c r="N162" s="59">
        <v>39</v>
      </c>
      <c r="O162" s="59">
        <v>48</v>
      </c>
      <c r="P162" s="59">
        <v>13</v>
      </c>
      <c r="Q162" s="59">
        <v>14</v>
      </c>
      <c r="R162" s="59">
        <v>131</v>
      </c>
      <c r="S162" s="59">
        <v>0</v>
      </c>
      <c r="T162" s="59">
        <v>0</v>
      </c>
      <c r="U162" s="59">
        <v>0</v>
      </c>
      <c r="V162" s="59"/>
    </row>
    <row r="163" spans="1:22" s="49" customFormat="1" ht="12">
      <c r="A163" s="18" t="s">
        <v>361</v>
      </c>
      <c r="B163" s="232" t="s">
        <v>362</v>
      </c>
      <c r="C163" s="58">
        <v>1316</v>
      </c>
      <c r="D163" s="59">
        <v>894</v>
      </c>
      <c r="E163" s="59">
        <v>303</v>
      </c>
      <c r="F163" s="59">
        <v>119</v>
      </c>
      <c r="G163" s="59">
        <v>0</v>
      </c>
      <c r="H163" s="59">
        <v>0</v>
      </c>
      <c r="I163" s="59">
        <v>0</v>
      </c>
      <c r="J163" s="59">
        <v>0</v>
      </c>
      <c r="K163" s="59">
        <v>0</v>
      </c>
      <c r="L163" s="59"/>
      <c r="M163" s="58">
        <v>2000</v>
      </c>
      <c r="N163" s="59">
        <v>1367</v>
      </c>
      <c r="O163" s="59">
        <v>427</v>
      </c>
      <c r="P163" s="59">
        <v>196</v>
      </c>
      <c r="Q163" s="59">
        <v>10</v>
      </c>
      <c r="R163" s="59">
        <v>0</v>
      </c>
      <c r="S163" s="59">
        <v>0</v>
      </c>
      <c r="T163" s="59">
        <v>0</v>
      </c>
      <c r="U163" s="59">
        <v>0</v>
      </c>
      <c r="V163" s="59"/>
    </row>
    <row r="164" spans="1:22" s="49" customFormat="1" ht="12">
      <c r="A164" s="18" t="s">
        <v>363</v>
      </c>
      <c r="B164" s="232" t="s">
        <v>364</v>
      </c>
      <c r="C164" s="58">
        <v>251</v>
      </c>
      <c r="D164" s="59">
        <v>34</v>
      </c>
      <c r="E164" s="59">
        <v>36</v>
      </c>
      <c r="F164" s="59">
        <v>15</v>
      </c>
      <c r="G164" s="59">
        <v>6</v>
      </c>
      <c r="H164" s="59">
        <v>116</v>
      </c>
      <c r="I164" s="59">
        <v>36</v>
      </c>
      <c r="J164" s="59">
        <v>8</v>
      </c>
      <c r="K164" s="59">
        <v>0</v>
      </c>
      <c r="L164" s="59"/>
      <c r="M164" s="58">
        <v>364</v>
      </c>
      <c r="N164" s="59">
        <v>46</v>
      </c>
      <c r="O164" s="59">
        <v>61</v>
      </c>
      <c r="P164" s="59">
        <v>39</v>
      </c>
      <c r="Q164" s="59">
        <v>7</v>
      </c>
      <c r="R164" s="59">
        <v>146</v>
      </c>
      <c r="S164" s="59">
        <v>39</v>
      </c>
      <c r="T164" s="59">
        <v>26</v>
      </c>
      <c r="U164" s="59">
        <v>0</v>
      </c>
      <c r="V164" s="59"/>
    </row>
    <row r="165" spans="1:22" s="49" customFormat="1" ht="12">
      <c r="A165" s="18" t="s">
        <v>365</v>
      </c>
      <c r="B165" s="232" t="s">
        <v>366</v>
      </c>
      <c r="C165" s="58">
        <v>277</v>
      </c>
      <c r="D165" s="59">
        <v>129</v>
      </c>
      <c r="E165" s="59">
        <v>100</v>
      </c>
      <c r="F165" s="59">
        <v>47</v>
      </c>
      <c r="G165" s="59">
        <v>1</v>
      </c>
      <c r="H165" s="59">
        <v>0</v>
      </c>
      <c r="I165" s="59">
        <v>0</v>
      </c>
      <c r="J165" s="59">
        <v>0</v>
      </c>
      <c r="K165" s="59">
        <v>0</v>
      </c>
      <c r="L165" s="59"/>
      <c r="M165" s="58">
        <v>326</v>
      </c>
      <c r="N165" s="59">
        <v>189</v>
      </c>
      <c r="O165" s="59">
        <v>56</v>
      </c>
      <c r="P165" s="59">
        <v>81</v>
      </c>
      <c r="Q165" s="59">
        <v>0</v>
      </c>
      <c r="R165" s="59">
        <v>0</v>
      </c>
      <c r="S165" s="59">
        <v>0</v>
      </c>
      <c r="T165" s="59">
        <v>0</v>
      </c>
      <c r="U165" s="59">
        <v>0</v>
      </c>
      <c r="V165" s="59"/>
    </row>
    <row r="166" spans="1:22" s="49" customFormat="1" ht="12">
      <c r="A166" s="18" t="s">
        <v>367</v>
      </c>
      <c r="B166" s="232" t="s">
        <v>368</v>
      </c>
      <c r="C166" s="58">
        <v>66</v>
      </c>
      <c r="D166" s="59">
        <v>26</v>
      </c>
      <c r="E166" s="59">
        <v>20</v>
      </c>
      <c r="F166" s="59">
        <v>20</v>
      </c>
      <c r="G166" s="59">
        <v>0</v>
      </c>
      <c r="H166" s="59">
        <v>0</v>
      </c>
      <c r="I166" s="59">
        <v>0</v>
      </c>
      <c r="J166" s="59">
        <v>0</v>
      </c>
      <c r="K166" s="59">
        <v>0</v>
      </c>
      <c r="L166" s="59"/>
      <c r="M166" s="58">
        <v>104</v>
      </c>
      <c r="N166" s="59">
        <v>42</v>
      </c>
      <c r="O166" s="59">
        <v>21</v>
      </c>
      <c r="P166" s="59">
        <v>41</v>
      </c>
      <c r="Q166" s="59">
        <v>0</v>
      </c>
      <c r="R166" s="59">
        <v>0</v>
      </c>
      <c r="S166" s="59">
        <v>0</v>
      </c>
      <c r="T166" s="59">
        <v>0</v>
      </c>
      <c r="U166" s="59">
        <v>0</v>
      </c>
      <c r="V166" s="59"/>
    </row>
    <row r="167" spans="1:22" s="49" customFormat="1" ht="12">
      <c r="A167" s="18" t="s">
        <v>369</v>
      </c>
      <c r="B167" s="232" t="s">
        <v>370</v>
      </c>
      <c r="C167" s="58">
        <v>38</v>
      </c>
      <c r="D167" s="59">
        <v>36</v>
      </c>
      <c r="E167" s="59">
        <v>2</v>
      </c>
      <c r="F167" s="59">
        <v>0</v>
      </c>
      <c r="G167" s="59">
        <v>0</v>
      </c>
      <c r="H167" s="59">
        <v>0</v>
      </c>
      <c r="I167" s="59">
        <v>0</v>
      </c>
      <c r="J167" s="59">
        <v>0</v>
      </c>
      <c r="K167" s="59">
        <v>0</v>
      </c>
      <c r="L167" s="59"/>
      <c r="M167" s="58">
        <v>218</v>
      </c>
      <c r="N167" s="59">
        <v>168</v>
      </c>
      <c r="O167" s="59">
        <v>41</v>
      </c>
      <c r="P167" s="59">
        <v>7</v>
      </c>
      <c r="Q167" s="59">
        <v>2</v>
      </c>
      <c r="R167" s="59">
        <v>0</v>
      </c>
      <c r="S167" s="59">
        <v>0</v>
      </c>
      <c r="T167" s="59">
        <v>0</v>
      </c>
      <c r="U167" s="59">
        <v>0</v>
      </c>
      <c r="V167" s="59"/>
    </row>
    <row r="168" spans="1:22" s="49" customFormat="1" ht="12">
      <c r="A168" s="18" t="s">
        <v>371</v>
      </c>
      <c r="B168" s="232" t="s">
        <v>372</v>
      </c>
      <c r="C168" s="58">
        <v>832</v>
      </c>
      <c r="D168" s="59">
        <v>513</v>
      </c>
      <c r="E168" s="59">
        <v>208</v>
      </c>
      <c r="F168" s="59">
        <v>48</v>
      </c>
      <c r="G168" s="59">
        <v>1</v>
      </c>
      <c r="H168" s="59">
        <v>56</v>
      </c>
      <c r="I168" s="59">
        <v>4</v>
      </c>
      <c r="J168" s="59">
        <v>2</v>
      </c>
      <c r="K168" s="59">
        <v>0</v>
      </c>
      <c r="L168" s="59"/>
      <c r="M168" s="58">
        <v>1654</v>
      </c>
      <c r="N168" s="59">
        <v>800</v>
      </c>
      <c r="O168" s="59">
        <v>402</v>
      </c>
      <c r="P168" s="59">
        <v>141</v>
      </c>
      <c r="Q168" s="59">
        <v>6</v>
      </c>
      <c r="R168" s="59">
        <v>280</v>
      </c>
      <c r="S168" s="59">
        <v>17</v>
      </c>
      <c r="T168" s="59">
        <v>8</v>
      </c>
      <c r="U168" s="59">
        <v>0</v>
      </c>
      <c r="V168" s="59"/>
    </row>
    <row r="169" spans="1:22" s="49" customFormat="1" ht="12">
      <c r="A169" s="18" t="s">
        <v>373</v>
      </c>
      <c r="B169" s="232" t="s">
        <v>374</v>
      </c>
      <c r="C169" s="58">
        <v>71</v>
      </c>
      <c r="D169" s="59">
        <v>55</v>
      </c>
      <c r="E169" s="59">
        <v>5</v>
      </c>
      <c r="F169" s="59">
        <v>11</v>
      </c>
      <c r="G169" s="59">
        <v>0</v>
      </c>
      <c r="H169" s="59">
        <v>0</v>
      </c>
      <c r="I169" s="59">
        <v>0</v>
      </c>
      <c r="J169" s="59">
        <v>0</v>
      </c>
      <c r="K169" s="59">
        <v>0</v>
      </c>
      <c r="L169" s="59"/>
      <c r="M169" s="58">
        <v>129</v>
      </c>
      <c r="N169" s="59">
        <v>77</v>
      </c>
      <c r="O169" s="59">
        <v>13</v>
      </c>
      <c r="P169" s="59">
        <v>2</v>
      </c>
      <c r="Q169" s="59">
        <v>2</v>
      </c>
      <c r="R169" s="59">
        <v>35</v>
      </c>
      <c r="S169" s="59">
        <v>0</v>
      </c>
      <c r="T169" s="59">
        <v>0</v>
      </c>
      <c r="U169" s="59">
        <v>0</v>
      </c>
      <c r="V169" s="59"/>
    </row>
    <row r="170" spans="1:22" s="49" customFormat="1" ht="12">
      <c r="A170" s="18" t="s">
        <v>375</v>
      </c>
      <c r="B170" s="232" t="s">
        <v>376</v>
      </c>
      <c r="C170" s="58">
        <v>381</v>
      </c>
      <c r="D170" s="59">
        <v>103</v>
      </c>
      <c r="E170" s="59">
        <v>129</v>
      </c>
      <c r="F170" s="59">
        <v>65</v>
      </c>
      <c r="G170" s="59">
        <v>0</v>
      </c>
      <c r="H170" s="59">
        <v>65</v>
      </c>
      <c r="I170" s="59">
        <v>19</v>
      </c>
      <c r="J170" s="59">
        <v>0</v>
      </c>
      <c r="K170" s="59">
        <v>0</v>
      </c>
      <c r="L170" s="59"/>
      <c r="M170" s="58">
        <v>511</v>
      </c>
      <c r="N170" s="59">
        <v>155</v>
      </c>
      <c r="O170" s="59">
        <v>201</v>
      </c>
      <c r="P170" s="59">
        <v>67</v>
      </c>
      <c r="Q170" s="59">
        <v>3</v>
      </c>
      <c r="R170" s="59">
        <v>65</v>
      </c>
      <c r="S170" s="59">
        <v>20</v>
      </c>
      <c r="T170" s="59">
        <v>0</v>
      </c>
      <c r="U170" s="59">
        <v>0</v>
      </c>
      <c r="V170" s="59"/>
    </row>
    <row r="171" spans="1:22" s="49" customFormat="1" ht="12">
      <c r="A171" s="18" t="s">
        <v>377</v>
      </c>
      <c r="B171" s="232" t="s">
        <v>378</v>
      </c>
      <c r="C171" s="58">
        <v>68</v>
      </c>
      <c r="D171" s="59">
        <v>12</v>
      </c>
      <c r="E171" s="59">
        <v>14</v>
      </c>
      <c r="F171" s="59">
        <v>21</v>
      </c>
      <c r="G171" s="59">
        <v>0</v>
      </c>
      <c r="H171" s="59">
        <v>14</v>
      </c>
      <c r="I171" s="59">
        <v>7</v>
      </c>
      <c r="J171" s="59">
        <v>0</v>
      </c>
      <c r="K171" s="59">
        <v>0</v>
      </c>
      <c r="L171" s="59"/>
      <c r="M171" s="58">
        <v>99</v>
      </c>
      <c r="N171" s="59">
        <v>13</v>
      </c>
      <c r="O171" s="59">
        <v>22</v>
      </c>
      <c r="P171" s="59">
        <v>4</v>
      </c>
      <c r="Q171" s="59">
        <v>3</v>
      </c>
      <c r="R171" s="59">
        <v>36</v>
      </c>
      <c r="S171" s="59">
        <v>21</v>
      </c>
      <c r="T171" s="59">
        <v>0</v>
      </c>
      <c r="U171" s="59">
        <v>0</v>
      </c>
      <c r="V171" s="59"/>
    </row>
    <row r="172" spans="1:22" s="49" customFormat="1" ht="12">
      <c r="A172" s="18" t="s">
        <v>379</v>
      </c>
      <c r="B172" s="232" t="s">
        <v>380</v>
      </c>
      <c r="C172" s="58">
        <v>137</v>
      </c>
      <c r="D172" s="59">
        <v>81</v>
      </c>
      <c r="E172" s="59">
        <v>35</v>
      </c>
      <c r="F172" s="59">
        <v>15</v>
      </c>
      <c r="G172" s="59">
        <v>6</v>
      </c>
      <c r="H172" s="59">
        <v>0</v>
      </c>
      <c r="I172" s="59">
        <v>0</v>
      </c>
      <c r="J172" s="59">
        <v>0</v>
      </c>
      <c r="K172" s="59">
        <v>0</v>
      </c>
      <c r="L172" s="59"/>
      <c r="M172" s="58">
        <v>238</v>
      </c>
      <c r="N172" s="59">
        <v>138</v>
      </c>
      <c r="O172" s="59">
        <v>67</v>
      </c>
      <c r="P172" s="59">
        <v>32</v>
      </c>
      <c r="Q172" s="59">
        <v>1</v>
      </c>
      <c r="R172" s="59">
        <v>0</v>
      </c>
      <c r="S172" s="59">
        <v>0</v>
      </c>
      <c r="T172" s="59">
        <v>0</v>
      </c>
      <c r="U172" s="59">
        <v>0</v>
      </c>
      <c r="V172" s="59"/>
    </row>
    <row r="173" spans="1:22" s="49" customFormat="1" ht="12">
      <c r="A173" s="18" t="s">
        <v>381</v>
      </c>
      <c r="B173" s="232" t="s">
        <v>382</v>
      </c>
      <c r="C173" s="58">
        <v>89</v>
      </c>
      <c r="D173" s="59">
        <v>17</v>
      </c>
      <c r="E173" s="59">
        <v>65</v>
      </c>
      <c r="F173" s="59">
        <v>7</v>
      </c>
      <c r="G173" s="59">
        <v>0</v>
      </c>
      <c r="H173" s="59">
        <v>0</v>
      </c>
      <c r="I173" s="59">
        <v>0</v>
      </c>
      <c r="J173" s="59">
        <v>0</v>
      </c>
      <c r="K173" s="59">
        <v>0</v>
      </c>
      <c r="L173" s="59"/>
      <c r="M173" s="58">
        <v>248</v>
      </c>
      <c r="N173" s="59">
        <v>122</v>
      </c>
      <c r="O173" s="59">
        <v>39</v>
      </c>
      <c r="P173" s="59">
        <v>87</v>
      </c>
      <c r="Q173" s="59">
        <v>0</v>
      </c>
      <c r="R173" s="59">
        <v>0</v>
      </c>
      <c r="S173" s="59">
        <v>0</v>
      </c>
      <c r="T173" s="59">
        <v>0</v>
      </c>
      <c r="U173" s="59">
        <v>0</v>
      </c>
      <c r="V173" s="59"/>
    </row>
    <row r="174" spans="1:22" s="49" customFormat="1" ht="12">
      <c r="A174" s="18" t="s">
        <v>383</v>
      </c>
      <c r="B174" s="232" t="s">
        <v>384</v>
      </c>
      <c r="C174" s="58">
        <v>59</v>
      </c>
      <c r="D174" s="59">
        <v>30</v>
      </c>
      <c r="E174" s="59">
        <v>2</v>
      </c>
      <c r="F174" s="59">
        <v>9</v>
      </c>
      <c r="G174" s="59">
        <v>0</v>
      </c>
      <c r="H174" s="59">
        <v>12</v>
      </c>
      <c r="I174" s="59">
        <v>6</v>
      </c>
      <c r="J174" s="59">
        <v>0</v>
      </c>
      <c r="K174" s="59">
        <v>0</v>
      </c>
      <c r="L174" s="59"/>
      <c r="M174" s="58">
        <v>134</v>
      </c>
      <c r="N174" s="59">
        <v>35</v>
      </c>
      <c r="O174" s="59">
        <v>9</v>
      </c>
      <c r="P174" s="59">
        <v>33</v>
      </c>
      <c r="Q174" s="59">
        <v>0</v>
      </c>
      <c r="R174" s="59">
        <v>35</v>
      </c>
      <c r="S174" s="59">
        <v>14</v>
      </c>
      <c r="T174" s="59">
        <v>8</v>
      </c>
      <c r="U174" s="59">
        <v>0</v>
      </c>
      <c r="V174" s="59"/>
    </row>
    <row r="175" spans="1:22" s="49" customFormat="1" ht="12">
      <c r="A175" s="18" t="s">
        <v>385</v>
      </c>
      <c r="B175" s="232" t="s">
        <v>386</v>
      </c>
      <c r="C175" s="58">
        <v>129</v>
      </c>
      <c r="D175" s="59">
        <v>26</v>
      </c>
      <c r="E175" s="59">
        <v>11</v>
      </c>
      <c r="F175" s="59">
        <v>42</v>
      </c>
      <c r="G175" s="59">
        <v>0</v>
      </c>
      <c r="H175" s="59">
        <v>37</v>
      </c>
      <c r="I175" s="59">
        <v>8</v>
      </c>
      <c r="J175" s="59">
        <v>5</v>
      </c>
      <c r="K175" s="59">
        <v>0</v>
      </c>
      <c r="L175" s="59"/>
      <c r="M175" s="58">
        <v>133</v>
      </c>
      <c r="N175" s="59">
        <v>36</v>
      </c>
      <c r="O175" s="59">
        <v>17</v>
      </c>
      <c r="P175" s="59">
        <v>31</v>
      </c>
      <c r="Q175" s="59">
        <v>0</v>
      </c>
      <c r="R175" s="59">
        <v>47</v>
      </c>
      <c r="S175" s="59">
        <v>0</v>
      </c>
      <c r="T175" s="59">
        <v>2</v>
      </c>
      <c r="U175" s="59">
        <v>0</v>
      </c>
      <c r="V175" s="59"/>
    </row>
    <row r="176" spans="1:22" s="49" customFormat="1" ht="12">
      <c r="A176" s="18" t="s">
        <v>387</v>
      </c>
      <c r="B176" s="232" t="s">
        <v>388</v>
      </c>
      <c r="C176" s="58">
        <v>105</v>
      </c>
      <c r="D176" s="59">
        <v>46</v>
      </c>
      <c r="E176" s="59">
        <v>17</v>
      </c>
      <c r="F176" s="59">
        <v>38</v>
      </c>
      <c r="G176" s="59">
        <v>4</v>
      </c>
      <c r="H176" s="59">
        <v>0</v>
      </c>
      <c r="I176" s="59">
        <v>0</v>
      </c>
      <c r="J176" s="59">
        <v>0</v>
      </c>
      <c r="K176" s="59">
        <v>0</v>
      </c>
      <c r="L176" s="59"/>
      <c r="M176" s="58">
        <v>229</v>
      </c>
      <c r="N176" s="59">
        <v>82</v>
      </c>
      <c r="O176" s="59">
        <v>39</v>
      </c>
      <c r="P176" s="59">
        <v>106</v>
      </c>
      <c r="Q176" s="59">
        <v>2</v>
      </c>
      <c r="R176" s="59">
        <v>0</v>
      </c>
      <c r="S176" s="59">
        <v>0</v>
      </c>
      <c r="T176" s="59">
        <v>0</v>
      </c>
      <c r="U176" s="59">
        <v>0</v>
      </c>
      <c r="V176" s="59"/>
    </row>
    <row r="177" spans="1:22" s="49" customFormat="1" ht="12">
      <c r="A177" s="18" t="s">
        <v>389</v>
      </c>
      <c r="B177" s="232" t="s">
        <v>390</v>
      </c>
      <c r="C177" s="58">
        <v>548</v>
      </c>
      <c r="D177" s="59">
        <v>423</v>
      </c>
      <c r="E177" s="59">
        <v>104</v>
      </c>
      <c r="F177" s="59">
        <v>21</v>
      </c>
      <c r="G177" s="59">
        <v>0</v>
      </c>
      <c r="H177" s="59">
        <v>0</v>
      </c>
      <c r="I177" s="59">
        <v>0</v>
      </c>
      <c r="J177" s="59">
        <v>0</v>
      </c>
      <c r="K177" s="59">
        <v>0</v>
      </c>
      <c r="L177" s="59"/>
      <c r="M177" s="58">
        <v>908</v>
      </c>
      <c r="N177" s="59">
        <v>531</v>
      </c>
      <c r="O177" s="59">
        <v>285</v>
      </c>
      <c r="P177" s="59">
        <v>76</v>
      </c>
      <c r="Q177" s="59">
        <v>16</v>
      </c>
      <c r="R177" s="59">
        <v>0</v>
      </c>
      <c r="S177" s="59">
        <v>0</v>
      </c>
      <c r="T177" s="59">
        <v>0</v>
      </c>
      <c r="U177" s="59">
        <v>0</v>
      </c>
      <c r="V177" s="59"/>
    </row>
    <row r="178" spans="1:22" s="49" customFormat="1" ht="12">
      <c r="A178" s="18" t="s">
        <v>391</v>
      </c>
      <c r="B178" s="232" t="s">
        <v>392</v>
      </c>
      <c r="C178" s="58">
        <v>223</v>
      </c>
      <c r="D178" s="59">
        <v>115</v>
      </c>
      <c r="E178" s="59">
        <v>33</v>
      </c>
      <c r="F178" s="59">
        <v>67</v>
      </c>
      <c r="G178" s="59">
        <v>3</v>
      </c>
      <c r="H178" s="59">
        <v>0</v>
      </c>
      <c r="I178" s="59">
        <v>5</v>
      </c>
      <c r="J178" s="59">
        <v>0</v>
      </c>
      <c r="K178" s="59">
        <v>0</v>
      </c>
      <c r="L178" s="59"/>
      <c r="M178" s="58">
        <v>350</v>
      </c>
      <c r="N178" s="59">
        <v>166</v>
      </c>
      <c r="O178" s="59">
        <v>91</v>
      </c>
      <c r="P178" s="59">
        <v>82</v>
      </c>
      <c r="Q178" s="59">
        <v>2</v>
      </c>
      <c r="R178" s="59">
        <v>0</v>
      </c>
      <c r="S178" s="59">
        <v>9</v>
      </c>
      <c r="T178" s="59">
        <v>0</v>
      </c>
      <c r="U178" s="59">
        <v>0</v>
      </c>
      <c r="V178" s="59"/>
    </row>
    <row r="179" spans="1:22" s="49" customFormat="1" ht="12">
      <c r="A179" s="18" t="s">
        <v>393</v>
      </c>
      <c r="B179" s="232" t="s">
        <v>394</v>
      </c>
      <c r="C179" s="58">
        <v>60</v>
      </c>
      <c r="D179" s="59">
        <v>40</v>
      </c>
      <c r="E179" s="59">
        <v>18</v>
      </c>
      <c r="F179" s="59">
        <v>2</v>
      </c>
      <c r="G179" s="59">
        <v>0</v>
      </c>
      <c r="H179" s="59">
        <v>0</v>
      </c>
      <c r="I179" s="59">
        <v>0</v>
      </c>
      <c r="J179" s="59">
        <v>0</v>
      </c>
      <c r="K179" s="59">
        <v>0</v>
      </c>
      <c r="L179" s="59"/>
      <c r="M179" s="58">
        <v>171</v>
      </c>
      <c r="N179" s="59">
        <v>66</v>
      </c>
      <c r="O179" s="59">
        <v>74</v>
      </c>
      <c r="P179" s="59">
        <v>30</v>
      </c>
      <c r="Q179" s="59">
        <v>1</v>
      </c>
      <c r="R179" s="59">
        <v>0</v>
      </c>
      <c r="S179" s="59">
        <v>0</v>
      </c>
      <c r="T179" s="59">
        <v>0</v>
      </c>
      <c r="U179" s="59">
        <v>0</v>
      </c>
      <c r="V179" s="59"/>
    </row>
    <row r="180" spans="1:22" s="49" customFormat="1" ht="12">
      <c r="A180" s="18" t="s">
        <v>395</v>
      </c>
      <c r="B180" s="232" t="s">
        <v>396</v>
      </c>
      <c r="C180" s="58">
        <v>148</v>
      </c>
      <c r="D180" s="59">
        <v>35</v>
      </c>
      <c r="E180" s="59">
        <v>13</v>
      </c>
      <c r="F180" s="59">
        <v>36</v>
      </c>
      <c r="G180" s="59">
        <v>0</v>
      </c>
      <c r="H180" s="59">
        <v>61</v>
      </c>
      <c r="I180" s="59">
        <v>3</v>
      </c>
      <c r="J180" s="59">
        <v>0</v>
      </c>
      <c r="K180" s="59">
        <v>0</v>
      </c>
      <c r="L180" s="59"/>
      <c r="M180" s="58">
        <v>242</v>
      </c>
      <c r="N180" s="59">
        <v>37</v>
      </c>
      <c r="O180" s="59">
        <v>23</v>
      </c>
      <c r="P180" s="59">
        <v>7</v>
      </c>
      <c r="Q180" s="59">
        <v>0</v>
      </c>
      <c r="R180" s="59">
        <v>172</v>
      </c>
      <c r="S180" s="59">
        <v>3</v>
      </c>
      <c r="T180" s="59">
        <v>0</v>
      </c>
      <c r="U180" s="59">
        <v>0</v>
      </c>
      <c r="V180" s="59"/>
    </row>
    <row r="181" spans="1:22" s="49" customFormat="1" ht="12">
      <c r="A181" s="18" t="s">
        <v>397</v>
      </c>
      <c r="B181" s="232" t="s">
        <v>398</v>
      </c>
      <c r="C181" s="58">
        <v>146</v>
      </c>
      <c r="D181" s="59">
        <v>40</v>
      </c>
      <c r="E181" s="59">
        <v>18</v>
      </c>
      <c r="F181" s="59">
        <v>34</v>
      </c>
      <c r="G181" s="59">
        <v>0</v>
      </c>
      <c r="H181" s="59">
        <v>23</v>
      </c>
      <c r="I181" s="59">
        <v>28</v>
      </c>
      <c r="J181" s="59">
        <v>0</v>
      </c>
      <c r="K181" s="59">
        <v>3</v>
      </c>
      <c r="L181" s="59"/>
      <c r="M181" s="58">
        <v>342</v>
      </c>
      <c r="N181" s="59">
        <v>62</v>
      </c>
      <c r="O181" s="59">
        <v>51</v>
      </c>
      <c r="P181" s="59">
        <v>26</v>
      </c>
      <c r="Q181" s="59">
        <v>3</v>
      </c>
      <c r="R181" s="59">
        <v>94</v>
      </c>
      <c r="S181" s="59">
        <v>92</v>
      </c>
      <c r="T181" s="59">
        <v>5</v>
      </c>
      <c r="U181" s="59">
        <v>9</v>
      </c>
      <c r="V181" s="59"/>
    </row>
    <row r="182" spans="1:22" s="49" customFormat="1" ht="12">
      <c r="A182" s="18" t="s">
        <v>399</v>
      </c>
      <c r="B182" s="232" t="s">
        <v>400</v>
      </c>
      <c r="C182" s="58">
        <v>1014</v>
      </c>
      <c r="D182" s="59">
        <v>121</v>
      </c>
      <c r="E182" s="59">
        <v>219</v>
      </c>
      <c r="F182" s="59">
        <v>49</v>
      </c>
      <c r="G182" s="59">
        <v>4</v>
      </c>
      <c r="H182" s="59">
        <v>540</v>
      </c>
      <c r="I182" s="59">
        <v>0</v>
      </c>
      <c r="J182" s="59">
        <v>81</v>
      </c>
      <c r="K182" s="59">
        <v>0</v>
      </c>
      <c r="L182" s="59"/>
      <c r="M182" s="58">
        <v>1541</v>
      </c>
      <c r="N182" s="59">
        <v>262</v>
      </c>
      <c r="O182" s="59">
        <v>401</v>
      </c>
      <c r="P182" s="59">
        <v>47</v>
      </c>
      <c r="Q182" s="59">
        <v>17</v>
      </c>
      <c r="R182" s="59">
        <v>770</v>
      </c>
      <c r="S182" s="59">
        <v>0</v>
      </c>
      <c r="T182" s="59">
        <v>44</v>
      </c>
      <c r="U182" s="59">
        <v>0</v>
      </c>
      <c r="V182" s="59"/>
    </row>
    <row r="183" spans="1:22" s="49" customFormat="1" ht="12">
      <c r="A183" s="18" t="s">
        <v>401</v>
      </c>
      <c r="B183" s="232" t="s">
        <v>402</v>
      </c>
      <c r="C183" s="58">
        <v>169</v>
      </c>
      <c r="D183" s="59">
        <v>141</v>
      </c>
      <c r="E183" s="59">
        <v>15</v>
      </c>
      <c r="F183" s="59">
        <v>13</v>
      </c>
      <c r="G183" s="59">
        <v>0</v>
      </c>
      <c r="H183" s="59">
        <v>0</v>
      </c>
      <c r="I183" s="59">
        <v>0</v>
      </c>
      <c r="J183" s="59">
        <v>0</v>
      </c>
      <c r="K183" s="59">
        <v>0</v>
      </c>
      <c r="L183" s="59"/>
      <c r="M183" s="58">
        <v>183</v>
      </c>
      <c r="N183" s="59">
        <v>143</v>
      </c>
      <c r="O183" s="59">
        <v>22</v>
      </c>
      <c r="P183" s="59">
        <v>18</v>
      </c>
      <c r="Q183" s="59">
        <v>0</v>
      </c>
      <c r="R183" s="59">
        <v>0</v>
      </c>
      <c r="S183" s="59">
        <v>0</v>
      </c>
      <c r="T183" s="59">
        <v>0</v>
      </c>
      <c r="U183" s="59">
        <v>0</v>
      </c>
      <c r="V183" s="59"/>
    </row>
    <row r="184" spans="1:22" s="49" customFormat="1" ht="12">
      <c r="A184" s="18" t="s">
        <v>403</v>
      </c>
      <c r="B184" s="232" t="s">
        <v>404</v>
      </c>
      <c r="C184" s="58">
        <v>127</v>
      </c>
      <c r="D184" s="59">
        <v>51</v>
      </c>
      <c r="E184" s="59">
        <v>28</v>
      </c>
      <c r="F184" s="59">
        <v>48</v>
      </c>
      <c r="G184" s="59">
        <v>0</v>
      </c>
      <c r="H184" s="59">
        <v>0</v>
      </c>
      <c r="I184" s="59">
        <v>0</v>
      </c>
      <c r="J184" s="59">
        <v>0</v>
      </c>
      <c r="K184" s="59">
        <v>0</v>
      </c>
      <c r="L184" s="59"/>
      <c r="M184" s="58">
        <v>405</v>
      </c>
      <c r="N184" s="59">
        <v>121</v>
      </c>
      <c r="O184" s="59">
        <v>50</v>
      </c>
      <c r="P184" s="59">
        <v>84</v>
      </c>
      <c r="Q184" s="59">
        <v>1</v>
      </c>
      <c r="R184" s="59">
        <v>137</v>
      </c>
      <c r="S184" s="59">
        <v>9</v>
      </c>
      <c r="T184" s="59">
        <v>3</v>
      </c>
      <c r="U184" s="59">
        <v>0</v>
      </c>
      <c r="V184" s="59"/>
    </row>
    <row r="185" spans="1:22" s="49" customFormat="1" ht="12">
      <c r="A185" s="18" t="s">
        <v>405</v>
      </c>
      <c r="B185" s="232" t="s">
        <v>406</v>
      </c>
      <c r="C185" s="58">
        <v>117</v>
      </c>
      <c r="D185" s="59">
        <v>77</v>
      </c>
      <c r="E185" s="59">
        <v>34</v>
      </c>
      <c r="F185" s="59">
        <v>6</v>
      </c>
      <c r="G185" s="59">
        <v>0</v>
      </c>
      <c r="H185" s="59">
        <v>0</v>
      </c>
      <c r="I185" s="59">
        <v>0</v>
      </c>
      <c r="J185" s="59">
        <v>0</v>
      </c>
      <c r="K185" s="59">
        <v>0</v>
      </c>
      <c r="L185" s="59"/>
      <c r="M185" s="58">
        <v>245</v>
      </c>
      <c r="N185" s="59">
        <v>150</v>
      </c>
      <c r="O185" s="59">
        <v>63</v>
      </c>
      <c r="P185" s="59">
        <v>32</v>
      </c>
      <c r="Q185" s="59">
        <v>0</v>
      </c>
      <c r="R185" s="59">
        <v>0</v>
      </c>
      <c r="S185" s="59">
        <v>0</v>
      </c>
      <c r="T185" s="59">
        <v>0</v>
      </c>
      <c r="U185" s="59">
        <v>0</v>
      </c>
      <c r="V185" s="59"/>
    </row>
    <row r="186" spans="1:22" s="49" customFormat="1" ht="12">
      <c r="A186" s="18" t="s">
        <v>407</v>
      </c>
      <c r="B186" s="232" t="s">
        <v>408</v>
      </c>
      <c r="C186" s="58">
        <v>188</v>
      </c>
      <c r="D186" s="59">
        <v>9</v>
      </c>
      <c r="E186" s="59">
        <v>9</v>
      </c>
      <c r="F186" s="59">
        <v>13</v>
      </c>
      <c r="G186" s="59">
        <v>0</v>
      </c>
      <c r="H186" s="59">
        <v>157</v>
      </c>
      <c r="I186" s="59">
        <v>0</v>
      </c>
      <c r="J186" s="59">
        <v>0</v>
      </c>
      <c r="K186" s="59">
        <v>0</v>
      </c>
      <c r="L186" s="59"/>
      <c r="M186" s="58">
        <v>32</v>
      </c>
      <c r="N186" s="59">
        <v>19</v>
      </c>
      <c r="O186" s="59">
        <v>6</v>
      </c>
      <c r="P186" s="59">
        <v>6</v>
      </c>
      <c r="Q186" s="59">
        <v>1</v>
      </c>
      <c r="R186" s="59">
        <v>0</v>
      </c>
      <c r="S186" s="59">
        <v>0</v>
      </c>
      <c r="T186" s="59">
        <v>0</v>
      </c>
      <c r="U186" s="59">
        <v>0</v>
      </c>
      <c r="V186" s="59"/>
    </row>
    <row r="187" spans="1:22" s="49" customFormat="1" ht="12">
      <c r="A187" s="18" t="s">
        <v>409</v>
      </c>
      <c r="B187" s="232" t="s">
        <v>410</v>
      </c>
      <c r="C187" s="58">
        <v>460</v>
      </c>
      <c r="D187" s="59">
        <v>301</v>
      </c>
      <c r="E187" s="59">
        <v>159</v>
      </c>
      <c r="F187" s="59">
        <v>0</v>
      </c>
      <c r="G187" s="59">
        <v>0</v>
      </c>
      <c r="H187" s="59">
        <v>0</v>
      </c>
      <c r="I187" s="59">
        <v>0</v>
      </c>
      <c r="J187" s="59">
        <v>0</v>
      </c>
      <c r="K187" s="59">
        <v>0</v>
      </c>
      <c r="L187" s="59"/>
      <c r="M187" s="58">
        <v>585</v>
      </c>
      <c r="N187" s="59">
        <v>372</v>
      </c>
      <c r="O187" s="59">
        <v>202</v>
      </c>
      <c r="P187" s="59">
        <v>1</v>
      </c>
      <c r="Q187" s="59">
        <v>10</v>
      </c>
      <c r="R187" s="59">
        <v>0</v>
      </c>
      <c r="S187" s="59">
        <v>0</v>
      </c>
      <c r="T187" s="59">
        <v>0</v>
      </c>
      <c r="U187" s="59">
        <v>0</v>
      </c>
      <c r="V187" s="59"/>
    </row>
    <row r="188" spans="1:22" s="49" customFormat="1" ht="12">
      <c r="A188" s="18" t="s">
        <v>411</v>
      </c>
      <c r="B188" s="232" t="s">
        <v>412</v>
      </c>
      <c r="C188" s="58">
        <v>121</v>
      </c>
      <c r="D188" s="59">
        <v>68</v>
      </c>
      <c r="E188" s="59">
        <v>47</v>
      </c>
      <c r="F188" s="59">
        <v>6</v>
      </c>
      <c r="G188" s="59">
        <v>0</v>
      </c>
      <c r="H188" s="59">
        <v>0</v>
      </c>
      <c r="I188" s="59">
        <v>0</v>
      </c>
      <c r="J188" s="59">
        <v>0</v>
      </c>
      <c r="K188" s="59">
        <v>0</v>
      </c>
      <c r="L188" s="59"/>
      <c r="M188" s="58">
        <v>255</v>
      </c>
      <c r="N188" s="59">
        <v>194</v>
      </c>
      <c r="O188" s="59">
        <v>48</v>
      </c>
      <c r="P188" s="59">
        <v>12</v>
      </c>
      <c r="Q188" s="59">
        <v>1</v>
      </c>
      <c r="R188" s="59">
        <v>0</v>
      </c>
      <c r="S188" s="59">
        <v>0</v>
      </c>
      <c r="T188" s="59">
        <v>0</v>
      </c>
      <c r="U188" s="59">
        <v>0</v>
      </c>
      <c r="V188" s="59"/>
    </row>
    <row r="189" spans="1:22" s="49" customFormat="1" ht="12">
      <c r="A189" s="18" t="s">
        <v>413</v>
      </c>
      <c r="B189" s="232" t="s">
        <v>414</v>
      </c>
      <c r="C189" s="58">
        <v>137</v>
      </c>
      <c r="D189" s="59">
        <v>25</v>
      </c>
      <c r="E189" s="59">
        <v>6</v>
      </c>
      <c r="F189" s="59">
        <v>7</v>
      </c>
      <c r="G189" s="59">
        <v>0</v>
      </c>
      <c r="H189" s="59">
        <v>96</v>
      </c>
      <c r="I189" s="59">
        <v>0</v>
      </c>
      <c r="J189" s="59">
        <v>3</v>
      </c>
      <c r="K189" s="59">
        <v>0</v>
      </c>
      <c r="L189" s="59"/>
      <c r="M189" s="58">
        <v>286</v>
      </c>
      <c r="N189" s="59">
        <v>54</v>
      </c>
      <c r="O189" s="59">
        <v>2</v>
      </c>
      <c r="P189" s="59">
        <v>63</v>
      </c>
      <c r="Q189" s="59">
        <v>0</v>
      </c>
      <c r="R189" s="59">
        <v>148</v>
      </c>
      <c r="S189" s="59">
        <v>0</v>
      </c>
      <c r="T189" s="59">
        <v>19</v>
      </c>
      <c r="U189" s="59">
        <v>0</v>
      </c>
      <c r="V189" s="59"/>
    </row>
    <row r="190" spans="1:22" s="49" customFormat="1" ht="12">
      <c r="A190" s="18" t="s">
        <v>415</v>
      </c>
      <c r="B190" s="232" t="s">
        <v>416</v>
      </c>
      <c r="C190" s="58">
        <v>454</v>
      </c>
      <c r="D190" s="59">
        <v>364</v>
      </c>
      <c r="E190" s="59">
        <v>18</v>
      </c>
      <c r="F190" s="59">
        <v>71</v>
      </c>
      <c r="G190" s="59">
        <v>1</v>
      </c>
      <c r="H190" s="59">
        <v>0</v>
      </c>
      <c r="I190" s="59">
        <v>0</v>
      </c>
      <c r="J190" s="59">
        <v>0</v>
      </c>
      <c r="K190" s="59">
        <v>0</v>
      </c>
      <c r="L190" s="59"/>
      <c r="M190" s="58">
        <v>584</v>
      </c>
      <c r="N190" s="59">
        <v>459</v>
      </c>
      <c r="O190" s="59">
        <v>57</v>
      </c>
      <c r="P190" s="59">
        <v>64</v>
      </c>
      <c r="Q190" s="59">
        <v>4</v>
      </c>
      <c r="R190" s="59">
        <v>0</v>
      </c>
      <c r="S190" s="59">
        <v>0</v>
      </c>
      <c r="T190" s="59">
        <v>0</v>
      </c>
      <c r="U190" s="59">
        <v>0</v>
      </c>
      <c r="V190" s="59"/>
    </row>
    <row r="191" spans="1:22" s="49" customFormat="1" ht="12">
      <c r="A191" s="18" t="s">
        <v>417</v>
      </c>
      <c r="B191" s="232" t="s">
        <v>418</v>
      </c>
      <c r="C191" s="58">
        <v>36</v>
      </c>
      <c r="D191" s="59">
        <v>13</v>
      </c>
      <c r="E191" s="59">
        <v>12</v>
      </c>
      <c r="F191" s="59">
        <v>11</v>
      </c>
      <c r="G191" s="59">
        <v>0</v>
      </c>
      <c r="H191" s="59">
        <v>0</v>
      </c>
      <c r="I191" s="59">
        <v>0</v>
      </c>
      <c r="J191" s="59">
        <v>0</v>
      </c>
      <c r="K191" s="59">
        <v>0</v>
      </c>
      <c r="L191" s="59"/>
      <c r="M191" s="58">
        <v>141</v>
      </c>
      <c r="N191" s="59">
        <v>96</v>
      </c>
      <c r="O191" s="59">
        <v>13</v>
      </c>
      <c r="P191" s="59">
        <v>32</v>
      </c>
      <c r="Q191" s="59">
        <v>0</v>
      </c>
      <c r="R191" s="59">
        <v>0</v>
      </c>
      <c r="S191" s="59">
        <v>0</v>
      </c>
      <c r="T191" s="59">
        <v>0</v>
      </c>
      <c r="U191" s="59">
        <v>0</v>
      </c>
      <c r="V191" s="59"/>
    </row>
    <row r="192" spans="1:22" s="49" customFormat="1" ht="12">
      <c r="A192" s="18" t="s">
        <v>419</v>
      </c>
      <c r="B192" s="232" t="s">
        <v>420</v>
      </c>
      <c r="C192" s="58">
        <v>234</v>
      </c>
      <c r="D192" s="59">
        <v>132</v>
      </c>
      <c r="E192" s="59">
        <v>89</v>
      </c>
      <c r="F192" s="59">
        <v>13</v>
      </c>
      <c r="G192" s="59">
        <v>0</v>
      </c>
      <c r="H192" s="59">
        <v>0</v>
      </c>
      <c r="I192" s="59">
        <v>0</v>
      </c>
      <c r="J192" s="59">
        <v>0</v>
      </c>
      <c r="K192" s="59">
        <v>0</v>
      </c>
      <c r="L192" s="59"/>
      <c r="M192" s="58">
        <v>273</v>
      </c>
      <c r="N192" s="59">
        <v>111</v>
      </c>
      <c r="O192" s="59">
        <v>148</v>
      </c>
      <c r="P192" s="59">
        <v>14</v>
      </c>
      <c r="Q192" s="59">
        <v>0</v>
      </c>
      <c r="R192" s="59">
        <v>0</v>
      </c>
      <c r="S192" s="59">
        <v>0</v>
      </c>
      <c r="T192" s="59">
        <v>0</v>
      </c>
      <c r="U192" s="59">
        <v>0</v>
      </c>
      <c r="V192" s="59"/>
    </row>
    <row r="193" spans="1:22" s="49" customFormat="1" ht="12">
      <c r="A193" s="18" t="s">
        <v>421</v>
      </c>
      <c r="B193" s="232" t="s">
        <v>422</v>
      </c>
      <c r="C193" s="58">
        <v>322</v>
      </c>
      <c r="D193" s="59">
        <v>72</v>
      </c>
      <c r="E193" s="59">
        <v>54</v>
      </c>
      <c r="F193" s="59">
        <v>13</v>
      </c>
      <c r="G193" s="59">
        <v>1</v>
      </c>
      <c r="H193" s="59">
        <v>182</v>
      </c>
      <c r="I193" s="59">
        <v>0</v>
      </c>
      <c r="J193" s="59">
        <v>0</v>
      </c>
      <c r="K193" s="59">
        <v>0</v>
      </c>
      <c r="L193" s="59"/>
      <c r="M193" s="58">
        <v>891</v>
      </c>
      <c r="N193" s="59">
        <v>163</v>
      </c>
      <c r="O193" s="59">
        <v>153</v>
      </c>
      <c r="P193" s="59">
        <v>72</v>
      </c>
      <c r="Q193" s="59">
        <v>3</v>
      </c>
      <c r="R193" s="59">
        <v>500</v>
      </c>
      <c r="S193" s="59">
        <v>0</v>
      </c>
      <c r="T193" s="59">
        <v>0</v>
      </c>
      <c r="U193" s="59">
        <v>0</v>
      </c>
      <c r="V193" s="59"/>
    </row>
    <row r="194" spans="1:22" s="49" customFormat="1" ht="12">
      <c r="A194" s="18" t="s">
        <v>423</v>
      </c>
      <c r="B194" s="232" t="s">
        <v>424</v>
      </c>
      <c r="C194" s="58">
        <v>103</v>
      </c>
      <c r="D194" s="59">
        <v>13</v>
      </c>
      <c r="E194" s="59">
        <v>4</v>
      </c>
      <c r="F194" s="59">
        <v>8</v>
      </c>
      <c r="G194" s="59">
        <v>0</v>
      </c>
      <c r="H194" s="59">
        <v>78</v>
      </c>
      <c r="I194" s="59">
        <v>0</v>
      </c>
      <c r="J194" s="59">
        <v>0</v>
      </c>
      <c r="K194" s="59">
        <v>0</v>
      </c>
      <c r="L194" s="59"/>
      <c r="M194" s="58">
        <v>104</v>
      </c>
      <c r="N194" s="59">
        <v>22</v>
      </c>
      <c r="O194" s="59">
        <v>3</v>
      </c>
      <c r="P194" s="59">
        <v>11</v>
      </c>
      <c r="Q194" s="59">
        <v>0</v>
      </c>
      <c r="R194" s="59">
        <v>68</v>
      </c>
      <c r="S194" s="59">
        <v>0</v>
      </c>
      <c r="T194" s="59">
        <v>0</v>
      </c>
      <c r="U194" s="59">
        <v>0</v>
      </c>
      <c r="V194" s="59"/>
    </row>
    <row r="195" spans="1:22" s="49" customFormat="1" ht="12">
      <c r="A195" s="18" t="s">
        <v>425</v>
      </c>
      <c r="B195" s="232" t="s">
        <v>426</v>
      </c>
      <c r="C195" s="58">
        <v>205</v>
      </c>
      <c r="D195" s="59">
        <v>45</v>
      </c>
      <c r="E195" s="59">
        <v>18</v>
      </c>
      <c r="F195" s="59">
        <v>44</v>
      </c>
      <c r="G195" s="59">
        <v>1</v>
      </c>
      <c r="H195" s="59">
        <v>72</v>
      </c>
      <c r="I195" s="59">
        <v>25</v>
      </c>
      <c r="J195" s="59">
        <v>0</v>
      </c>
      <c r="K195" s="59">
        <v>0</v>
      </c>
      <c r="L195" s="59"/>
      <c r="M195" s="58">
        <v>302</v>
      </c>
      <c r="N195" s="59">
        <v>45</v>
      </c>
      <c r="O195" s="59">
        <v>20</v>
      </c>
      <c r="P195" s="59">
        <v>51</v>
      </c>
      <c r="Q195" s="59">
        <v>3</v>
      </c>
      <c r="R195" s="59">
        <v>135</v>
      </c>
      <c r="S195" s="59">
        <v>24</v>
      </c>
      <c r="T195" s="59">
        <v>24</v>
      </c>
      <c r="U195" s="59">
        <v>0</v>
      </c>
      <c r="V195" s="59"/>
    </row>
    <row r="196" spans="1:22" s="49" customFormat="1" ht="12">
      <c r="A196" s="18" t="s">
        <v>427</v>
      </c>
      <c r="B196" s="232" t="s">
        <v>428</v>
      </c>
      <c r="C196" s="58">
        <v>251</v>
      </c>
      <c r="D196" s="59">
        <v>73</v>
      </c>
      <c r="E196" s="59">
        <v>47</v>
      </c>
      <c r="F196" s="59">
        <v>36</v>
      </c>
      <c r="G196" s="59">
        <v>3</v>
      </c>
      <c r="H196" s="59">
        <v>90</v>
      </c>
      <c r="I196" s="59">
        <v>2</v>
      </c>
      <c r="J196" s="59">
        <v>0</v>
      </c>
      <c r="K196" s="59">
        <v>0</v>
      </c>
      <c r="L196" s="59"/>
      <c r="M196" s="58">
        <v>230</v>
      </c>
      <c r="N196" s="59">
        <v>84</v>
      </c>
      <c r="O196" s="59">
        <v>71</v>
      </c>
      <c r="P196" s="59">
        <v>27</v>
      </c>
      <c r="Q196" s="59">
        <v>3</v>
      </c>
      <c r="R196" s="59">
        <v>45</v>
      </c>
      <c r="S196" s="59">
        <v>0</v>
      </c>
      <c r="T196" s="59">
        <v>0</v>
      </c>
      <c r="U196" s="59">
        <v>0</v>
      </c>
      <c r="V196" s="59"/>
    </row>
    <row r="197" spans="1:22" s="49" customFormat="1" ht="12">
      <c r="A197" s="18" t="s">
        <v>429</v>
      </c>
      <c r="B197" s="232" t="s">
        <v>430</v>
      </c>
      <c r="C197" s="58">
        <v>283</v>
      </c>
      <c r="D197" s="59">
        <v>183</v>
      </c>
      <c r="E197" s="59">
        <v>55</v>
      </c>
      <c r="F197" s="59">
        <v>45</v>
      </c>
      <c r="G197" s="59">
        <v>0</v>
      </c>
      <c r="H197" s="59">
        <v>0</v>
      </c>
      <c r="I197" s="59">
        <v>0</v>
      </c>
      <c r="J197" s="59">
        <v>0</v>
      </c>
      <c r="K197" s="59">
        <v>0</v>
      </c>
      <c r="L197" s="59"/>
      <c r="M197" s="58">
        <v>1173</v>
      </c>
      <c r="N197" s="59">
        <v>623</v>
      </c>
      <c r="O197" s="59">
        <v>198</v>
      </c>
      <c r="P197" s="59">
        <v>55</v>
      </c>
      <c r="Q197" s="59">
        <v>4</v>
      </c>
      <c r="R197" s="59">
        <v>286</v>
      </c>
      <c r="S197" s="59">
        <v>7</v>
      </c>
      <c r="T197" s="59">
        <v>0</v>
      </c>
      <c r="U197" s="59">
        <v>0</v>
      </c>
      <c r="V197" s="59"/>
    </row>
    <row r="198" spans="1:22" s="49" customFormat="1" ht="12">
      <c r="A198" s="18" t="s">
        <v>431</v>
      </c>
      <c r="B198" s="232" t="s">
        <v>432</v>
      </c>
      <c r="C198" s="58">
        <v>344</v>
      </c>
      <c r="D198" s="59">
        <v>51</v>
      </c>
      <c r="E198" s="59">
        <v>63</v>
      </c>
      <c r="F198" s="59">
        <v>15</v>
      </c>
      <c r="G198" s="59">
        <v>1</v>
      </c>
      <c r="H198" s="59">
        <v>214</v>
      </c>
      <c r="I198" s="59">
        <v>0</v>
      </c>
      <c r="J198" s="59">
        <v>0</v>
      </c>
      <c r="K198" s="59">
        <v>0</v>
      </c>
      <c r="L198" s="59"/>
      <c r="M198" s="58">
        <v>718</v>
      </c>
      <c r="N198" s="59">
        <v>86</v>
      </c>
      <c r="O198" s="59">
        <v>67</v>
      </c>
      <c r="P198" s="59">
        <v>12</v>
      </c>
      <c r="Q198" s="59">
        <v>0</v>
      </c>
      <c r="R198" s="59">
        <v>553</v>
      </c>
      <c r="S198" s="59">
        <v>0</v>
      </c>
      <c r="T198" s="59">
        <v>0</v>
      </c>
      <c r="U198" s="59">
        <v>0</v>
      </c>
      <c r="V198" s="59"/>
    </row>
    <row r="199" spans="1:22" s="49" customFormat="1" ht="12">
      <c r="A199" s="18" t="s">
        <v>433</v>
      </c>
      <c r="B199" s="232" t="s">
        <v>434</v>
      </c>
      <c r="C199" s="58">
        <v>195</v>
      </c>
      <c r="D199" s="59">
        <v>104</v>
      </c>
      <c r="E199" s="59">
        <v>74</v>
      </c>
      <c r="F199" s="59">
        <v>17</v>
      </c>
      <c r="G199" s="59">
        <v>0</v>
      </c>
      <c r="H199" s="59">
        <v>0</v>
      </c>
      <c r="I199" s="59">
        <v>0</v>
      </c>
      <c r="J199" s="59">
        <v>0</v>
      </c>
      <c r="K199" s="59">
        <v>0</v>
      </c>
      <c r="L199" s="59"/>
      <c r="M199" s="58">
        <v>391</v>
      </c>
      <c r="N199" s="59">
        <v>185</v>
      </c>
      <c r="O199" s="59">
        <v>182</v>
      </c>
      <c r="P199" s="59">
        <v>15</v>
      </c>
      <c r="Q199" s="59">
        <v>9</v>
      </c>
      <c r="R199" s="59">
        <v>0</v>
      </c>
      <c r="S199" s="59">
        <v>0</v>
      </c>
      <c r="T199" s="59">
        <v>0</v>
      </c>
      <c r="U199" s="59">
        <v>0</v>
      </c>
      <c r="V199" s="59"/>
    </row>
    <row r="200" spans="1:22" s="49" customFormat="1" ht="12">
      <c r="A200" s="18" t="s">
        <v>435</v>
      </c>
      <c r="B200" s="232" t="s">
        <v>436</v>
      </c>
      <c r="C200" s="58">
        <v>210</v>
      </c>
      <c r="D200" s="59">
        <v>76</v>
      </c>
      <c r="E200" s="59">
        <v>5</v>
      </c>
      <c r="F200" s="59">
        <v>31</v>
      </c>
      <c r="G200" s="59">
        <v>0</v>
      </c>
      <c r="H200" s="59">
        <v>74</v>
      </c>
      <c r="I200" s="59">
        <v>24</v>
      </c>
      <c r="J200" s="59">
        <v>0</v>
      </c>
      <c r="K200" s="59">
        <v>0</v>
      </c>
      <c r="L200" s="59"/>
      <c r="M200" s="58">
        <v>435</v>
      </c>
      <c r="N200" s="59">
        <v>109</v>
      </c>
      <c r="O200" s="59">
        <v>34</v>
      </c>
      <c r="P200" s="59">
        <v>70</v>
      </c>
      <c r="Q200" s="59">
        <v>4</v>
      </c>
      <c r="R200" s="59">
        <v>148</v>
      </c>
      <c r="S200" s="59">
        <v>69</v>
      </c>
      <c r="T200" s="59">
        <v>1</v>
      </c>
      <c r="U200" s="59">
        <v>0</v>
      </c>
      <c r="V200" s="59"/>
    </row>
    <row r="201" spans="1:22" s="49" customFormat="1" ht="12">
      <c r="A201" s="18" t="s">
        <v>437</v>
      </c>
      <c r="B201" s="232" t="s">
        <v>438</v>
      </c>
      <c r="C201" s="58">
        <v>46</v>
      </c>
      <c r="D201" s="59">
        <v>6</v>
      </c>
      <c r="E201" s="59">
        <v>6</v>
      </c>
      <c r="F201" s="59">
        <v>6</v>
      </c>
      <c r="G201" s="59">
        <v>0</v>
      </c>
      <c r="H201" s="59">
        <v>27</v>
      </c>
      <c r="I201" s="59">
        <v>1</v>
      </c>
      <c r="J201" s="59">
        <v>0</v>
      </c>
      <c r="K201" s="59">
        <v>0</v>
      </c>
      <c r="L201" s="59"/>
      <c r="M201" s="58">
        <v>65</v>
      </c>
      <c r="N201" s="59">
        <v>5</v>
      </c>
      <c r="O201" s="59">
        <v>9</v>
      </c>
      <c r="P201" s="59">
        <v>2</v>
      </c>
      <c r="Q201" s="59">
        <v>0</v>
      </c>
      <c r="R201" s="59">
        <v>33</v>
      </c>
      <c r="S201" s="59">
        <v>16</v>
      </c>
      <c r="T201" s="59">
        <v>0</v>
      </c>
      <c r="U201" s="59">
        <v>0</v>
      </c>
      <c r="V201" s="59"/>
    </row>
    <row r="202" spans="1:22" s="49" customFormat="1" ht="12">
      <c r="A202" s="18" t="s">
        <v>439</v>
      </c>
      <c r="B202" s="232" t="s">
        <v>440</v>
      </c>
      <c r="C202" s="58">
        <v>208</v>
      </c>
      <c r="D202" s="59">
        <v>109</v>
      </c>
      <c r="E202" s="59">
        <v>38</v>
      </c>
      <c r="F202" s="59">
        <v>3</v>
      </c>
      <c r="G202" s="59">
        <v>0</v>
      </c>
      <c r="H202" s="59">
        <v>8</v>
      </c>
      <c r="I202" s="59">
        <v>50</v>
      </c>
      <c r="J202" s="59">
        <v>0</v>
      </c>
      <c r="K202" s="59">
        <v>0</v>
      </c>
      <c r="L202" s="59"/>
      <c r="M202" s="58">
        <v>908</v>
      </c>
      <c r="N202" s="59">
        <v>695</v>
      </c>
      <c r="O202" s="59">
        <v>89</v>
      </c>
      <c r="P202" s="59">
        <v>19</v>
      </c>
      <c r="Q202" s="59">
        <v>1</v>
      </c>
      <c r="R202" s="59">
        <v>15</v>
      </c>
      <c r="S202" s="59">
        <v>89</v>
      </c>
      <c r="T202" s="59">
        <v>0</v>
      </c>
      <c r="U202" s="59">
        <v>0</v>
      </c>
      <c r="V202" s="59"/>
    </row>
    <row r="203" spans="1:22" s="49" customFormat="1" ht="12">
      <c r="A203" s="18" t="s">
        <v>441</v>
      </c>
      <c r="B203" s="232" t="s">
        <v>442</v>
      </c>
      <c r="C203" s="58">
        <v>106</v>
      </c>
      <c r="D203" s="59">
        <v>23</v>
      </c>
      <c r="E203" s="59">
        <v>21</v>
      </c>
      <c r="F203" s="59">
        <v>0</v>
      </c>
      <c r="G203" s="59">
        <v>0</v>
      </c>
      <c r="H203" s="59">
        <v>61</v>
      </c>
      <c r="I203" s="59">
        <v>0</v>
      </c>
      <c r="J203" s="59">
        <v>1</v>
      </c>
      <c r="K203" s="59">
        <v>0</v>
      </c>
      <c r="L203" s="59"/>
      <c r="M203" s="58">
        <v>165</v>
      </c>
      <c r="N203" s="59">
        <v>44</v>
      </c>
      <c r="O203" s="59">
        <v>44</v>
      </c>
      <c r="P203" s="59">
        <v>4</v>
      </c>
      <c r="Q203" s="59">
        <v>0</v>
      </c>
      <c r="R203" s="59">
        <v>73</v>
      </c>
      <c r="S203" s="59">
        <v>0</v>
      </c>
      <c r="T203" s="59">
        <v>0</v>
      </c>
      <c r="U203" s="59">
        <v>0</v>
      </c>
      <c r="V203" s="59"/>
    </row>
    <row r="204" spans="1:22" s="49" customFormat="1" ht="12">
      <c r="A204" s="18" t="s">
        <v>443</v>
      </c>
      <c r="B204" s="232" t="s">
        <v>444</v>
      </c>
      <c r="C204" s="58">
        <v>174</v>
      </c>
      <c r="D204" s="59">
        <v>143</v>
      </c>
      <c r="E204" s="59">
        <v>19</v>
      </c>
      <c r="F204" s="59">
        <v>6</v>
      </c>
      <c r="G204" s="59">
        <v>6</v>
      </c>
      <c r="H204" s="59">
        <v>0</v>
      </c>
      <c r="I204" s="59">
        <v>0</v>
      </c>
      <c r="J204" s="59">
        <v>0</v>
      </c>
      <c r="K204" s="59">
        <v>0</v>
      </c>
      <c r="L204" s="59"/>
      <c r="M204" s="58">
        <v>219</v>
      </c>
      <c r="N204" s="59">
        <v>131</v>
      </c>
      <c r="O204" s="59">
        <v>34</v>
      </c>
      <c r="P204" s="59">
        <v>51</v>
      </c>
      <c r="Q204" s="59">
        <v>3</v>
      </c>
      <c r="R204" s="59">
        <v>0</v>
      </c>
      <c r="S204" s="59">
        <v>0</v>
      </c>
      <c r="T204" s="59">
        <v>0</v>
      </c>
      <c r="U204" s="59">
        <v>0</v>
      </c>
      <c r="V204" s="59"/>
    </row>
    <row r="205" spans="1:22" s="49" customFormat="1" ht="12">
      <c r="A205" s="18" t="s">
        <v>445</v>
      </c>
      <c r="B205" s="232" t="s">
        <v>446</v>
      </c>
      <c r="C205" s="58">
        <v>473</v>
      </c>
      <c r="D205" s="59">
        <v>240</v>
      </c>
      <c r="E205" s="59">
        <v>152</v>
      </c>
      <c r="F205" s="59">
        <v>69</v>
      </c>
      <c r="G205" s="59">
        <v>12</v>
      </c>
      <c r="H205" s="59">
        <v>0</v>
      </c>
      <c r="I205" s="59">
        <v>0</v>
      </c>
      <c r="J205" s="59">
        <v>0</v>
      </c>
      <c r="K205" s="59">
        <v>0</v>
      </c>
      <c r="L205" s="59"/>
      <c r="M205" s="58">
        <v>569</v>
      </c>
      <c r="N205" s="59">
        <v>292</v>
      </c>
      <c r="O205" s="59">
        <v>178</v>
      </c>
      <c r="P205" s="59">
        <v>83</v>
      </c>
      <c r="Q205" s="59">
        <v>16</v>
      </c>
      <c r="R205" s="59">
        <v>0</v>
      </c>
      <c r="S205" s="59">
        <v>0</v>
      </c>
      <c r="T205" s="59">
        <v>0</v>
      </c>
      <c r="U205" s="59">
        <v>0</v>
      </c>
      <c r="V205" s="59"/>
    </row>
    <row r="206" spans="1:22" s="49" customFormat="1" ht="12">
      <c r="A206" s="18" t="s">
        <v>447</v>
      </c>
      <c r="B206" s="232" t="s">
        <v>448</v>
      </c>
      <c r="C206" s="58">
        <v>492</v>
      </c>
      <c r="D206" s="59">
        <v>105</v>
      </c>
      <c r="E206" s="59">
        <v>123</v>
      </c>
      <c r="F206" s="59">
        <v>231</v>
      </c>
      <c r="G206" s="59">
        <v>33</v>
      </c>
      <c r="H206" s="59">
        <v>0</v>
      </c>
      <c r="I206" s="59">
        <v>0</v>
      </c>
      <c r="J206" s="59">
        <v>0</v>
      </c>
      <c r="K206" s="59">
        <v>0</v>
      </c>
      <c r="L206" s="59"/>
      <c r="M206" s="58">
        <v>884</v>
      </c>
      <c r="N206" s="59">
        <v>233</v>
      </c>
      <c r="O206" s="59">
        <v>237</v>
      </c>
      <c r="P206" s="59">
        <v>377</v>
      </c>
      <c r="Q206" s="59">
        <v>37</v>
      </c>
      <c r="R206" s="59">
        <v>0</v>
      </c>
      <c r="S206" s="59">
        <v>0</v>
      </c>
      <c r="T206" s="59">
        <v>0</v>
      </c>
      <c r="U206" s="59">
        <v>0</v>
      </c>
      <c r="V206" s="59"/>
    </row>
    <row r="207" spans="1:22" s="49" customFormat="1" ht="12">
      <c r="A207" s="18" t="s">
        <v>449</v>
      </c>
      <c r="B207" s="232" t="s">
        <v>450</v>
      </c>
      <c r="C207" s="58">
        <v>236</v>
      </c>
      <c r="D207" s="59">
        <v>86</v>
      </c>
      <c r="E207" s="59">
        <v>114</v>
      </c>
      <c r="F207" s="59">
        <v>26</v>
      </c>
      <c r="G207" s="59">
        <v>4</v>
      </c>
      <c r="H207" s="59">
        <v>6</v>
      </c>
      <c r="I207" s="59">
        <v>0</v>
      </c>
      <c r="J207" s="59">
        <v>0</v>
      </c>
      <c r="K207" s="59">
        <v>0</v>
      </c>
      <c r="L207" s="59"/>
      <c r="M207" s="58">
        <v>219</v>
      </c>
      <c r="N207" s="59">
        <v>114</v>
      </c>
      <c r="O207" s="59">
        <v>83</v>
      </c>
      <c r="P207" s="59">
        <v>11</v>
      </c>
      <c r="Q207" s="59">
        <v>11</v>
      </c>
      <c r="R207" s="59">
        <v>0</v>
      </c>
      <c r="S207" s="59">
        <v>0</v>
      </c>
      <c r="T207" s="59">
        <v>0</v>
      </c>
      <c r="U207" s="59">
        <v>0</v>
      </c>
      <c r="V207" s="59"/>
    </row>
    <row r="208" spans="1:22" s="49" customFormat="1" ht="12">
      <c r="A208" s="18" t="s">
        <v>451</v>
      </c>
      <c r="B208" s="232" t="s">
        <v>452</v>
      </c>
      <c r="C208" s="58">
        <v>411</v>
      </c>
      <c r="D208" s="59">
        <v>321</v>
      </c>
      <c r="E208" s="59">
        <v>40</v>
      </c>
      <c r="F208" s="59">
        <v>49</v>
      </c>
      <c r="G208" s="59">
        <v>1</v>
      </c>
      <c r="H208" s="59">
        <v>0</v>
      </c>
      <c r="I208" s="59">
        <v>0</v>
      </c>
      <c r="J208" s="59">
        <v>0</v>
      </c>
      <c r="K208" s="59">
        <v>0</v>
      </c>
      <c r="L208" s="59"/>
      <c r="M208" s="58">
        <v>671</v>
      </c>
      <c r="N208" s="59">
        <v>434</v>
      </c>
      <c r="O208" s="59">
        <v>134</v>
      </c>
      <c r="P208" s="59">
        <v>103</v>
      </c>
      <c r="Q208" s="59">
        <v>0</v>
      </c>
      <c r="R208" s="59">
        <v>0</v>
      </c>
      <c r="S208" s="59">
        <v>0</v>
      </c>
      <c r="T208" s="59">
        <v>0</v>
      </c>
      <c r="U208" s="59">
        <v>0</v>
      </c>
      <c r="V208" s="59"/>
    </row>
    <row r="209" spans="1:22" s="49" customFormat="1" ht="12">
      <c r="A209" s="18" t="s">
        <v>453</v>
      </c>
      <c r="B209" s="232" t="s">
        <v>454</v>
      </c>
      <c r="C209" s="58">
        <v>126</v>
      </c>
      <c r="D209" s="59">
        <v>32</v>
      </c>
      <c r="E209" s="59">
        <v>36</v>
      </c>
      <c r="F209" s="59">
        <v>24</v>
      </c>
      <c r="G209" s="59">
        <v>0</v>
      </c>
      <c r="H209" s="59">
        <v>33</v>
      </c>
      <c r="I209" s="59">
        <v>1</v>
      </c>
      <c r="J209" s="59">
        <v>0</v>
      </c>
      <c r="K209" s="59">
        <v>0</v>
      </c>
      <c r="L209" s="59"/>
      <c r="M209" s="58">
        <v>277</v>
      </c>
      <c r="N209" s="59">
        <v>76</v>
      </c>
      <c r="O209" s="59">
        <v>31</v>
      </c>
      <c r="P209" s="59">
        <v>39</v>
      </c>
      <c r="Q209" s="59">
        <v>0</v>
      </c>
      <c r="R209" s="59">
        <v>115</v>
      </c>
      <c r="S209" s="59">
        <v>16</v>
      </c>
      <c r="T209" s="59">
        <v>0</v>
      </c>
      <c r="U209" s="59">
        <v>0</v>
      </c>
      <c r="V209" s="59"/>
    </row>
    <row r="210" spans="1:22" s="49" customFormat="1" ht="12">
      <c r="A210" s="18" t="s">
        <v>455</v>
      </c>
      <c r="B210" s="232" t="s">
        <v>456</v>
      </c>
      <c r="C210" s="58">
        <v>110</v>
      </c>
      <c r="D210" s="59">
        <v>13</v>
      </c>
      <c r="E210" s="59">
        <v>28</v>
      </c>
      <c r="F210" s="59">
        <v>1</v>
      </c>
      <c r="G210" s="59">
        <v>0</v>
      </c>
      <c r="H210" s="59">
        <v>45</v>
      </c>
      <c r="I210" s="59">
        <v>2</v>
      </c>
      <c r="J210" s="59">
        <v>21</v>
      </c>
      <c r="K210" s="59">
        <v>0</v>
      </c>
      <c r="L210" s="59"/>
      <c r="M210" s="58">
        <v>193</v>
      </c>
      <c r="N210" s="59">
        <v>40</v>
      </c>
      <c r="O210" s="59">
        <v>39</v>
      </c>
      <c r="P210" s="59">
        <v>21</v>
      </c>
      <c r="Q210" s="59">
        <v>1</v>
      </c>
      <c r="R210" s="59">
        <v>79</v>
      </c>
      <c r="S210" s="59">
        <v>12</v>
      </c>
      <c r="T210" s="59">
        <v>1</v>
      </c>
      <c r="U210" s="59">
        <v>0</v>
      </c>
      <c r="V210" s="59"/>
    </row>
    <row r="211" spans="1:22" s="49" customFormat="1" ht="12">
      <c r="A211" s="18" t="s">
        <v>457</v>
      </c>
      <c r="B211" s="232" t="s">
        <v>458</v>
      </c>
      <c r="C211" s="58">
        <v>491</v>
      </c>
      <c r="D211" s="59">
        <v>434</v>
      </c>
      <c r="E211" s="59">
        <v>34</v>
      </c>
      <c r="F211" s="59">
        <v>20</v>
      </c>
      <c r="G211" s="59">
        <v>3</v>
      </c>
      <c r="H211" s="59">
        <v>0</v>
      </c>
      <c r="I211" s="59">
        <v>0</v>
      </c>
      <c r="J211" s="59">
        <v>0</v>
      </c>
      <c r="K211" s="59">
        <v>0</v>
      </c>
      <c r="L211" s="59"/>
      <c r="M211" s="58">
        <v>646</v>
      </c>
      <c r="N211" s="59">
        <v>547</v>
      </c>
      <c r="O211" s="59">
        <v>58</v>
      </c>
      <c r="P211" s="59">
        <v>33</v>
      </c>
      <c r="Q211" s="59">
        <v>8</v>
      </c>
      <c r="R211" s="59">
        <v>0</v>
      </c>
      <c r="S211" s="59">
        <v>0</v>
      </c>
      <c r="T211" s="59">
        <v>0</v>
      </c>
      <c r="U211" s="59">
        <v>0</v>
      </c>
      <c r="V211" s="59"/>
    </row>
    <row r="212" spans="1:22" s="49" customFormat="1" ht="12">
      <c r="A212" s="18" t="s">
        <v>459</v>
      </c>
      <c r="B212" s="232" t="s">
        <v>460</v>
      </c>
      <c r="C212" s="58">
        <v>47</v>
      </c>
      <c r="D212" s="59">
        <v>29</v>
      </c>
      <c r="E212" s="59">
        <v>14</v>
      </c>
      <c r="F212" s="59">
        <v>1</v>
      </c>
      <c r="G212" s="59">
        <v>3</v>
      </c>
      <c r="H212" s="59">
        <v>0</v>
      </c>
      <c r="I212" s="59">
        <v>0</v>
      </c>
      <c r="J212" s="59">
        <v>0</v>
      </c>
      <c r="K212" s="59">
        <v>0</v>
      </c>
      <c r="L212" s="59"/>
      <c r="M212" s="58">
        <v>96</v>
      </c>
      <c r="N212" s="59">
        <v>66</v>
      </c>
      <c r="O212" s="59">
        <v>19</v>
      </c>
      <c r="P212" s="59">
        <v>4</v>
      </c>
      <c r="Q212" s="59">
        <v>7</v>
      </c>
      <c r="R212" s="59">
        <v>0</v>
      </c>
      <c r="S212" s="59">
        <v>0</v>
      </c>
      <c r="T212" s="59">
        <v>0</v>
      </c>
      <c r="U212" s="59">
        <v>0</v>
      </c>
      <c r="V212" s="59"/>
    </row>
    <row r="213" spans="1:22" s="49" customFormat="1" ht="12">
      <c r="A213" s="18" t="s">
        <v>461</v>
      </c>
      <c r="B213" s="232" t="s">
        <v>462</v>
      </c>
      <c r="C213" s="58">
        <v>49</v>
      </c>
      <c r="D213" s="59">
        <v>19</v>
      </c>
      <c r="E213" s="59">
        <v>3</v>
      </c>
      <c r="F213" s="59">
        <v>13</v>
      </c>
      <c r="G213" s="59">
        <v>14</v>
      </c>
      <c r="H213" s="59">
        <v>0</v>
      </c>
      <c r="I213" s="59">
        <v>0</v>
      </c>
      <c r="J213" s="59">
        <v>0</v>
      </c>
      <c r="K213" s="59">
        <v>0</v>
      </c>
      <c r="L213" s="59"/>
      <c r="M213" s="58">
        <v>246</v>
      </c>
      <c r="N213" s="59">
        <v>135</v>
      </c>
      <c r="O213" s="59">
        <v>46</v>
      </c>
      <c r="P213" s="59">
        <v>35</v>
      </c>
      <c r="Q213" s="59">
        <v>30</v>
      </c>
      <c r="R213" s="59">
        <v>0</v>
      </c>
      <c r="S213" s="59">
        <v>0</v>
      </c>
      <c r="T213" s="59">
        <v>0</v>
      </c>
      <c r="U213" s="59">
        <v>0</v>
      </c>
      <c r="V213" s="59"/>
    </row>
    <row r="214" spans="1:22" s="49" customFormat="1" ht="12">
      <c r="A214" s="18" t="s">
        <v>463</v>
      </c>
      <c r="B214" s="232" t="s">
        <v>464</v>
      </c>
      <c r="C214" s="58">
        <v>94</v>
      </c>
      <c r="D214" s="59">
        <v>25</v>
      </c>
      <c r="E214" s="59">
        <v>48</v>
      </c>
      <c r="F214" s="59">
        <v>21</v>
      </c>
      <c r="G214" s="59">
        <v>0</v>
      </c>
      <c r="H214" s="59">
        <v>0</v>
      </c>
      <c r="I214" s="59">
        <v>0</v>
      </c>
      <c r="J214" s="59">
        <v>0</v>
      </c>
      <c r="K214" s="59">
        <v>0</v>
      </c>
      <c r="L214" s="59"/>
      <c r="M214" s="58">
        <v>114</v>
      </c>
      <c r="N214" s="59">
        <v>34</v>
      </c>
      <c r="O214" s="59">
        <v>45</v>
      </c>
      <c r="P214" s="59">
        <v>35</v>
      </c>
      <c r="Q214" s="59">
        <v>0</v>
      </c>
      <c r="R214" s="59">
        <v>0</v>
      </c>
      <c r="S214" s="59">
        <v>0</v>
      </c>
      <c r="T214" s="59">
        <v>0</v>
      </c>
      <c r="U214" s="59">
        <v>0</v>
      </c>
      <c r="V214" s="59"/>
    </row>
    <row r="215" spans="1:22" s="49" customFormat="1" ht="12">
      <c r="A215" s="18" t="s">
        <v>465</v>
      </c>
      <c r="B215" s="232" t="s">
        <v>466</v>
      </c>
      <c r="C215" s="58">
        <v>101</v>
      </c>
      <c r="D215" s="59">
        <v>72</v>
      </c>
      <c r="E215" s="59">
        <v>18</v>
      </c>
      <c r="F215" s="59">
        <v>11</v>
      </c>
      <c r="G215" s="59">
        <v>0</v>
      </c>
      <c r="H215" s="59">
        <v>0</v>
      </c>
      <c r="I215" s="59">
        <v>0</v>
      </c>
      <c r="J215" s="59">
        <v>0</v>
      </c>
      <c r="K215" s="59">
        <v>0</v>
      </c>
      <c r="L215" s="59"/>
      <c r="M215" s="58">
        <v>205</v>
      </c>
      <c r="N215" s="59">
        <v>129</v>
      </c>
      <c r="O215" s="59">
        <v>47</v>
      </c>
      <c r="P215" s="59">
        <v>29</v>
      </c>
      <c r="Q215" s="59">
        <v>0</v>
      </c>
      <c r="R215" s="59">
        <v>0</v>
      </c>
      <c r="S215" s="59">
        <v>0</v>
      </c>
      <c r="T215" s="59">
        <v>0</v>
      </c>
      <c r="U215" s="59">
        <v>0</v>
      </c>
      <c r="V215" s="59"/>
    </row>
    <row r="216" spans="1:22" s="49" customFormat="1" ht="12">
      <c r="A216" s="18" t="s">
        <v>467</v>
      </c>
      <c r="B216" s="232" t="s">
        <v>468</v>
      </c>
      <c r="C216" s="58">
        <v>80</v>
      </c>
      <c r="D216" s="59">
        <v>15</v>
      </c>
      <c r="E216" s="59">
        <v>9</v>
      </c>
      <c r="F216" s="59">
        <v>11</v>
      </c>
      <c r="G216" s="59">
        <v>1</v>
      </c>
      <c r="H216" s="59">
        <v>38</v>
      </c>
      <c r="I216" s="59">
        <v>6</v>
      </c>
      <c r="J216" s="59">
        <v>0</v>
      </c>
      <c r="K216" s="59">
        <v>0</v>
      </c>
      <c r="L216" s="59"/>
      <c r="M216" s="58">
        <v>105</v>
      </c>
      <c r="N216" s="59">
        <v>18</v>
      </c>
      <c r="O216" s="59">
        <v>24</v>
      </c>
      <c r="P216" s="59">
        <v>5</v>
      </c>
      <c r="Q216" s="59">
        <v>0</v>
      </c>
      <c r="R216" s="59">
        <v>46</v>
      </c>
      <c r="S216" s="59">
        <v>12</v>
      </c>
      <c r="T216" s="59">
        <v>0</v>
      </c>
      <c r="U216" s="59">
        <v>0</v>
      </c>
      <c r="V216" s="59"/>
    </row>
    <row r="217" spans="1:22" s="49" customFormat="1" ht="12">
      <c r="A217" s="18" t="s">
        <v>469</v>
      </c>
      <c r="B217" s="232" t="s">
        <v>470</v>
      </c>
      <c r="C217" s="58">
        <v>531</v>
      </c>
      <c r="D217" s="59">
        <v>364</v>
      </c>
      <c r="E217" s="59">
        <v>136</v>
      </c>
      <c r="F217" s="59">
        <v>29</v>
      </c>
      <c r="G217" s="59">
        <v>2</v>
      </c>
      <c r="H217" s="59">
        <v>0</v>
      </c>
      <c r="I217" s="59">
        <v>0</v>
      </c>
      <c r="J217" s="59">
        <v>0</v>
      </c>
      <c r="K217" s="59">
        <v>0</v>
      </c>
      <c r="L217" s="59"/>
      <c r="M217" s="58">
        <v>764</v>
      </c>
      <c r="N217" s="59">
        <v>526</v>
      </c>
      <c r="O217" s="59">
        <v>170</v>
      </c>
      <c r="P217" s="59">
        <v>65</v>
      </c>
      <c r="Q217" s="59">
        <v>3</v>
      </c>
      <c r="R217" s="59">
        <v>0</v>
      </c>
      <c r="S217" s="59">
        <v>0</v>
      </c>
      <c r="T217" s="59">
        <v>0</v>
      </c>
      <c r="U217" s="59">
        <v>0</v>
      </c>
      <c r="V217" s="59"/>
    </row>
    <row r="218" spans="1:22" s="49" customFormat="1" ht="12">
      <c r="A218" s="18" t="s">
        <v>471</v>
      </c>
      <c r="B218" s="232" t="s">
        <v>472</v>
      </c>
      <c r="C218" s="58">
        <v>78</v>
      </c>
      <c r="D218" s="59">
        <v>40</v>
      </c>
      <c r="E218" s="59">
        <v>24</v>
      </c>
      <c r="F218" s="59">
        <v>14</v>
      </c>
      <c r="G218" s="59">
        <v>0</v>
      </c>
      <c r="H218" s="59">
        <v>0</v>
      </c>
      <c r="I218" s="59">
        <v>0</v>
      </c>
      <c r="J218" s="59">
        <v>0</v>
      </c>
      <c r="K218" s="59">
        <v>0</v>
      </c>
      <c r="L218" s="59"/>
      <c r="M218" s="58">
        <v>100</v>
      </c>
      <c r="N218" s="59">
        <v>26</v>
      </c>
      <c r="O218" s="59">
        <v>31</v>
      </c>
      <c r="P218" s="59">
        <v>43</v>
      </c>
      <c r="Q218" s="59">
        <v>0</v>
      </c>
      <c r="R218" s="59">
        <v>0</v>
      </c>
      <c r="S218" s="59">
        <v>0</v>
      </c>
      <c r="T218" s="59">
        <v>0</v>
      </c>
      <c r="U218" s="59">
        <v>0</v>
      </c>
      <c r="V218" s="59"/>
    </row>
    <row r="219" spans="1:22" s="49" customFormat="1" ht="12">
      <c r="A219" s="18" t="s">
        <v>473</v>
      </c>
      <c r="B219" s="232" t="s">
        <v>474</v>
      </c>
      <c r="C219" s="58">
        <v>148</v>
      </c>
      <c r="D219" s="59">
        <v>131</v>
      </c>
      <c r="E219" s="59">
        <v>10</v>
      </c>
      <c r="F219" s="59">
        <v>6</v>
      </c>
      <c r="G219" s="59">
        <v>1</v>
      </c>
      <c r="H219" s="59">
        <v>0</v>
      </c>
      <c r="I219" s="59">
        <v>0</v>
      </c>
      <c r="J219" s="59">
        <v>0</v>
      </c>
      <c r="K219" s="59">
        <v>0</v>
      </c>
      <c r="L219" s="59"/>
      <c r="M219" s="58">
        <v>185</v>
      </c>
      <c r="N219" s="59">
        <v>133</v>
      </c>
      <c r="O219" s="59">
        <v>17</v>
      </c>
      <c r="P219" s="59">
        <v>34</v>
      </c>
      <c r="Q219" s="59">
        <v>1</v>
      </c>
      <c r="R219" s="59">
        <v>0</v>
      </c>
      <c r="S219" s="59">
        <v>0</v>
      </c>
      <c r="T219" s="59">
        <v>0</v>
      </c>
      <c r="U219" s="59">
        <v>0</v>
      </c>
      <c r="V219" s="59"/>
    </row>
    <row r="220" spans="1:22" s="49" customFormat="1" ht="12">
      <c r="A220" s="18" t="s">
        <v>475</v>
      </c>
      <c r="B220" s="232" t="s">
        <v>476</v>
      </c>
      <c r="C220" s="58">
        <v>117</v>
      </c>
      <c r="D220" s="59">
        <v>65</v>
      </c>
      <c r="E220" s="59">
        <v>31</v>
      </c>
      <c r="F220" s="59">
        <v>20</v>
      </c>
      <c r="G220" s="59">
        <v>1</v>
      </c>
      <c r="H220" s="59">
        <v>0</v>
      </c>
      <c r="I220" s="59">
        <v>0</v>
      </c>
      <c r="J220" s="59">
        <v>0</v>
      </c>
      <c r="K220" s="59">
        <v>0</v>
      </c>
      <c r="L220" s="59"/>
      <c r="M220" s="58">
        <v>116</v>
      </c>
      <c r="N220" s="59">
        <v>46</v>
      </c>
      <c r="O220" s="59">
        <v>29</v>
      </c>
      <c r="P220" s="59">
        <v>41</v>
      </c>
      <c r="Q220" s="59">
        <v>0</v>
      </c>
      <c r="R220" s="59">
        <v>0</v>
      </c>
      <c r="S220" s="59">
        <v>0</v>
      </c>
      <c r="T220" s="59">
        <v>0</v>
      </c>
      <c r="U220" s="59">
        <v>0</v>
      </c>
      <c r="V220" s="59"/>
    </row>
    <row r="221" spans="1:22" s="49" customFormat="1" ht="12">
      <c r="A221" s="18" t="s">
        <v>477</v>
      </c>
      <c r="B221" s="232" t="s">
        <v>478</v>
      </c>
      <c r="C221" s="58">
        <v>543</v>
      </c>
      <c r="D221" s="59">
        <v>74</v>
      </c>
      <c r="E221" s="59">
        <v>32</v>
      </c>
      <c r="F221" s="59">
        <v>20</v>
      </c>
      <c r="G221" s="59">
        <v>11</v>
      </c>
      <c r="H221" s="59">
        <v>401</v>
      </c>
      <c r="I221" s="59">
        <v>0</v>
      </c>
      <c r="J221" s="59">
        <v>5</v>
      </c>
      <c r="K221" s="59">
        <v>0</v>
      </c>
      <c r="L221" s="59"/>
      <c r="M221" s="58">
        <v>884</v>
      </c>
      <c r="N221" s="59">
        <v>140</v>
      </c>
      <c r="O221" s="59">
        <v>102</v>
      </c>
      <c r="P221" s="59">
        <v>20</v>
      </c>
      <c r="Q221" s="59">
        <v>19</v>
      </c>
      <c r="R221" s="59">
        <v>601</v>
      </c>
      <c r="S221" s="59">
        <v>0</v>
      </c>
      <c r="T221" s="59">
        <v>2</v>
      </c>
      <c r="U221" s="59">
        <v>0</v>
      </c>
      <c r="V221" s="59"/>
    </row>
    <row r="222" spans="1:22" s="49" customFormat="1" ht="12">
      <c r="A222" s="18" t="s">
        <v>479</v>
      </c>
      <c r="B222" s="232" t="s">
        <v>480</v>
      </c>
      <c r="C222" s="58">
        <v>92</v>
      </c>
      <c r="D222" s="59">
        <v>54</v>
      </c>
      <c r="E222" s="59">
        <v>7</v>
      </c>
      <c r="F222" s="59">
        <v>30</v>
      </c>
      <c r="G222" s="59">
        <v>1</v>
      </c>
      <c r="H222" s="59">
        <v>0</v>
      </c>
      <c r="I222" s="59">
        <v>0</v>
      </c>
      <c r="J222" s="59">
        <v>0</v>
      </c>
      <c r="K222" s="59">
        <v>0</v>
      </c>
      <c r="L222" s="59"/>
      <c r="M222" s="58">
        <v>204</v>
      </c>
      <c r="N222" s="59">
        <v>153</v>
      </c>
      <c r="O222" s="59">
        <v>12</v>
      </c>
      <c r="P222" s="59">
        <v>33</v>
      </c>
      <c r="Q222" s="59">
        <v>0</v>
      </c>
      <c r="R222" s="59">
        <v>0</v>
      </c>
      <c r="S222" s="59">
        <v>6</v>
      </c>
      <c r="T222" s="59">
        <v>0</v>
      </c>
      <c r="U222" s="59">
        <v>0</v>
      </c>
      <c r="V222" s="59"/>
    </row>
    <row r="223" spans="1:22" s="49" customFormat="1" ht="12">
      <c r="A223" s="18" t="s">
        <v>481</v>
      </c>
      <c r="B223" s="232" t="s">
        <v>482</v>
      </c>
      <c r="C223" s="58">
        <v>64</v>
      </c>
      <c r="D223" s="59">
        <v>19</v>
      </c>
      <c r="E223" s="59">
        <v>4</v>
      </c>
      <c r="F223" s="59">
        <v>3</v>
      </c>
      <c r="G223" s="59">
        <v>0</v>
      </c>
      <c r="H223" s="59">
        <v>25</v>
      </c>
      <c r="I223" s="59">
        <v>0</v>
      </c>
      <c r="J223" s="59">
        <v>13</v>
      </c>
      <c r="K223" s="59">
        <v>0</v>
      </c>
      <c r="L223" s="59"/>
      <c r="M223" s="58">
        <v>90</v>
      </c>
      <c r="N223" s="59">
        <v>4</v>
      </c>
      <c r="O223" s="59">
        <v>24</v>
      </c>
      <c r="P223" s="59">
        <v>2</v>
      </c>
      <c r="Q223" s="59">
        <v>0</v>
      </c>
      <c r="R223" s="59">
        <v>6</v>
      </c>
      <c r="S223" s="59">
        <v>1</v>
      </c>
      <c r="T223" s="59">
        <v>40</v>
      </c>
      <c r="U223" s="59">
        <v>13</v>
      </c>
      <c r="V223" s="59"/>
    </row>
    <row r="224" spans="1:22" s="49" customFormat="1" ht="12">
      <c r="A224" s="18" t="s">
        <v>483</v>
      </c>
      <c r="B224" s="232" t="s">
        <v>484</v>
      </c>
      <c r="C224" s="58">
        <v>40</v>
      </c>
      <c r="D224" s="59">
        <v>30</v>
      </c>
      <c r="E224" s="59">
        <v>4</v>
      </c>
      <c r="F224" s="59">
        <v>6</v>
      </c>
      <c r="G224" s="59">
        <v>0</v>
      </c>
      <c r="H224" s="59">
        <v>0</v>
      </c>
      <c r="I224" s="59">
        <v>0</v>
      </c>
      <c r="J224" s="59">
        <v>0</v>
      </c>
      <c r="K224" s="59">
        <v>0</v>
      </c>
      <c r="L224" s="59"/>
      <c r="M224" s="58">
        <v>189</v>
      </c>
      <c r="N224" s="59">
        <v>94</v>
      </c>
      <c r="O224" s="59">
        <v>51</v>
      </c>
      <c r="P224" s="59">
        <v>41</v>
      </c>
      <c r="Q224" s="59">
        <v>3</v>
      </c>
      <c r="R224" s="59">
        <v>0</v>
      </c>
      <c r="S224" s="59">
        <v>0</v>
      </c>
      <c r="T224" s="59">
        <v>0</v>
      </c>
      <c r="U224" s="59">
        <v>0</v>
      </c>
      <c r="V224" s="59"/>
    </row>
    <row r="225" spans="1:22" s="49" customFormat="1" ht="12">
      <c r="A225" s="18" t="s">
        <v>485</v>
      </c>
      <c r="B225" s="232" t="s">
        <v>486</v>
      </c>
      <c r="C225" s="58">
        <v>140</v>
      </c>
      <c r="D225" s="59">
        <v>91</v>
      </c>
      <c r="E225" s="59">
        <v>29</v>
      </c>
      <c r="F225" s="59">
        <v>20</v>
      </c>
      <c r="G225" s="59">
        <v>0</v>
      </c>
      <c r="H225" s="59">
        <v>0</v>
      </c>
      <c r="I225" s="59">
        <v>0</v>
      </c>
      <c r="J225" s="59">
        <v>0</v>
      </c>
      <c r="K225" s="59">
        <v>0</v>
      </c>
      <c r="L225" s="59"/>
      <c r="M225" s="58">
        <v>153</v>
      </c>
      <c r="N225" s="59">
        <v>94</v>
      </c>
      <c r="O225" s="59">
        <v>44</v>
      </c>
      <c r="P225" s="59">
        <v>15</v>
      </c>
      <c r="Q225" s="59">
        <v>0</v>
      </c>
      <c r="R225" s="59">
        <v>0</v>
      </c>
      <c r="S225" s="59">
        <v>0</v>
      </c>
      <c r="T225" s="59">
        <v>0</v>
      </c>
      <c r="U225" s="59">
        <v>0</v>
      </c>
      <c r="V225" s="59"/>
    </row>
    <row r="226" spans="1:22" s="49" customFormat="1" ht="12">
      <c r="A226" s="18" t="s">
        <v>487</v>
      </c>
      <c r="B226" s="232" t="s">
        <v>488</v>
      </c>
      <c r="C226" s="58">
        <v>54</v>
      </c>
      <c r="D226" s="59">
        <v>35</v>
      </c>
      <c r="E226" s="59">
        <v>13</v>
      </c>
      <c r="F226" s="59">
        <v>6</v>
      </c>
      <c r="G226" s="59">
        <v>0</v>
      </c>
      <c r="H226" s="59">
        <v>0</v>
      </c>
      <c r="I226" s="59">
        <v>0</v>
      </c>
      <c r="J226" s="59">
        <v>0</v>
      </c>
      <c r="K226" s="59">
        <v>0</v>
      </c>
      <c r="L226" s="59"/>
      <c r="M226" s="58">
        <v>70</v>
      </c>
      <c r="N226" s="59">
        <v>46</v>
      </c>
      <c r="O226" s="59">
        <v>9</v>
      </c>
      <c r="P226" s="59">
        <v>15</v>
      </c>
      <c r="Q226" s="59">
        <v>0</v>
      </c>
      <c r="R226" s="59">
        <v>0</v>
      </c>
      <c r="S226" s="59">
        <v>0</v>
      </c>
      <c r="T226" s="59">
        <v>0</v>
      </c>
      <c r="U226" s="59">
        <v>0</v>
      </c>
      <c r="V226" s="59"/>
    </row>
    <row r="227" spans="1:22" s="49" customFormat="1" ht="12">
      <c r="A227" s="18" t="s">
        <v>489</v>
      </c>
      <c r="B227" s="232" t="s">
        <v>490</v>
      </c>
      <c r="C227" s="58">
        <v>64</v>
      </c>
      <c r="D227" s="59">
        <v>26</v>
      </c>
      <c r="E227" s="59">
        <v>10</v>
      </c>
      <c r="F227" s="59">
        <v>28</v>
      </c>
      <c r="G227" s="59">
        <v>0</v>
      </c>
      <c r="H227" s="59">
        <v>0</v>
      </c>
      <c r="I227" s="59">
        <v>0</v>
      </c>
      <c r="J227" s="59">
        <v>0</v>
      </c>
      <c r="K227" s="59">
        <v>0</v>
      </c>
      <c r="L227" s="59"/>
      <c r="M227" s="58">
        <v>145</v>
      </c>
      <c r="N227" s="59">
        <v>73</v>
      </c>
      <c r="O227" s="59">
        <v>21</v>
      </c>
      <c r="P227" s="59">
        <v>51</v>
      </c>
      <c r="Q227" s="59">
        <v>0</v>
      </c>
      <c r="R227" s="59">
        <v>0</v>
      </c>
      <c r="S227" s="59">
        <v>0</v>
      </c>
      <c r="T227" s="59">
        <v>0</v>
      </c>
      <c r="U227" s="59">
        <v>0</v>
      </c>
      <c r="V227" s="59"/>
    </row>
    <row r="228" spans="1:22" s="49" customFormat="1" ht="12">
      <c r="A228" s="18" t="s">
        <v>491</v>
      </c>
      <c r="B228" s="232" t="s">
        <v>492</v>
      </c>
      <c r="C228" s="58">
        <v>360</v>
      </c>
      <c r="D228" s="59">
        <v>200</v>
      </c>
      <c r="E228" s="59">
        <v>77</v>
      </c>
      <c r="F228" s="59">
        <v>82</v>
      </c>
      <c r="G228" s="59">
        <v>1</v>
      </c>
      <c r="H228" s="59">
        <v>0</v>
      </c>
      <c r="I228" s="59">
        <v>0</v>
      </c>
      <c r="J228" s="59">
        <v>0</v>
      </c>
      <c r="K228" s="59">
        <v>0</v>
      </c>
      <c r="L228" s="59"/>
      <c r="M228" s="58">
        <v>495</v>
      </c>
      <c r="N228" s="59">
        <v>221</v>
      </c>
      <c r="O228" s="59">
        <v>187</v>
      </c>
      <c r="P228" s="59">
        <v>42</v>
      </c>
      <c r="Q228" s="59">
        <v>1</v>
      </c>
      <c r="R228" s="59">
        <v>44</v>
      </c>
      <c r="S228" s="59">
        <v>0</v>
      </c>
      <c r="T228" s="59">
        <v>0</v>
      </c>
      <c r="U228" s="59">
        <v>0</v>
      </c>
      <c r="V228" s="59"/>
    </row>
    <row r="229" spans="1:22" s="49" customFormat="1" ht="12">
      <c r="A229" s="18" t="s">
        <v>493</v>
      </c>
      <c r="B229" s="232" t="s">
        <v>494</v>
      </c>
      <c r="C229" s="58">
        <v>279</v>
      </c>
      <c r="D229" s="59">
        <v>126</v>
      </c>
      <c r="E229" s="59">
        <v>151</v>
      </c>
      <c r="F229" s="59">
        <v>2</v>
      </c>
      <c r="G229" s="59">
        <v>0</v>
      </c>
      <c r="H229" s="59">
        <v>0</v>
      </c>
      <c r="I229" s="59">
        <v>0</v>
      </c>
      <c r="J229" s="59">
        <v>0</v>
      </c>
      <c r="K229" s="59">
        <v>0</v>
      </c>
      <c r="L229" s="59"/>
      <c r="M229" s="58">
        <v>764</v>
      </c>
      <c r="N229" s="59">
        <v>143</v>
      </c>
      <c r="O229" s="59">
        <v>147</v>
      </c>
      <c r="P229" s="59">
        <v>14</v>
      </c>
      <c r="Q229" s="59">
        <v>1</v>
      </c>
      <c r="R229" s="59">
        <v>459</v>
      </c>
      <c r="S229" s="59">
        <v>0</v>
      </c>
      <c r="T229" s="59">
        <v>0</v>
      </c>
      <c r="U229" s="59">
        <v>0</v>
      </c>
      <c r="V229" s="59"/>
    </row>
    <row r="230" spans="1:22" s="49" customFormat="1" ht="12">
      <c r="A230" s="18" t="s">
        <v>495</v>
      </c>
      <c r="B230" s="232" t="s">
        <v>496</v>
      </c>
      <c r="C230" s="58">
        <v>317</v>
      </c>
      <c r="D230" s="59">
        <v>204</v>
      </c>
      <c r="E230" s="59">
        <v>68</v>
      </c>
      <c r="F230" s="59">
        <v>37</v>
      </c>
      <c r="G230" s="59">
        <v>8</v>
      </c>
      <c r="H230" s="59">
        <v>0</v>
      </c>
      <c r="I230" s="59">
        <v>0</v>
      </c>
      <c r="J230" s="59">
        <v>0</v>
      </c>
      <c r="K230" s="59">
        <v>0</v>
      </c>
      <c r="L230" s="59"/>
      <c r="M230" s="58">
        <v>367</v>
      </c>
      <c r="N230" s="59">
        <v>187</v>
      </c>
      <c r="O230" s="59">
        <v>148</v>
      </c>
      <c r="P230" s="59">
        <v>28</v>
      </c>
      <c r="Q230" s="59">
        <v>4</v>
      </c>
      <c r="R230" s="59">
        <v>0</v>
      </c>
      <c r="S230" s="59">
        <v>0</v>
      </c>
      <c r="T230" s="59">
        <v>0</v>
      </c>
      <c r="U230" s="59">
        <v>0</v>
      </c>
      <c r="V230" s="59"/>
    </row>
    <row r="231" spans="1:22" s="49" customFormat="1" ht="12">
      <c r="A231" s="18" t="s">
        <v>497</v>
      </c>
      <c r="B231" s="232" t="s">
        <v>498</v>
      </c>
      <c r="C231" s="58">
        <v>229</v>
      </c>
      <c r="D231" s="59">
        <v>45</v>
      </c>
      <c r="E231" s="59">
        <v>13</v>
      </c>
      <c r="F231" s="59">
        <v>46</v>
      </c>
      <c r="G231" s="59">
        <v>0</v>
      </c>
      <c r="H231" s="59">
        <v>72</v>
      </c>
      <c r="I231" s="59">
        <v>37</v>
      </c>
      <c r="J231" s="59">
        <v>16</v>
      </c>
      <c r="K231" s="59">
        <v>0</v>
      </c>
      <c r="L231" s="59"/>
      <c r="M231" s="58">
        <v>154</v>
      </c>
      <c r="N231" s="59">
        <v>67</v>
      </c>
      <c r="O231" s="59">
        <v>16</v>
      </c>
      <c r="P231" s="59">
        <v>40</v>
      </c>
      <c r="Q231" s="59">
        <v>0</v>
      </c>
      <c r="R231" s="59">
        <v>16</v>
      </c>
      <c r="S231" s="59">
        <v>13</v>
      </c>
      <c r="T231" s="59">
        <v>2</v>
      </c>
      <c r="U231" s="59">
        <v>0</v>
      </c>
      <c r="V231" s="59"/>
    </row>
    <row r="232" spans="1:22" s="49" customFormat="1" ht="12">
      <c r="A232" s="18" t="s">
        <v>499</v>
      </c>
      <c r="B232" s="232" t="s">
        <v>500</v>
      </c>
      <c r="C232" s="58">
        <v>431</v>
      </c>
      <c r="D232" s="59">
        <v>295</v>
      </c>
      <c r="E232" s="59">
        <v>105</v>
      </c>
      <c r="F232" s="59">
        <v>31</v>
      </c>
      <c r="G232" s="59">
        <v>0</v>
      </c>
      <c r="H232" s="59">
        <v>0</v>
      </c>
      <c r="I232" s="59">
        <v>0</v>
      </c>
      <c r="J232" s="59">
        <v>0</v>
      </c>
      <c r="K232" s="59">
        <v>0</v>
      </c>
      <c r="L232" s="59"/>
      <c r="M232" s="58">
        <v>788</v>
      </c>
      <c r="N232" s="59">
        <v>553</v>
      </c>
      <c r="O232" s="59">
        <v>157</v>
      </c>
      <c r="P232" s="59">
        <v>73</v>
      </c>
      <c r="Q232" s="59">
        <v>5</v>
      </c>
      <c r="R232" s="59">
        <v>0</v>
      </c>
      <c r="S232" s="59">
        <v>0</v>
      </c>
      <c r="T232" s="59">
        <v>0</v>
      </c>
      <c r="U232" s="59">
        <v>0</v>
      </c>
      <c r="V232" s="59"/>
    </row>
    <row r="233" spans="1:22" s="49" customFormat="1" ht="12">
      <c r="A233" s="18" t="s">
        <v>501</v>
      </c>
      <c r="B233" s="232" t="s">
        <v>502</v>
      </c>
      <c r="C233" s="58">
        <v>54</v>
      </c>
      <c r="D233" s="59">
        <v>24</v>
      </c>
      <c r="E233" s="59">
        <v>3</v>
      </c>
      <c r="F233" s="59">
        <v>27</v>
      </c>
      <c r="G233" s="59">
        <v>0</v>
      </c>
      <c r="H233" s="59">
        <v>0</v>
      </c>
      <c r="I233" s="59">
        <v>0</v>
      </c>
      <c r="J233" s="59">
        <v>0</v>
      </c>
      <c r="K233" s="59">
        <v>0</v>
      </c>
      <c r="L233" s="59"/>
      <c r="M233" s="58">
        <v>183</v>
      </c>
      <c r="N233" s="59">
        <v>35</v>
      </c>
      <c r="O233" s="59">
        <v>28</v>
      </c>
      <c r="P233" s="59">
        <v>24</v>
      </c>
      <c r="Q233" s="59">
        <v>0</v>
      </c>
      <c r="R233" s="59">
        <v>96</v>
      </c>
      <c r="S233" s="59">
        <v>0</v>
      </c>
      <c r="T233" s="59">
        <v>0</v>
      </c>
      <c r="U233" s="59">
        <v>0</v>
      </c>
      <c r="V233" s="59"/>
    </row>
    <row r="234" spans="1:22" s="49" customFormat="1" ht="12">
      <c r="A234" s="18" t="s">
        <v>503</v>
      </c>
      <c r="B234" s="232" t="s">
        <v>504</v>
      </c>
      <c r="C234" s="58">
        <v>86</v>
      </c>
      <c r="D234" s="59">
        <v>51</v>
      </c>
      <c r="E234" s="59">
        <v>24</v>
      </c>
      <c r="F234" s="59">
        <v>9</v>
      </c>
      <c r="G234" s="59">
        <v>2</v>
      </c>
      <c r="H234" s="59">
        <v>0</v>
      </c>
      <c r="I234" s="59">
        <v>0</v>
      </c>
      <c r="J234" s="59">
        <v>0</v>
      </c>
      <c r="K234" s="59">
        <v>0</v>
      </c>
      <c r="L234" s="59"/>
      <c r="M234" s="58">
        <v>166</v>
      </c>
      <c r="N234" s="59">
        <v>88</v>
      </c>
      <c r="O234" s="59">
        <v>38</v>
      </c>
      <c r="P234" s="59">
        <v>37</v>
      </c>
      <c r="Q234" s="59">
        <v>3</v>
      </c>
      <c r="R234" s="59">
        <v>0</v>
      </c>
      <c r="S234" s="59">
        <v>0</v>
      </c>
      <c r="T234" s="59">
        <v>0</v>
      </c>
      <c r="U234" s="59">
        <v>0</v>
      </c>
      <c r="V234" s="59"/>
    </row>
    <row r="235" spans="1:22" s="49" customFormat="1" ht="12">
      <c r="A235" s="18" t="s">
        <v>505</v>
      </c>
      <c r="B235" s="232" t="s">
        <v>506</v>
      </c>
      <c r="C235" s="58">
        <v>539</v>
      </c>
      <c r="D235" s="59">
        <v>240</v>
      </c>
      <c r="E235" s="59">
        <v>237</v>
      </c>
      <c r="F235" s="59">
        <v>62</v>
      </c>
      <c r="G235" s="59">
        <v>0</v>
      </c>
      <c r="H235" s="59">
        <v>0</v>
      </c>
      <c r="I235" s="59">
        <v>0</v>
      </c>
      <c r="J235" s="59">
        <v>0</v>
      </c>
      <c r="K235" s="59">
        <v>0</v>
      </c>
      <c r="L235" s="59"/>
      <c r="M235" s="58">
        <v>930</v>
      </c>
      <c r="N235" s="59">
        <v>348</v>
      </c>
      <c r="O235" s="59">
        <v>455</v>
      </c>
      <c r="P235" s="59">
        <v>124</v>
      </c>
      <c r="Q235" s="59">
        <v>3</v>
      </c>
      <c r="R235" s="59">
        <v>0</v>
      </c>
      <c r="S235" s="59">
        <v>0</v>
      </c>
      <c r="T235" s="59">
        <v>0</v>
      </c>
      <c r="U235" s="59">
        <v>0</v>
      </c>
      <c r="V235" s="59"/>
    </row>
    <row r="236" spans="1:22" s="49" customFormat="1" ht="12">
      <c r="A236" s="18" t="s">
        <v>508</v>
      </c>
      <c r="B236" s="232" t="s">
        <v>509</v>
      </c>
      <c r="C236" s="58">
        <v>338</v>
      </c>
      <c r="D236" s="59">
        <v>180</v>
      </c>
      <c r="E236" s="59">
        <v>79</v>
      </c>
      <c r="F236" s="59">
        <v>31</v>
      </c>
      <c r="G236" s="59">
        <v>9</v>
      </c>
      <c r="H236" s="59">
        <v>25</v>
      </c>
      <c r="I236" s="59">
        <v>4</v>
      </c>
      <c r="J236" s="59">
        <v>10</v>
      </c>
      <c r="K236" s="59">
        <v>0</v>
      </c>
      <c r="L236" s="59"/>
      <c r="M236" s="58">
        <v>710</v>
      </c>
      <c r="N236" s="59">
        <v>371</v>
      </c>
      <c r="O236" s="59">
        <v>117</v>
      </c>
      <c r="P236" s="59">
        <v>63</v>
      </c>
      <c r="Q236" s="59">
        <v>10</v>
      </c>
      <c r="R236" s="59">
        <v>144</v>
      </c>
      <c r="S236" s="59">
        <v>4</v>
      </c>
      <c r="T236" s="59">
        <v>1</v>
      </c>
      <c r="U236" s="59">
        <v>0</v>
      </c>
      <c r="V236" s="59"/>
    </row>
    <row r="237" spans="1:22" s="49" customFormat="1" ht="12">
      <c r="A237" s="18" t="s">
        <v>510</v>
      </c>
      <c r="B237" s="232" t="s">
        <v>511</v>
      </c>
      <c r="C237" s="58">
        <v>67</v>
      </c>
      <c r="D237" s="59">
        <v>34</v>
      </c>
      <c r="E237" s="59">
        <v>18</v>
      </c>
      <c r="F237" s="59">
        <v>3</v>
      </c>
      <c r="G237" s="59">
        <v>0</v>
      </c>
      <c r="H237" s="59">
        <v>12</v>
      </c>
      <c r="I237" s="59">
        <v>0</v>
      </c>
      <c r="J237" s="59">
        <v>0</v>
      </c>
      <c r="K237" s="59">
        <v>0</v>
      </c>
      <c r="L237" s="59"/>
      <c r="M237" s="58">
        <v>180</v>
      </c>
      <c r="N237" s="59">
        <v>24</v>
      </c>
      <c r="O237" s="59">
        <v>47</v>
      </c>
      <c r="P237" s="59">
        <v>17</v>
      </c>
      <c r="Q237" s="59">
        <v>0</v>
      </c>
      <c r="R237" s="59">
        <v>92</v>
      </c>
      <c r="S237" s="59">
        <v>0</v>
      </c>
      <c r="T237" s="59">
        <v>0</v>
      </c>
      <c r="U237" s="59">
        <v>0</v>
      </c>
      <c r="V237" s="59"/>
    </row>
    <row r="238" spans="1:22" s="49" customFormat="1" ht="12">
      <c r="A238" s="18" t="s">
        <v>512</v>
      </c>
      <c r="B238" s="232" t="s">
        <v>513</v>
      </c>
      <c r="C238" s="58">
        <v>75</v>
      </c>
      <c r="D238" s="59">
        <v>52</v>
      </c>
      <c r="E238" s="59">
        <v>17</v>
      </c>
      <c r="F238" s="59">
        <v>4</v>
      </c>
      <c r="G238" s="59">
        <v>0</v>
      </c>
      <c r="H238" s="59">
        <v>1</v>
      </c>
      <c r="I238" s="59">
        <v>1</v>
      </c>
      <c r="J238" s="59">
        <v>0</v>
      </c>
      <c r="K238" s="59">
        <v>0</v>
      </c>
      <c r="L238" s="59"/>
      <c r="M238" s="58">
        <v>123</v>
      </c>
      <c r="N238" s="59">
        <v>56</v>
      </c>
      <c r="O238" s="59">
        <v>18</v>
      </c>
      <c r="P238" s="59">
        <v>48</v>
      </c>
      <c r="Q238" s="59">
        <v>0</v>
      </c>
      <c r="R238" s="59">
        <v>0</v>
      </c>
      <c r="S238" s="59">
        <v>1</v>
      </c>
      <c r="T238" s="59">
        <v>0</v>
      </c>
      <c r="U238" s="59">
        <v>0</v>
      </c>
      <c r="V238" s="59"/>
    </row>
    <row r="239" spans="1:22" s="49" customFormat="1" ht="12">
      <c r="A239" s="18" t="s">
        <v>817</v>
      </c>
      <c r="B239" s="232" t="s">
        <v>819</v>
      </c>
      <c r="C239" s="58">
        <v>334</v>
      </c>
      <c r="D239" s="59">
        <v>82</v>
      </c>
      <c r="E239" s="59">
        <v>94</v>
      </c>
      <c r="F239" s="59">
        <v>7</v>
      </c>
      <c r="G239" s="59">
        <v>2</v>
      </c>
      <c r="H239" s="59">
        <v>113</v>
      </c>
      <c r="I239" s="59">
        <v>36</v>
      </c>
      <c r="J239" s="59">
        <v>0</v>
      </c>
      <c r="K239" s="59">
        <v>0</v>
      </c>
      <c r="L239" s="59"/>
      <c r="M239" s="58">
        <v>353</v>
      </c>
      <c r="N239" s="58">
        <v>103</v>
      </c>
      <c r="O239" s="58">
        <v>160</v>
      </c>
      <c r="P239" s="58">
        <v>6</v>
      </c>
      <c r="Q239" s="59">
        <v>3</v>
      </c>
      <c r="R239" s="59">
        <v>63</v>
      </c>
      <c r="S239" s="59">
        <v>18</v>
      </c>
      <c r="T239" s="59">
        <v>0</v>
      </c>
      <c r="U239" s="59">
        <v>0</v>
      </c>
      <c r="V239" s="58"/>
    </row>
    <row r="240" spans="1:22" s="49" customFormat="1" ht="13.5">
      <c r="A240" s="18" t="s">
        <v>514</v>
      </c>
      <c r="B240" s="232" t="s">
        <v>850</v>
      </c>
      <c r="C240" s="58"/>
      <c r="D240" s="59"/>
      <c r="E240" s="59"/>
      <c r="F240" s="59"/>
      <c r="G240" s="59"/>
      <c r="H240" s="59"/>
      <c r="I240" s="59"/>
      <c r="J240" s="59"/>
      <c r="K240" s="59"/>
      <c r="L240" s="59"/>
      <c r="M240" s="58">
        <v>142</v>
      </c>
      <c r="N240" s="59">
        <v>57</v>
      </c>
      <c r="O240" s="59">
        <v>13</v>
      </c>
      <c r="P240" s="59">
        <v>72</v>
      </c>
      <c r="Q240" s="59">
        <v>0</v>
      </c>
      <c r="R240" s="59">
        <v>0</v>
      </c>
      <c r="S240" s="59">
        <v>0</v>
      </c>
      <c r="T240" s="59">
        <v>0</v>
      </c>
      <c r="U240" s="59">
        <v>0</v>
      </c>
      <c r="V240" s="59"/>
    </row>
    <row r="241" spans="1:22" s="49" customFormat="1" ht="12">
      <c r="A241" s="18" t="s">
        <v>515</v>
      </c>
      <c r="B241" s="232" t="s">
        <v>516</v>
      </c>
      <c r="C241" s="58">
        <v>239</v>
      </c>
      <c r="D241" s="59">
        <v>31</v>
      </c>
      <c r="E241" s="59">
        <v>30</v>
      </c>
      <c r="F241" s="59">
        <v>75</v>
      </c>
      <c r="G241" s="59">
        <v>27</v>
      </c>
      <c r="H241" s="59">
        <v>42</v>
      </c>
      <c r="I241" s="59">
        <v>25</v>
      </c>
      <c r="J241" s="59">
        <v>9</v>
      </c>
      <c r="K241" s="59">
        <v>0</v>
      </c>
      <c r="L241" s="59"/>
      <c r="M241" s="58">
        <v>328</v>
      </c>
      <c r="N241" s="59">
        <v>51</v>
      </c>
      <c r="O241" s="59">
        <v>23</v>
      </c>
      <c r="P241" s="59">
        <v>123</v>
      </c>
      <c r="Q241" s="59">
        <v>44</v>
      </c>
      <c r="R241" s="59">
        <v>48</v>
      </c>
      <c r="S241" s="59">
        <v>36</v>
      </c>
      <c r="T241" s="59">
        <v>3</v>
      </c>
      <c r="U241" s="59">
        <v>0</v>
      </c>
      <c r="V241" s="59"/>
    </row>
    <row r="242" spans="1:22" s="49" customFormat="1" ht="12">
      <c r="A242" s="18" t="s">
        <v>517</v>
      </c>
      <c r="B242" s="232" t="s">
        <v>518</v>
      </c>
      <c r="C242" s="58">
        <v>133</v>
      </c>
      <c r="D242" s="59">
        <v>57</v>
      </c>
      <c r="E242" s="59">
        <v>16</v>
      </c>
      <c r="F242" s="59">
        <v>12</v>
      </c>
      <c r="G242" s="59">
        <v>0</v>
      </c>
      <c r="H242" s="59">
        <v>27</v>
      </c>
      <c r="I242" s="59">
        <v>21</v>
      </c>
      <c r="J242" s="59">
        <v>0</v>
      </c>
      <c r="K242" s="59">
        <v>0</v>
      </c>
      <c r="L242" s="59"/>
      <c r="M242" s="58">
        <v>201</v>
      </c>
      <c r="N242" s="59">
        <v>92</v>
      </c>
      <c r="O242" s="59">
        <v>16</v>
      </c>
      <c r="P242" s="59">
        <v>32</v>
      </c>
      <c r="Q242" s="59">
        <v>0</v>
      </c>
      <c r="R242" s="59">
        <v>31</v>
      </c>
      <c r="S242" s="59">
        <v>24</v>
      </c>
      <c r="T242" s="59">
        <v>6</v>
      </c>
      <c r="U242" s="59">
        <v>0</v>
      </c>
      <c r="V242" s="59"/>
    </row>
    <row r="243" spans="1:22" s="49" customFormat="1" ht="12">
      <c r="A243" s="18" t="s">
        <v>519</v>
      </c>
      <c r="B243" s="232" t="s">
        <v>520</v>
      </c>
      <c r="C243" s="58">
        <v>454</v>
      </c>
      <c r="D243" s="59">
        <v>346</v>
      </c>
      <c r="E243" s="59">
        <v>101</v>
      </c>
      <c r="F243" s="59">
        <v>7</v>
      </c>
      <c r="G243" s="59">
        <v>0</v>
      </c>
      <c r="H243" s="59">
        <v>0</v>
      </c>
      <c r="I243" s="59">
        <v>0</v>
      </c>
      <c r="J243" s="59">
        <v>0</v>
      </c>
      <c r="K243" s="59">
        <v>0</v>
      </c>
      <c r="L243" s="59"/>
      <c r="M243" s="58">
        <v>411</v>
      </c>
      <c r="N243" s="59">
        <v>264</v>
      </c>
      <c r="O243" s="59">
        <v>103</v>
      </c>
      <c r="P243" s="59">
        <v>44</v>
      </c>
      <c r="Q243" s="59">
        <v>0</v>
      </c>
      <c r="R243" s="59">
        <v>0</v>
      </c>
      <c r="S243" s="59">
        <v>0</v>
      </c>
      <c r="T243" s="59">
        <v>0</v>
      </c>
      <c r="U243" s="59">
        <v>0</v>
      </c>
      <c r="V243" s="59"/>
    </row>
    <row r="244" spans="1:22" s="49" customFormat="1" ht="12">
      <c r="A244" s="18" t="s">
        <v>521</v>
      </c>
      <c r="B244" s="232" t="s">
        <v>522</v>
      </c>
      <c r="C244" s="58">
        <v>164</v>
      </c>
      <c r="D244" s="59">
        <v>108</v>
      </c>
      <c r="E244" s="59">
        <v>27</v>
      </c>
      <c r="F244" s="59">
        <v>29</v>
      </c>
      <c r="G244" s="59">
        <v>0</v>
      </c>
      <c r="H244" s="59">
        <v>0</v>
      </c>
      <c r="I244" s="59">
        <v>0</v>
      </c>
      <c r="J244" s="59">
        <v>0</v>
      </c>
      <c r="K244" s="59">
        <v>0</v>
      </c>
      <c r="L244" s="59"/>
      <c r="M244" s="58">
        <v>205</v>
      </c>
      <c r="N244" s="59">
        <v>155</v>
      </c>
      <c r="O244" s="59">
        <v>15</v>
      </c>
      <c r="P244" s="59">
        <v>31</v>
      </c>
      <c r="Q244" s="59">
        <v>4</v>
      </c>
      <c r="R244" s="59">
        <v>0</v>
      </c>
      <c r="S244" s="59">
        <v>0</v>
      </c>
      <c r="T244" s="59">
        <v>0</v>
      </c>
      <c r="U244" s="59">
        <v>0</v>
      </c>
      <c r="V244" s="59"/>
    </row>
    <row r="245" spans="1:22" s="49" customFormat="1" ht="12">
      <c r="A245" s="18" t="s">
        <v>523</v>
      </c>
      <c r="B245" s="232" t="s">
        <v>524</v>
      </c>
      <c r="C245" s="58">
        <v>157</v>
      </c>
      <c r="D245" s="59">
        <v>30</v>
      </c>
      <c r="E245" s="59">
        <v>0</v>
      </c>
      <c r="F245" s="59">
        <v>12</v>
      </c>
      <c r="G245" s="59">
        <v>0</v>
      </c>
      <c r="H245" s="59">
        <v>70</v>
      </c>
      <c r="I245" s="59">
        <v>40</v>
      </c>
      <c r="J245" s="59">
        <v>5</v>
      </c>
      <c r="K245" s="59">
        <v>0</v>
      </c>
      <c r="L245" s="59"/>
      <c r="M245" s="58">
        <v>166</v>
      </c>
      <c r="N245" s="59">
        <v>30</v>
      </c>
      <c r="O245" s="59">
        <v>3</v>
      </c>
      <c r="P245" s="59">
        <v>18</v>
      </c>
      <c r="Q245" s="59">
        <v>0</v>
      </c>
      <c r="R245" s="59">
        <v>66</v>
      </c>
      <c r="S245" s="59">
        <v>41</v>
      </c>
      <c r="T245" s="59">
        <v>8</v>
      </c>
      <c r="U245" s="59">
        <v>0</v>
      </c>
      <c r="V245" s="59"/>
    </row>
    <row r="246" spans="1:22" s="49" customFormat="1" ht="12">
      <c r="A246" s="18" t="s">
        <v>525</v>
      </c>
      <c r="B246" s="232" t="s">
        <v>526</v>
      </c>
      <c r="C246" s="58">
        <v>238</v>
      </c>
      <c r="D246" s="59">
        <v>42</v>
      </c>
      <c r="E246" s="59">
        <v>8</v>
      </c>
      <c r="F246" s="59">
        <v>4</v>
      </c>
      <c r="G246" s="59">
        <v>0</v>
      </c>
      <c r="H246" s="59">
        <v>140</v>
      </c>
      <c r="I246" s="59">
        <v>44</v>
      </c>
      <c r="J246" s="59">
        <v>0</v>
      </c>
      <c r="K246" s="59">
        <v>0</v>
      </c>
      <c r="L246" s="59"/>
      <c r="M246" s="58">
        <v>282</v>
      </c>
      <c r="N246" s="59">
        <v>47</v>
      </c>
      <c r="O246" s="59">
        <v>25</v>
      </c>
      <c r="P246" s="59">
        <v>19</v>
      </c>
      <c r="Q246" s="59">
        <v>8</v>
      </c>
      <c r="R246" s="59">
        <v>138</v>
      </c>
      <c r="S246" s="59">
        <v>45</v>
      </c>
      <c r="T246" s="59">
        <v>0</v>
      </c>
      <c r="U246" s="59">
        <v>0</v>
      </c>
      <c r="V246" s="59"/>
    </row>
    <row r="247" spans="1:22" s="49" customFormat="1" ht="12">
      <c r="A247" s="18" t="s">
        <v>527</v>
      </c>
      <c r="B247" s="232" t="s">
        <v>528</v>
      </c>
      <c r="C247" s="58">
        <v>104</v>
      </c>
      <c r="D247" s="59">
        <v>48</v>
      </c>
      <c r="E247" s="59">
        <v>25</v>
      </c>
      <c r="F247" s="59">
        <v>26</v>
      </c>
      <c r="G247" s="59">
        <v>1</v>
      </c>
      <c r="H247" s="59">
        <v>0</v>
      </c>
      <c r="I247" s="59">
        <v>4</v>
      </c>
      <c r="J247" s="59">
        <v>0</v>
      </c>
      <c r="K247" s="59">
        <v>0</v>
      </c>
      <c r="L247" s="59"/>
      <c r="M247" s="58">
        <v>193</v>
      </c>
      <c r="N247" s="59">
        <v>118</v>
      </c>
      <c r="O247" s="59">
        <v>47</v>
      </c>
      <c r="P247" s="59">
        <v>13</v>
      </c>
      <c r="Q247" s="59">
        <v>2</v>
      </c>
      <c r="R247" s="59">
        <v>1</v>
      </c>
      <c r="S247" s="59">
        <v>12</v>
      </c>
      <c r="T247" s="59">
        <v>0</v>
      </c>
      <c r="U247" s="59">
        <v>0</v>
      </c>
      <c r="V247" s="59"/>
    </row>
    <row r="248" spans="1:22" s="49" customFormat="1" ht="12">
      <c r="A248" s="18" t="s">
        <v>529</v>
      </c>
      <c r="B248" s="232" t="s">
        <v>530</v>
      </c>
      <c r="C248" s="58">
        <v>85</v>
      </c>
      <c r="D248" s="59">
        <v>29</v>
      </c>
      <c r="E248" s="59">
        <v>30</v>
      </c>
      <c r="F248" s="59">
        <v>26</v>
      </c>
      <c r="G248" s="59">
        <v>0</v>
      </c>
      <c r="H248" s="59">
        <v>0</v>
      </c>
      <c r="I248" s="59">
        <v>0</v>
      </c>
      <c r="J248" s="59">
        <v>0</v>
      </c>
      <c r="K248" s="59">
        <v>0</v>
      </c>
      <c r="L248" s="59"/>
      <c r="M248" s="58">
        <v>328</v>
      </c>
      <c r="N248" s="59">
        <v>78</v>
      </c>
      <c r="O248" s="59">
        <v>75</v>
      </c>
      <c r="P248" s="59">
        <v>175</v>
      </c>
      <c r="Q248" s="59">
        <v>0</v>
      </c>
      <c r="R248" s="59">
        <v>0</v>
      </c>
      <c r="S248" s="59">
        <v>0</v>
      </c>
      <c r="T248" s="59">
        <v>0</v>
      </c>
      <c r="U248" s="59">
        <v>0</v>
      </c>
      <c r="V248" s="59"/>
    </row>
    <row r="249" spans="1:22" s="49" customFormat="1" ht="12">
      <c r="A249" s="18" t="s">
        <v>531</v>
      </c>
      <c r="B249" s="232" t="s">
        <v>532</v>
      </c>
      <c r="C249" s="58">
        <v>107</v>
      </c>
      <c r="D249" s="59">
        <v>72</v>
      </c>
      <c r="E249" s="59">
        <v>1</v>
      </c>
      <c r="F249" s="59">
        <v>34</v>
      </c>
      <c r="G249" s="59">
        <v>0</v>
      </c>
      <c r="H249" s="59">
        <v>0</v>
      </c>
      <c r="I249" s="59">
        <v>0</v>
      </c>
      <c r="J249" s="59">
        <v>0</v>
      </c>
      <c r="K249" s="59">
        <v>0</v>
      </c>
      <c r="L249" s="59"/>
      <c r="M249" s="58">
        <v>137</v>
      </c>
      <c r="N249" s="59">
        <v>64</v>
      </c>
      <c r="O249" s="59">
        <v>4</v>
      </c>
      <c r="P249" s="59">
        <v>69</v>
      </c>
      <c r="Q249" s="59">
        <v>0</v>
      </c>
      <c r="R249" s="59">
        <v>0</v>
      </c>
      <c r="S249" s="59">
        <v>0</v>
      </c>
      <c r="T249" s="59">
        <v>0</v>
      </c>
      <c r="U249" s="59">
        <v>0</v>
      </c>
      <c r="V249" s="59"/>
    </row>
    <row r="250" spans="1:22" s="49" customFormat="1" ht="12">
      <c r="A250" s="18" t="s">
        <v>533</v>
      </c>
      <c r="B250" s="232" t="s">
        <v>534</v>
      </c>
      <c r="C250" s="58">
        <v>163</v>
      </c>
      <c r="D250" s="59">
        <v>65</v>
      </c>
      <c r="E250" s="59">
        <v>19</v>
      </c>
      <c r="F250" s="59">
        <v>68</v>
      </c>
      <c r="G250" s="59">
        <v>11</v>
      </c>
      <c r="H250" s="59">
        <v>0</v>
      </c>
      <c r="I250" s="59">
        <v>0</v>
      </c>
      <c r="J250" s="59">
        <v>0</v>
      </c>
      <c r="K250" s="59">
        <v>0</v>
      </c>
      <c r="L250" s="59"/>
      <c r="M250" s="58">
        <v>367</v>
      </c>
      <c r="N250" s="59">
        <v>155</v>
      </c>
      <c r="O250" s="59">
        <v>45</v>
      </c>
      <c r="P250" s="59">
        <v>164</v>
      </c>
      <c r="Q250" s="59">
        <v>3</v>
      </c>
      <c r="R250" s="59">
        <v>0</v>
      </c>
      <c r="S250" s="59">
        <v>0</v>
      </c>
      <c r="T250" s="59">
        <v>0</v>
      </c>
      <c r="U250" s="59">
        <v>0</v>
      </c>
      <c r="V250" s="59"/>
    </row>
    <row r="251" spans="1:22" s="49" customFormat="1" ht="12">
      <c r="A251" s="18" t="s">
        <v>535</v>
      </c>
      <c r="B251" s="232" t="s">
        <v>536</v>
      </c>
      <c r="C251" s="58">
        <v>215</v>
      </c>
      <c r="D251" s="59">
        <v>138</v>
      </c>
      <c r="E251" s="59">
        <v>55</v>
      </c>
      <c r="F251" s="59">
        <v>20</v>
      </c>
      <c r="G251" s="59">
        <v>2</v>
      </c>
      <c r="H251" s="59">
        <v>0</v>
      </c>
      <c r="I251" s="59">
        <v>0</v>
      </c>
      <c r="J251" s="59">
        <v>0</v>
      </c>
      <c r="K251" s="59">
        <v>0</v>
      </c>
      <c r="L251" s="59"/>
      <c r="M251" s="58">
        <v>298</v>
      </c>
      <c r="N251" s="59">
        <v>195</v>
      </c>
      <c r="O251" s="59">
        <v>89</v>
      </c>
      <c r="P251" s="59">
        <v>14</v>
      </c>
      <c r="Q251" s="59">
        <v>0</v>
      </c>
      <c r="R251" s="59">
        <v>0</v>
      </c>
      <c r="S251" s="59">
        <v>0</v>
      </c>
      <c r="T251" s="59">
        <v>0</v>
      </c>
      <c r="U251" s="59">
        <v>0</v>
      </c>
      <c r="V251" s="59"/>
    </row>
    <row r="252" spans="1:22" s="49" customFormat="1" ht="12">
      <c r="A252" s="18" t="s">
        <v>537</v>
      </c>
      <c r="B252" s="232" t="s">
        <v>538</v>
      </c>
      <c r="C252" s="58">
        <v>368</v>
      </c>
      <c r="D252" s="59">
        <v>142</v>
      </c>
      <c r="E252" s="59">
        <v>207</v>
      </c>
      <c r="F252" s="59">
        <v>18</v>
      </c>
      <c r="G252" s="59">
        <v>1</v>
      </c>
      <c r="H252" s="59">
        <v>0</v>
      </c>
      <c r="I252" s="59">
        <v>0</v>
      </c>
      <c r="J252" s="59">
        <v>0</v>
      </c>
      <c r="K252" s="59">
        <v>0</v>
      </c>
      <c r="L252" s="59"/>
      <c r="M252" s="58">
        <v>461</v>
      </c>
      <c r="N252" s="59">
        <v>271</v>
      </c>
      <c r="O252" s="59">
        <v>168</v>
      </c>
      <c r="P252" s="59">
        <v>22</v>
      </c>
      <c r="Q252" s="59">
        <v>0</v>
      </c>
      <c r="R252" s="59">
        <v>0</v>
      </c>
      <c r="S252" s="59">
        <v>0</v>
      </c>
      <c r="T252" s="59">
        <v>0</v>
      </c>
      <c r="U252" s="59">
        <v>0</v>
      </c>
      <c r="V252" s="59"/>
    </row>
    <row r="253" spans="1:22" s="49" customFormat="1" ht="12">
      <c r="A253" s="18" t="s">
        <v>539</v>
      </c>
      <c r="B253" s="232" t="s">
        <v>540</v>
      </c>
      <c r="C253" s="58">
        <v>196</v>
      </c>
      <c r="D253" s="59">
        <v>145</v>
      </c>
      <c r="E253" s="59">
        <v>33</v>
      </c>
      <c r="F253" s="59">
        <v>3</v>
      </c>
      <c r="G253" s="59">
        <v>15</v>
      </c>
      <c r="H253" s="59">
        <v>0</v>
      </c>
      <c r="I253" s="59">
        <v>0</v>
      </c>
      <c r="J253" s="59">
        <v>0</v>
      </c>
      <c r="K253" s="59">
        <v>0</v>
      </c>
      <c r="L253" s="59"/>
      <c r="M253" s="58">
        <v>253</v>
      </c>
      <c r="N253" s="59">
        <v>186</v>
      </c>
      <c r="O253" s="59">
        <v>64</v>
      </c>
      <c r="P253" s="59">
        <v>3</v>
      </c>
      <c r="Q253" s="59">
        <v>0</v>
      </c>
      <c r="R253" s="59">
        <v>0</v>
      </c>
      <c r="S253" s="59">
        <v>0</v>
      </c>
      <c r="T253" s="59">
        <v>0</v>
      </c>
      <c r="U253" s="59">
        <v>0</v>
      </c>
      <c r="V253" s="59"/>
    </row>
    <row r="254" spans="1:22" s="49" customFormat="1" ht="12">
      <c r="A254" s="18" t="s">
        <v>541</v>
      </c>
      <c r="B254" s="232" t="s">
        <v>542</v>
      </c>
      <c r="C254" s="58">
        <v>109</v>
      </c>
      <c r="D254" s="59">
        <v>62</v>
      </c>
      <c r="E254" s="59">
        <v>44</v>
      </c>
      <c r="F254" s="59">
        <v>3</v>
      </c>
      <c r="G254" s="59">
        <v>0</v>
      </c>
      <c r="H254" s="59">
        <v>0</v>
      </c>
      <c r="I254" s="59">
        <v>0</v>
      </c>
      <c r="J254" s="59">
        <v>0</v>
      </c>
      <c r="K254" s="59">
        <v>0</v>
      </c>
      <c r="L254" s="59"/>
      <c r="M254" s="58">
        <v>616</v>
      </c>
      <c r="N254" s="59">
        <v>435</v>
      </c>
      <c r="O254" s="59">
        <v>162</v>
      </c>
      <c r="P254" s="59">
        <v>15</v>
      </c>
      <c r="Q254" s="59">
        <v>1</v>
      </c>
      <c r="R254" s="59">
        <v>3</v>
      </c>
      <c r="S254" s="59">
        <v>0</v>
      </c>
      <c r="T254" s="59">
        <v>0</v>
      </c>
      <c r="U254" s="59">
        <v>0</v>
      </c>
      <c r="V254" s="59"/>
    </row>
    <row r="255" spans="1:22" s="49" customFormat="1" ht="12">
      <c r="A255" s="18" t="s">
        <v>543</v>
      </c>
      <c r="B255" s="232" t="s">
        <v>544</v>
      </c>
      <c r="C255" s="58">
        <v>599</v>
      </c>
      <c r="D255" s="59">
        <v>85</v>
      </c>
      <c r="E255" s="59">
        <v>233</v>
      </c>
      <c r="F255" s="59">
        <v>35</v>
      </c>
      <c r="G255" s="59">
        <v>1</v>
      </c>
      <c r="H255" s="59">
        <v>165</v>
      </c>
      <c r="I255" s="59">
        <v>79</v>
      </c>
      <c r="J255" s="59">
        <v>1</v>
      </c>
      <c r="K255" s="59">
        <v>0</v>
      </c>
      <c r="L255" s="59"/>
      <c r="M255" s="58">
        <v>810</v>
      </c>
      <c r="N255" s="59">
        <v>126</v>
      </c>
      <c r="O255" s="59">
        <v>268</v>
      </c>
      <c r="P255" s="59">
        <v>23</v>
      </c>
      <c r="Q255" s="59">
        <v>3</v>
      </c>
      <c r="R255" s="59">
        <v>245</v>
      </c>
      <c r="S255" s="59">
        <v>107</v>
      </c>
      <c r="T255" s="59">
        <v>38</v>
      </c>
      <c r="U255" s="59">
        <v>0</v>
      </c>
      <c r="V255" s="59"/>
    </row>
    <row r="256" spans="1:22" s="49" customFormat="1" ht="12">
      <c r="A256" s="18" t="s">
        <v>545</v>
      </c>
      <c r="B256" s="232" t="s">
        <v>546</v>
      </c>
      <c r="C256" s="58">
        <v>92</v>
      </c>
      <c r="D256" s="59">
        <v>36</v>
      </c>
      <c r="E256" s="59">
        <v>30</v>
      </c>
      <c r="F256" s="59">
        <v>1</v>
      </c>
      <c r="G256" s="59">
        <v>0</v>
      </c>
      <c r="H256" s="59">
        <v>18</v>
      </c>
      <c r="I256" s="59">
        <v>7</v>
      </c>
      <c r="J256" s="59">
        <v>0</v>
      </c>
      <c r="K256" s="59">
        <v>0</v>
      </c>
      <c r="L256" s="59"/>
      <c r="M256" s="58">
        <v>294</v>
      </c>
      <c r="N256" s="59">
        <v>36</v>
      </c>
      <c r="O256" s="59">
        <v>57</v>
      </c>
      <c r="P256" s="59">
        <v>32</v>
      </c>
      <c r="Q256" s="59">
        <v>0</v>
      </c>
      <c r="R256" s="59">
        <v>116</v>
      </c>
      <c r="S256" s="59">
        <v>52</v>
      </c>
      <c r="T256" s="59">
        <v>1</v>
      </c>
      <c r="U256" s="59">
        <v>0</v>
      </c>
      <c r="V256" s="59"/>
    </row>
    <row r="257" spans="1:22" s="49" customFormat="1" ht="12">
      <c r="A257" s="18" t="s">
        <v>547</v>
      </c>
      <c r="B257" s="232" t="s">
        <v>548</v>
      </c>
      <c r="C257" s="58">
        <v>161</v>
      </c>
      <c r="D257" s="59">
        <v>63</v>
      </c>
      <c r="E257" s="59">
        <v>77</v>
      </c>
      <c r="F257" s="59">
        <v>18</v>
      </c>
      <c r="G257" s="59">
        <v>3</v>
      </c>
      <c r="H257" s="59">
        <v>0</v>
      </c>
      <c r="I257" s="59">
        <v>0</v>
      </c>
      <c r="J257" s="59">
        <v>0</v>
      </c>
      <c r="K257" s="59">
        <v>0</v>
      </c>
      <c r="L257" s="59"/>
      <c r="M257" s="58">
        <v>457</v>
      </c>
      <c r="N257" s="59">
        <v>172</v>
      </c>
      <c r="O257" s="59">
        <v>117</v>
      </c>
      <c r="P257" s="59">
        <v>152</v>
      </c>
      <c r="Q257" s="59">
        <v>9</v>
      </c>
      <c r="R257" s="59">
        <v>7</v>
      </c>
      <c r="S257" s="59">
        <v>0</v>
      </c>
      <c r="T257" s="59">
        <v>0</v>
      </c>
      <c r="U257" s="59">
        <v>0</v>
      </c>
      <c r="V257" s="59"/>
    </row>
    <row r="258" spans="1:22" s="49" customFormat="1" ht="12">
      <c r="A258" s="18" t="s">
        <v>549</v>
      </c>
      <c r="B258" s="232" t="s">
        <v>550</v>
      </c>
      <c r="C258" s="58">
        <v>58</v>
      </c>
      <c r="D258" s="59">
        <v>51</v>
      </c>
      <c r="E258" s="59">
        <v>5</v>
      </c>
      <c r="F258" s="59">
        <v>2</v>
      </c>
      <c r="G258" s="59">
        <v>0</v>
      </c>
      <c r="H258" s="59">
        <v>0</v>
      </c>
      <c r="I258" s="59">
        <v>0</v>
      </c>
      <c r="J258" s="59">
        <v>0</v>
      </c>
      <c r="K258" s="59">
        <v>0</v>
      </c>
      <c r="L258" s="59"/>
      <c r="M258" s="58">
        <v>59</v>
      </c>
      <c r="N258" s="59">
        <v>42</v>
      </c>
      <c r="O258" s="59">
        <v>17</v>
      </c>
      <c r="P258" s="59">
        <v>0</v>
      </c>
      <c r="Q258" s="59">
        <v>0</v>
      </c>
      <c r="R258" s="59">
        <v>0</v>
      </c>
      <c r="S258" s="59">
        <v>0</v>
      </c>
      <c r="T258" s="59">
        <v>0</v>
      </c>
      <c r="U258" s="59">
        <v>0</v>
      </c>
      <c r="V258" s="59"/>
    </row>
    <row r="259" spans="1:22" s="49" customFormat="1" ht="12">
      <c r="A259" s="18" t="s">
        <v>551</v>
      </c>
      <c r="B259" s="232" t="s">
        <v>552</v>
      </c>
      <c r="C259" s="58">
        <v>180</v>
      </c>
      <c r="D259" s="59">
        <v>27</v>
      </c>
      <c r="E259" s="59">
        <v>49</v>
      </c>
      <c r="F259" s="59">
        <v>33</v>
      </c>
      <c r="G259" s="59">
        <v>1</v>
      </c>
      <c r="H259" s="59">
        <v>70</v>
      </c>
      <c r="I259" s="59">
        <v>0</v>
      </c>
      <c r="J259" s="59">
        <v>0</v>
      </c>
      <c r="K259" s="59">
        <v>0</v>
      </c>
      <c r="L259" s="59"/>
      <c r="M259" s="58">
        <v>127</v>
      </c>
      <c r="N259" s="59">
        <v>45</v>
      </c>
      <c r="O259" s="59">
        <v>55</v>
      </c>
      <c r="P259" s="59">
        <v>22</v>
      </c>
      <c r="Q259" s="59">
        <v>1</v>
      </c>
      <c r="R259" s="59">
        <v>4</v>
      </c>
      <c r="S259" s="59">
        <v>0</v>
      </c>
      <c r="T259" s="59">
        <v>0</v>
      </c>
      <c r="U259" s="59">
        <v>0</v>
      </c>
      <c r="V259" s="59"/>
    </row>
    <row r="260" spans="1:22" s="49" customFormat="1" ht="12">
      <c r="A260" s="18" t="s">
        <v>553</v>
      </c>
      <c r="B260" s="232" t="s">
        <v>554</v>
      </c>
      <c r="C260" s="58">
        <v>532</v>
      </c>
      <c r="D260" s="59">
        <v>294</v>
      </c>
      <c r="E260" s="59">
        <v>136</v>
      </c>
      <c r="F260" s="59">
        <v>102</v>
      </c>
      <c r="G260" s="59">
        <v>0</v>
      </c>
      <c r="H260" s="59">
        <v>0</v>
      </c>
      <c r="I260" s="59">
        <v>0</v>
      </c>
      <c r="J260" s="59">
        <v>0</v>
      </c>
      <c r="K260" s="59">
        <v>0</v>
      </c>
      <c r="L260" s="59"/>
      <c r="M260" s="58">
        <v>740</v>
      </c>
      <c r="N260" s="59">
        <v>424</v>
      </c>
      <c r="O260" s="59">
        <v>224</v>
      </c>
      <c r="P260" s="59">
        <v>88</v>
      </c>
      <c r="Q260" s="59">
        <v>4</v>
      </c>
      <c r="R260" s="59">
        <v>0</v>
      </c>
      <c r="S260" s="59">
        <v>0</v>
      </c>
      <c r="T260" s="59">
        <v>0</v>
      </c>
      <c r="U260" s="59">
        <v>0</v>
      </c>
      <c r="V260" s="59"/>
    </row>
    <row r="261" spans="1:22" s="49" customFormat="1" ht="12">
      <c r="A261" s="18" t="s">
        <v>555</v>
      </c>
      <c r="B261" s="232" t="s">
        <v>556</v>
      </c>
      <c r="C261" s="58">
        <v>166</v>
      </c>
      <c r="D261" s="59">
        <v>115</v>
      </c>
      <c r="E261" s="59">
        <v>37</v>
      </c>
      <c r="F261" s="59">
        <v>13</v>
      </c>
      <c r="G261" s="59">
        <v>1</v>
      </c>
      <c r="H261" s="59">
        <v>0</v>
      </c>
      <c r="I261" s="59">
        <v>0</v>
      </c>
      <c r="J261" s="59">
        <v>0</v>
      </c>
      <c r="K261" s="59">
        <v>0</v>
      </c>
      <c r="L261" s="59"/>
      <c r="M261" s="58">
        <v>84</v>
      </c>
      <c r="N261" s="59">
        <v>58</v>
      </c>
      <c r="O261" s="59">
        <v>20</v>
      </c>
      <c r="P261" s="59">
        <v>6</v>
      </c>
      <c r="Q261" s="59">
        <v>0</v>
      </c>
      <c r="R261" s="59">
        <v>0</v>
      </c>
      <c r="S261" s="59">
        <v>0</v>
      </c>
      <c r="T261" s="59">
        <v>0</v>
      </c>
      <c r="U261" s="59">
        <v>0</v>
      </c>
      <c r="V261" s="59"/>
    </row>
    <row r="262" spans="1:22" s="49" customFormat="1" ht="12">
      <c r="A262" s="18" t="s">
        <v>557</v>
      </c>
      <c r="B262" s="232" t="s">
        <v>558</v>
      </c>
      <c r="C262" s="58">
        <v>96</v>
      </c>
      <c r="D262" s="59">
        <v>76</v>
      </c>
      <c r="E262" s="59">
        <v>15</v>
      </c>
      <c r="F262" s="59">
        <v>3</v>
      </c>
      <c r="G262" s="59">
        <v>2</v>
      </c>
      <c r="H262" s="59">
        <v>0</v>
      </c>
      <c r="I262" s="59">
        <v>0</v>
      </c>
      <c r="J262" s="59">
        <v>0</v>
      </c>
      <c r="K262" s="59">
        <v>0</v>
      </c>
      <c r="L262" s="59"/>
      <c r="M262" s="58">
        <v>145</v>
      </c>
      <c r="N262" s="59">
        <v>127</v>
      </c>
      <c r="O262" s="59">
        <v>12</v>
      </c>
      <c r="P262" s="59">
        <v>5</v>
      </c>
      <c r="Q262" s="59">
        <v>1</v>
      </c>
      <c r="R262" s="59">
        <v>0</v>
      </c>
      <c r="S262" s="59">
        <v>0</v>
      </c>
      <c r="T262" s="59">
        <v>0</v>
      </c>
      <c r="U262" s="59">
        <v>0</v>
      </c>
      <c r="V262" s="59"/>
    </row>
    <row r="263" spans="1:22" s="49" customFormat="1" ht="12">
      <c r="A263" s="18" t="s">
        <v>559</v>
      </c>
      <c r="B263" s="232" t="s">
        <v>560</v>
      </c>
      <c r="C263" s="58">
        <v>22</v>
      </c>
      <c r="D263" s="59">
        <v>19</v>
      </c>
      <c r="E263" s="59">
        <v>0</v>
      </c>
      <c r="F263" s="59">
        <v>1</v>
      </c>
      <c r="G263" s="59">
        <v>2</v>
      </c>
      <c r="H263" s="59">
        <v>0</v>
      </c>
      <c r="I263" s="59">
        <v>0</v>
      </c>
      <c r="J263" s="59">
        <v>0</v>
      </c>
      <c r="K263" s="59">
        <v>0</v>
      </c>
      <c r="L263" s="59"/>
      <c r="M263" s="58">
        <v>48</v>
      </c>
      <c r="N263" s="59">
        <v>15</v>
      </c>
      <c r="O263" s="59">
        <v>29</v>
      </c>
      <c r="P263" s="59">
        <v>3</v>
      </c>
      <c r="Q263" s="59">
        <v>1</v>
      </c>
      <c r="R263" s="59">
        <v>0</v>
      </c>
      <c r="S263" s="59">
        <v>0</v>
      </c>
      <c r="T263" s="59">
        <v>0</v>
      </c>
      <c r="U263" s="59">
        <v>0</v>
      </c>
      <c r="V263" s="59"/>
    </row>
    <row r="264" spans="1:22" s="49" customFormat="1" ht="12">
      <c r="A264" s="18" t="s">
        <v>561</v>
      </c>
      <c r="B264" s="232" t="s">
        <v>562</v>
      </c>
      <c r="C264" s="58">
        <v>386</v>
      </c>
      <c r="D264" s="59">
        <v>98</v>
      </c>
      <c r="E264" s="59">
        <v>50</v>
      </c>
      <c r="F264" s="59">
        <v>11</v>
      </c>
      <c r="G264" s="59">
        <v>1</v>
      </c>
      <c r="H264" s="59">
        <v>226</v>
      </c>
      <c r="I264" s="59">
        <v>0</v>
      </c>
      <c r="J264" s="59">
        <v>0</v>
      </c>
      <c r="K264" s="59">
        <v>0</v>
      </c>
      <c r="L264" s="59"/>
      <c r="M264" s="58">
        <v>578</v>
      </c>
      <c r="N264" s="59">
        <v>165</v>
      </c>
      <c r="O264" s="59">
        <v>65</v>
      </c>
      <c r="P264" s="59">
        <v>16</v>
      </c>
      <c r="Q264" s="59">
        <v>3</v>
      </c>
      <c r="R264" s="59">
        <v>296</v>
      </c>
      <c r="S264" s="59">
        <v>33</v>
      </c>
      <c r="T264" s="59">
        <v>0</v>
      </c>
      <c r="U264" s="59">
        <v>0</v>
      </c>
      <c r="V264" s="59"/>
    </row>
    <row r="265" spans="1:22" s="49" customFormat="1" ht="12">
      <c r="A265" s="18" t="s">
        <v>563</v>
      </c>
      <c r="B265" s="232" t="s">
        <v>564</v>
      </c>
      <c r="C265" s="58">
        <v>551</v>
      </c>
      <c r="D265" s="59">
        <v>414</v>
      </c>
      <c r="E265" s="59">
        <v>58</v>
      </c>
      <c r="F265" s="59">
        <v>77</v>
      </c>
      <c r="G265" s="59">
        <v>2</v>
      </c>
      <c r="H265" s="59">
        <v>0</v>
      </c>
      <c r="I265" s="59">
        <v>0</v>
      </c>
      <c r="J265" s="59">
        <v>0</v>
      </c>
      <c r="K265" s="59">
        <v>0</v>
      </c>
      <c r="L265" s="59"/>
      <c r="M265" s="58">
        <v>942</v>
      </c>
      <c r="N265" s="59">
        <v>640</v>
      </c>
      <c r="O265" s="59">
        <v>136</v>
      </c>
      <c r="P265" s="59">
        <v>159</v>
      </c>
      <c r="Q265" s="59">
        <v>7</v>
      </c>
      <c r="R265" s="59">
        <v>0</v>
      </c>
      <c r="S265" s="59">
        <v>0</v>
      </c>
      <c r="T265" s="59">
        <v>0</v>
      </c>
      <c r="U265" s="59">
        <v>0</v>
      </c>
      <c r="V265" s="59"/>
    </row>
    <row r="266" spans="1:22" s="49" customFormat="1" ht="12">
      <c r="A266" s="18" t="s">
        <v>565</v>
      </c>
      <c r="B266" s="232" t="s">
        <v>566</v>
      </c>
      <c r="C266" s="58">
        <v>953</v>
      </c>
      <c r="D266" s="59">
        <v>223</v>
      </c>
      <c r="E266" s="59">
        <v>320</v>
      </c>
      <c r="F266" s="59">
        <v>16</v>
      </c>
      <c r="G266" s="59">
        <v>25</v>
      </c>
      <c r="H266" s="59">
        <v>337</v>
      </c>
      <c r="I266" s="59">
        <v>32</v>
      </c>
      <c r="J266" s="59">
        <v>0</v>
      </c>
      <c r="K266" s="59">
        <v>0</v>
      </c>
      <c r="L266" s="59"/>
      <c r="M266" s="58">
        <v>1224</v>
      </c>
      <c r="N266" s="59">
        <v>247</v>
      </c>
      <c r="O266" s="59">
        <v>307</v>
      </c>
      <c r="P266" s="59">
        <v>27</v>
      </c>
      <c r="Q266" s="59">
        <v>103</v>
      </c>
      <c r="R266" s="59">
        <v>535</v>
      </c>
      <c r="S266" s="59">
        <v>5</v>
      </c>
      <c r="T266" s="59">
        <v>0</v>
      </c>
      <c r="U266" s="59">
        <v>0</v>
      </c>
      <c r="V266" s="59"/>
    </row>
    <row r="267" spans="1:22" s="49" customFormat="1" ht="12">
      <c r="A267" s="18" t="s">
        <v>567</v>
      </c>
      <c r="B267" s="232" t="s">
        <v>568</v>
      </c>
      <c r="C267" s="58">
        <v>324</v>
      </c>
      <c r="D267" s="59">
        <v>242</v>
      </c>
      <c r="E267" s="59">
        <v>32</v>
      </c>
      <c r="F267" s="59">
        <v>33</v>
      </c>
      <c r="G267" s="59">
        <v>17</v>
      </c>
      <c r="H267" s="59">
        <v>0</v>
      </c>
      <c r="I267" s="59">
        <v>0</v>
      </c>
      <c r="J267" s="59">
        <v>0</v>
      </c>
      <c r="K267" s="59">
        <v>0</v>
      </c>
      <c r="L267" s="59"/>
      <c r="M267" s="58">
        <v>515</v>
      </c>
      <c r="N267" s="59">
        <v>392</v>
      </c>
      <c r="O267" s="59">
        <v>54</v>
      </c>
      <c r="P267" s="59">
        <v>56</v>
      </c>
      <c r="Q267" s="59">
        <v>13</v>
      </c>
      <c r="R267" s="59">
        <v>0</v>
      </c>
      <c r="S267" s="59">
        <v>0</v>
      </c>
      <c r="T267" s="59">
        <v>0</v>
      </c>
      <c r="U267" s="59">
        <v>0</v>
      </c>
      <c r="V267" s="59"/>
    </row>
    <row r="268" spans="1:22" s="49" customFormat="1" ht="12">
      <c r="A268" s="18" t="s">
        <v>569</v>
      </c>
      <c r="B268" s="232" t="s">
        <v>570</v>
      </c>
      <c r="C268" s="58">
        <v>76</v>
      </c>
      <c r="D268" s="59">
        <v>51</v>
      </c>
      <c r="E268" s="59">
        <v>8</v>
      </c>
      <c r="F268" s="59">
        <v>12</v>
      </c>
      <c r="G268" s="59">
        <v>5</v>
      </c>
      <c r="H268" s="59">
        <v>0</v>
      </c>
      <c r="I268" s="59">
        <v>0</v>
      </c>
      <c r="J268" s="59">
        <v>0</v>
      </c>
      <c r="K268" s="59">
        <v>0</v>
      </c>
      <c r="L268" s="59"/>
      <c r="M268" s="58">
        <v>122</v>
      </c>
      <c r="N268" s="59">
        <v>46</v>
      </c>
      <c r="O268" s="59">
        <v>25</v>
      </c>
      <c r="P268" s="59">
        <v>18</v>
      </c>
      <c r="Q268" s="59">
        <v>13</v>
      </c>
      <c r="R268" s="59">
        <v>18</v>
      </c>
      <c r="S268" s="59">
        <v>2</v>
      </c>
      <c r="T268" s="59">
        <v>0</v>
      </c>
      <c r="U268" s="59">
        <v>0</v>
      </c>
      <c r="V268" s="59"/>
    </row>
    <row r="269" spans="1:22" s="49" customFormat="1" ht="12">
      <c r="A269" s="18" t="s">
        <v>571</v>
      </c>
      <c r="B269" s="232" t="s">
        <v>572</v>
      </c>
      <c r="C269" s="58">
        <v>1138</v>
      </c>
      <c r="D269" s="59">
        <v>970</v>
      </c>
      <c r="E269" s="59">
        <v>94</v>
      </c>
      <c r="F269" s="59">
        <v>68</v>
      </c>
      <c r="G269" s="59">
        <v>6</v>
      </c>
      <c r="H269" s="59">
        <v>0</v>
      </c>
      <c r="I269" s="59">
        <v>0</v>
      </c>
      <c r="J269" s="59">
        <v>0</v>
      </c>
      <c r="K269" s="59">
        <v>0</v>
      </c>
      <c r="L269" s="59"/>
      <c r="M269" s="58">
        <v>1638</v>
      </c>
      <c r="N269" s="59">
        <v>1348</v>
      </c>
      <c r="O269" s="59">
        <v>211</v>
      </c>
      <c r="P269" s="59">
        <v>67</v>
      </c>
      <c r="Q269" s="59">
        <v>12</v>
      </c>
      <c r="R269" s="59">
        <v>0</v>
      </c>
      <c r="S269" s="59">
        <v>0</v>
      </c>
      <c r="T269" s="59">
        <v>0</v>
      </c>
      <c r="U269" s="59">
        <v>0</v>
      </c>
      <c r="V269" s="59"/>
    </row>
    <row r="270" spans="1:22" s="49" customFormat="1" ht="12">
      <c r="A270" s="18" t="s">
        <v>573</v>
      </c>
      <c r="B270" s="232" t="s">
        <v>574</v>
      </c>
      <c r="C270" s="58">
        <v>54</v>
      </c>
      <c r="D270" s="59">
        <v>40</v>
      </c>
      <c r="E270" s="59">
        <v>0</v>
      </c>
      <c r="F270" s="59">
        <v>8</v>
      </c>
      <c r="G270" s="59">
        <v>6</v>
      </c>
      <c r="H270" s="59">
        <v>0</v>
      </c>
      <c r="I270" s="59">
        <v>0</v>
      </c>
      <c r="J270" s="59">
        <v>0</v>
      </c>
      <c r="K270" s="59">
        <v>0</v>
      </c>
      <c r="L270" s="59"/>
      <c r="M270" s="58">
        <v>104</v>
      </c>
      <c r="N270" s="59">
        <v>63</v>
      </c>
      <c r="O270" s="59">
        <v>8</v>
      </c>
      <c r="P270" s="59">
        <v>33</v>
      </c>
      <c r="Q270" s="59">
        <v>0</v>
      </c>
      <c r="R270" s="59">
        <v>0</v>
      </c>
      <c r="S270" s="59">
        <v>0</v>
      </c>
      <c r="T270" s="59">
        <v>0</v>
      </c>
      <c r="U270" s="59">
        <v>0</v>
      </c>
      <c r="V270" s="59"/>
    </row>
    <row r="271" spans="1:22" s="49" customFormat="1" ht="12">
      <c r="A271" s="18" t="s">
        <v>575</v>
      </c>
      <c r="B271" s="232" t="s">
        <v>576</v>
      </c>
      <c r="C271" s="58">
        <v>106</v>
      </c>
      <c r="D271" s="59">
        <v>29</v>
      </c>
      <c r="E271" s="59">
        <v>25</v>
      </c>
      <c r="F271" s="59">
        <v>8</v>
      </c>
      <c r="G271" s="59">
        <v>0</v>
      </c>
      <c r="H271" s="59">
        <v>43</v>
      </c>
      <c r="I271" s="59">
        <v>0</v>
      </c>
      <c r="J271" s="59">
        <v>1</v>
      </c>
      <c r="K271" s="59">
        <v>0</v>
      </c>
      <c r="L271" s="59"/>
      <c r="M271" s="58">
        <v>220</v>
      </c>
      <c r="N271" s="59">
        <v>40</v>
      </c>
      <c r="O271" s="59">
        <v>42</v>
      </c>
      <c r="P271" s="59">
        <v>9</v>
      </c>
      <c r="Q271" s="59">
        <v>0</v>
      </c>
      <c r="R271" s="59">
        <v>129</v>
      </c>
      <c r="S271" s="59">
        <v>0</v>
      </c>
      <c r="T271" s="59">
        <v>0</v>
      </c>
      <c r="U271" s="59">
        <v>0</v>
      </c>
      <c r="V271" s="59"/>
    </row>
    <row r="272" spans="1:22" s="49" customFormat="1" ht="12">
      <c r="A272" s="18" t="s">
        <v>577</v>
      </c>
      <c r="B272" s="232" t="s">
        <v>578</v>
      </c>
      <c r="C272" s="58">
        <v>229</v>
      </c>
      <c r="D272" s="59">
        <v>93</v>
      </c>
      <c r="E272" s="59">
        <v>97</v>
      </c>
      <c r="F272" s="59">
        <v>39</v>
      </c>
      <c r="G272" s="59">
        <v>0</v>
      </c>
      <c r="H272" s="59">
        <v>0</v>
      </c>
      <c r="I272" s="59">
        <v>0</v>
      </c>
      <c r="J272" s="59">
        <v>0</v>
      </c>
      <c r="K272" s="59">
        <v>0</v>
      </c>
      <c r="L272" s="59"/>
      <c r="M272" s="58">
        <v>214</v>
      </c>
      <c r="N272" s="59">
        <v>116</v>
      </c>
      <c r="O272" s="59">
        <v>53</v>
      </c>
      <c r="P272" s="59">
        <v>45</v>
      </c>
      <c r="Q272" s="59">
        <v>0</v>
      </c>
      <c r="R272" s="59">
        <v>0</v>
      </c>
      <c r="S272" s="59">
        <v>0</v>
      </c>
      <c r="T272" s="59">
        <v>0</v>
      </c>
      <c r="U272" s="59">
        <v>0</v>
      </c>
      <c r="V272" s="59"/>
    </row>
    <row r="273" spans="1:22" s="49" customFormat="1" ht="12">
      <c r="A273" s="18" t="s">
        <v>579</v>
      </c>
      <c r="B273" s="232" t="s">
        <v>580</v>
      </c>
      <c r="C273" s="58">
        <v>510</v>
      </c>
      <c r="D273" s="59">
        <v>83</v>
      </c>
      <c r="E273" s="59">
        <v>148</v>
      </c>
      <c r="F273" s="59">
        <v>40</v>
      </c>
      <c r="G273" s="59">
        <v>0</v>
      </c>
      <c r="H273" s="59">
        <v>199</v>
      </c>
      <c r="I273" s="59">
        <v>26</v>
      </c>
      <c r="J273" s="59">
        <v>14</v>
      </c>
      <c r="K273" s="59">
        <v>0</v>
      </c>
      <c r="L273" s="59"/>
      <c r="M273" s="58">
        <v>687</v>
      </c>
      <c r="N273" s="59">
        <v>91</v>
      </c>
      <c r="O273" s="59">
        <v>193</v>
      </c>
      <c r="P273" s="59">
        <v>92</v>
      </c>
      <c r="Q273" s="59">
        <v>0</v>
      </c>
      <c r="R273" s="59">
        <v>232</v>
      </c>
      <c r="S273" s="59">
        <v>65</v>
      </c>
      <c r="T273" s="59">
        <v>14</v>
      </c>
      <c r="U273" s="59">
        <v>0</v>
      </c>
      <c r="V273" s="59"/>
    </row>
    <row r="274" spans="1:22" s="49" customFormat="1" ht="12">
      <c r="A274" s="18" t="s">
        <v>581</v>
      </c>
      <c r="B274" s="232" t="s">
        <v>582</v>
      </c>
      <c r="C274" s="58">
        <v>588</v>
      </c>
      <c r="D274" s="59">
        <v>419</v>
      </c>
      <c r="E274" s="59">
        <v>120</v>
      </c>
      <c r="F274" s="59">
        <v>45</v>
      </c>
      <c r="G274" s="59">
        <v>4</v>
      </c>
      <c r="H274" s="59">
        <v>0</v>
      </c>
      <c r="I274" s="59">
        <v>0</v>
      </c>
      <c r="J274" s="59">
        <v>0</v>
      </c>
      <c r="K274" s="59">
        <v>0</v>
      </c>
      <c r="L274" s="59"/>
      <c r="M274" s="58">
        <v>902</v>
      </c>
      <c r="N274" s="59">
        <v>584</v>
      </c>
      <c r="O274" s="59">
        <v>202</v>
      </c>
      <c r="P274" s="59">
        <v>111</v>
      </c>
      <c r="Q274" s="59">
        <v>5</v>
      </c>
      <c r="R274" s="59">
        <v>0</v>
      </c>
      <c r="S274" s="59">
        <v>0</v>
      </c>
      <c r="T274" s="59">
        <v>0</v>
      </c>
      <c r="U274" s="59">
        <v>0</v>
      </c>
      <c r="V274" s="59"/>
    </row>
    <row r="275" spans="1:22" s="49" customFormat="1" ht="12">
      <c r="A275" s="18" t="s">
        <v>583</v>
      </c>
      <c r="B275" s="232" t="s">
        <v>584</v>
      </c>
      <c r="C275" s="58">
        <v>193</v>
      </c>
      <c r="D275" s="59">
        <v>35</v>
      </c>
      <c r="E275" s="59">
        <v>19</v>
      </c>
      <c r="F275" s="59">
        <v>37</v>
      </c>
      <c r="G275" s="59">
        <v>0</v>
      </c>
      <c r="H275" s="59">
        <v>71</v>
      </c>
      <c r="I275" s="59">
        <v>13</v>
      </c>
      <c r="J275" s="59">
        <v>18</v>
      </c>
      <c r="K275" s="59">
        <v>0</v>
      </c>
      <c r="L275" s="59"/>
      <c r="M275" s="58">
        <v>261</v>
      </c>
      <c r="N275" s="59">
        <v>41</v>
      </c>
      <c r="O275" s="59">
        <v>51</v>
      </c>
      <c r="P275" s="59">
        <v>17</v>
      </c>
      <c r="Q275" s="59">
        <v>1</v>
      </c>
      <c r="R275" s="59">
        <v>116</v>
      </c>
      <c r="S275" s="59">
        <v>17</v>
      </c>
      <c r="T275" s="59">
        <v>18</v>
      </c>
      <c r="U275" s="59">
        <v>0</v>
      </c>
      <c r="V275" s="59"/>
    </row>
    <row r="276" spans="1:22" s="49" customFormat="1" ht="12">
      <c r="A276" s="18" t="s">
        <v>585</v>
      </c>
      <c r="B276" s="232" t="s">
        <v>586</v>
      </c>
      <c r="C276" s="58">
        <v>17</v>
      </c>
      <c r="D276" s="59">
        <v>10</v>
      </c>
      <c r="E276" s="59">
        <v>0</v>
      </c>
      <c r="F276" s="59">
        <v>7</v>
      </c>
      <c r="G276" s="59">
        <v>0</v>
      </c>
      <c r="H276" s="59">
        <v>0</v>
      </c>
      <c r="I276" s="59">
        <v>0</v>
      </c>
      <c r="J276" s="59">
        <v>0</v>
      </c>
      <c r="K276" s="59">
        <v>0</v>
      </c>
      <c r="L276" s="59"/>
      <c r="M276" s="58">
        <v>32</v>
      </c>
      <c r="N276" s="59">
        <v>8</v>
      </c>
      <c r="O276" s="59">
        <v>4</v>
      </c>
      <c r="P276" s="59">
        <v>10</v>
      </c>
      <c r="Q276" s="59">
        <v>5</v>
      </c>
      <c r="R276" s="59">
        <v>5</v>
      </c>
      <c r="S276" s="59">
        <v>0</v>
      </c>
      <c r="T276" s="59">
        <v>0</v>
      </c>
      <c r="U276" s="59">
        <v>0</v>
      </c>
      <c r="V276" s="59"/>
    </row>
    <row r="277" spans="1:22" s="49" customFormat="1" ht="12">
      <c r="A277" s="18" t="s">
        <v>587</v>
      </c>
      <c r="B277" s="232" t="s">
        <v>588</v>
      </c>
      <c r="C277" s="58">
        <v>119</v>
      </c>
      <c r="D277" s="59">
        <v>57</v>
      </c>
      <c r="E277" s="59">
        <v>41</v>
      </c>
      <c r="F277" s="59">
        <v>21</v>
      </c>
      <c r="G277" s="59">
        <v>0</v>
      </c>
      <c r="H277" s="59">
        <v>0</v>
      </c>
      <c r="I277" s="59">
        <v>0</v>
      </c>
      <c r="J277" s="59">
        <v>0</v>
      </c>
      <c r="K277" s="59">
        <v>0</v>
      </c>
      <c r="L277" s="59"/>
      <c r="M277" s="58">
        <v>218</v>
      </c>
      <c r="N277" s="59">
        <v>108</v>
      </c>
      <c r="O277" s="59">
        <v>72</v>
      </c>
      <c r="P277" s="59">
        <v>37</v>
      </c>
      <c r="Q277" s="59">
        <v>1</v>
      </c>
      <c r="R277" s="59">
        <v>0</v>
      </c>
      <c r="S277" s="59">
        <v>0</v>
      </c>
      <c r="T277" s="59">
        <v>0</v>
      </c>
      <c r="U277" s="59">
        <v>0</v>
      </c>
      <c r="V277" s="59"/>
    </row>
    <row r="278" spans="1:22" s="49" customFormat="1" ht="12">
      <c r="A278" s="18" t="s">
        <v>589</v>
      </c>
      <c r="B278" s="232" t="s">
        <v>590</v>
      </c>
      <c r="C278" s="58">
        <v>159</v>
      </c>
      <c r="D278" s="59">
        <v>84</v>
      </c>
      <c r="E278" s="59">
        <v>57</v>
      </c>
      <c r="F278" s="59">
        <v>15</v>
      </c>
      <c r="G278" s="59">
        <v>3</v>
      </c>
      <c r="H278" s="59">
        <v>0</v>
      </c>
      <c r="I278" s="59">
        <v>0</v>
      </c>
      <c r="J278" s="59">
        <v>0</v>
      </c>
      <c r="K278" s="59">
        <v>0</v>
      </c>
      <c r="L278" s="59"/>
      <c r="M278" s="58">
        <v>286</v>
      </c>
      <c r="N278" s="59">
        <v>136</v>
      </c>
      <c r="O278" s="59">
        <v>74</v>
      </c>
      <c r="P278" s="59">
        <v>49</v>
      </c>
      <c r="Q278" s="59">
        <v>27</v>
      </c>
      <c r="R278" s="59">
        <v>0</v>
      </c>
      <c r="S278" s="59">
        <v>0</v>
      </c>
      <c r="T278" s="59">
        <v>0</v>
      </c>
      <c r="U278" s="59">
        <v>0</v>
      </c>
      <c r="V278" s="59"/>
    </row>
    <row r="279" spans="1:22" s="49" customFormat="1" ht="12">
      <c r="A279" s="18" t="s">
        <v>591</v>
      </c>
      <c r="B279" s="232" t="s">
        <v>592</v>
      </c>
      <c r="C279" s="58">
        <v>31</v>
      </c>
      <c r="D279" s="59">
        <v>17</v>
      </c>
      <c r="E279" s="59">
        <v>9</v>
      </c>
      <c r="F279" s="59">
        <v>2</v>
      </c>
      <c r="G279" s="59">
        <v>3</v>
      </c>
      <c r="H279" s="59">
        <v>0</v>
      </c>
      <c r="I279" s="59">
        <v>0</v>
      </c>
      <c r="J279" s="59">
        <v>0</v>
      </c>
      <c r="K279" s="59">
        <v>0</v>
      </c>
      <c r="L279" s="59"/>
      <c r="M279" s="58">
        <v>77</v>
      </c>
      <c r="N279" s="59">
        <v>20</v>
      </c>
      <c r="O279" s="59">
        <v>38</v>
      </c>
      <c r="P279" s="59">
        <v>19</v>
      </c>
      <c r="Q279" s="59">
        <v>0</v>
      </c>
      <c r="R279" s="59">
        <v>0</v>
      </c>
      <c r="S279" s="59">
        <v>0</v>
      </c>
      <c r="T279" s="59">
        <v>0</v>
      </c>
      <c r="U279" s="59">
        <v>0</v>
      </c>
      <c r="V279" s="59"/>
    </row>
    <row r="280" spans="1:22" s="49" customFormat="1" ht="12">
      <c r="A280" s="18" t="s">
        <v>593</v>
      </c>
      <c r="B280" s="232" t="s">
        <v>594</v>
      </c>
      <c r="C280" s="58">
        <v>235</v>
      </c>
      <c r="D280" s="59">
        <v>136</v>
      </c>
      <c r="E280" s="59">
        <v>46</v>
      </c>
      <c r="F280" s="59">
        <v>53</v>
      </c>
      <c r="G280" s="59">
        <v>0</v>
      </c>
      <c r="H280" s="59">
        <v>0</v>
      </c>
      <c r="I280" s="59">
        <v>0</v>
      </c>
      <c r="J280" s="59">
        <v>0</v>
      </c>
      <c r="K280" s="59">
        <v>0</v>
      </c>
      <c r="L280" s="59"/>
      <c r="M280" s="58">
        <v>331</v>
      </c>
      <c r="N280" s="59">
        <v>180</v>
      </c>
      <c r="O280" s="59">
        <v>81</v>
      </c>
      <c r="P280" s="59">
        <v>69</v>
      </c>
      <c r="Q280" s="59">
        <v>1</v>
      </c>
      <c r="R280" s="59">
        <v>0</v>
      </c>
      <c r="S280" s="59">
        <v>0</v>
      </c>
      <c r="T280" s="59">
        <v>0</v>
      </c>
      <c r="U280" s="59">
        <v>0</v>
      </c>
      <c r="V280" s="59"/>
    </row>
    <row r="281" spans="1:22" s="49" customFormat="1" ht="12">
      <c r="A281" s="18" t="s">
        <v>595</v>
      </c>
      <c r="B281" s="232" t="s">
        <v>596</v>
      </c>
      <c r="C281" s="58">
        <v>147</v>
      </c>
      <c r="D281" s="59">
        <v>120</v>
      </c>
      <c r="E281" s="59">
        <v>6</v>
      </c>
      <c r="F281" s="59">
        <v>21</v>
      </c>
      <c r="G281" s="59">
        <v>0</v>
      </c>
      <c r="H281" s="59">
        <v>0</v>
      </c>
      <c r="I281" s="59">
        <v>0</v>
      </c>
      <c r="J281" s="59">
        <v>0</v>
      </c>
      <c r="K281" s="59">
        <v>0</v>
      </c>
      <c r="L281" s="59"/>
      <c r="M281" s="58">
        <v>227</v>
      </c>
      <c r="N281" s="59">
        <v>140</v>
      </c>
      <c r="O281" s="59">
        <v>35</v>
      </c>
      <c r="P281" s="59">
        <v>40</v>
      </c>
      <c r="Q281" s="59">
        <v>12</v>
      </c>
      <c r="R281" s="59">
        <v>0</v>
      </c>
      <c r="S281" s="59">
        <v>0</v>
      </c>
      <c r="T281" s="59">
        <v>0</v>
      </c>
      <c r="U281" s="59">
        <v>0</v>
      </c>
      <c r="V281" s="59"/>
    </row>
    <row r="282" spans="1:22" s="49" customFormat="1" ht="12">
      <c r="A282" s="18" t="s">
        <v>597</v>
      </c>
      <c r="B282" s="232" t="s">
        <v>598</v>
      </c>
      <c r="C282" s="58">
        <v>228</v>
      </c>
      <c r="D282" s="59">
        <v>78</v>
      </c>
      <c r="E282" s="59">
        <v>27</v>
      </c>
      <c r="F282" s="59">
        <v>52</v>
      </c>
      <c r="G282" s="59">
        <v>0</v>
      </c>
      <c r="H282" s="59">
        <v>69</v>
      </c>
      <c r="I282" s="59">
        <v>0</v>
      </c>
      <c r="J282" s="59">
        <v>2</v>
      </c>
      <c r="K282" s="59">
        <v>0</v>
      </c>
      <c r="L282" s="59"/>
      <c r="M282" s="58">
        <v>198</v>
      </c>
      <c r="N282" s="59">
        <v>94</v>
      </c>
      <c r="O282" s="59">
        <v>33</v>
      </c>
      <c r="P282" s="59">
        <v>7</v>
      </c>
      <c r="Q282" s="59">
        <v>0</v>
      </c>
      <c r="R282" s="59">
        <v>64</v>
      </c>
      <c r="S282" s="59">
        <v>0</v>
      </c>
      <c r="T282" s="59">
        <v>0</v>
      </c>
      <c r="U282" s="59">
        <v>0</v>
      </c>
      <c r="V282" s="59"/>
    </row>
    <row r="283" spans="1:22" s="49" customFormat="1" ht="12">
      <c r="A283" s="18" t="s">
        <v>599</v>
      </c>
      <c r="B283" s="232" t="s">
        <v>600</v>
      </c>
      <c r="C283" s="58">
        <v>103</v>
      </c>
      <c r="D283" s="59">
        <v>65</v>
      </c>
      <c r="E283" s="59">
        <v>21</v>
      </c>
      <c r="F283" s="59">
        <v>17</v>
      </c>
      <c r="G283" s="59">
        <v>0</v>
      </c>
      <c r="H283" s="59">
        <v>0</v>
      </c>
      <c r="I283" s="59">
        <v>0</v>
      </c>
      <c r="J283" s="59">
        <v>0</v>
      </c>
      <c r="K283" s="59">
        <v>0</v>
      </c>
      <c r="L283" s="59"/>
      <c r="M283" s="58">
        <v>99</v>
      </c>
      <c r="N283" s="59">
        <v>75</v>
      </c>
      <c r="O283" s="59">
        <v>12</v>
      </c>
      <c r="P283" s="59">
        <v>12</v>
      </c>
      <c r="Q283" s="59">
        <v>0</v>
      </c>
      <c r="R283" s="59">
        <v>0</v>
      </c>
      <c r="S283" s="59">
        <v>0</v>
      </c>
      <c r="T283" s="59">
        <v>0</v>
      </c>
      <c r="U283" s="59">
        <v>0</v>
      </c>
      <c r="V283" s="59"/>
    </row>
    <row r="284" spans="1:22" s="49" customFormat="1" ht="12">
      <c r="A284" s="18" t="s">
        <v>601</v>
      </c>
      <c r="B284" s="232" t="s">
        <v>602</v>
      </c>
      <c r="C284" s="58">
        <v>274</v>
      </c>
      <c r="D284" s="59">
        <v>17</v>
      </c>
      <c r="E284" s="59">
        <v>10</v>
      </c>
      <c r="F284" s="59">
        <v>6</v>
      </c>
      <c r="G284" s="59">
        <v>0</v>
      </c>
      <c r="H284" s="59">
        <v>134</v>
      </c>
      <c r="I284" s="59">
        <v>67</v>
      </c>
      <c r="J284" s="59">
        <v>40</v>
      </c>
      <c r="K284" s="59">
        <v>0</v>
      </c>
      <c r="L284" s="59"/>
      <c r="M284" s="58">
        <v>335</v>
      </c>
      <c r="N284" s="59">
        <v>20</v>
      </c>
      <c r="O284" s="59">
        <v>14</v>
      </c>
      <c r="P284" s="59">
        <v>20</v>
      </c>
      <c r="Q284" s="59">
        <v>0</v>
      </c>
      <c r="R284" s="59">
        <v>227</v>
      </c>
      <c r="S284" s="59">
        <v>49</v>
      </c>
      <c r="T284" s="59">
        <v>5</v>
      </c>
      <c r="U284" s="59">
        <v>0</v>
      </c>
      <c r="V284" s="59"/>
    </row>
    <row r="285" spans="1:22" s="49" customFormat="1" ht="12">
      <c r="A285" s="18" t="s">
        <v>603</v>
      </c>
      <c r="B285" s="232" t="s">
        <v>604</v>
      </c>
      <c r="C285" s="58">
        <v>97</v>
      </c>
      <c r="D285" s="59">
        <v>53</v>
      </c>
      <c r="E285" s="59">
        <v>14</v>
      </c>
      <c r="F285" s="59">
        <v>26</v>
      </c>
      <c r="G285" s="59">
        <v>4</v>
      </c>
      <c r="H285" s="59">
        <v>0</v>
      </c>
      <c r="I285" s="59">
        <v>0</v>
      </c>
      <c r="J285" s="59">
        <v>0</v>
      </c>
      <c r="K285" s="59">
        <v>0</v>
      </c>
      <c r="L285" s="59"/>
      <c r="M285" s="58">
        <v>302</v>
      </c>
      <c r="N285" s="59">
        <v>152</v>
      </c>
      <c r="O285" s="59">
        <v>59</v>
      </c>
      <c r="P285" s="59">
        <v>83</v>
      </c>
      <c r="Q285" s="59">
        <v>8</v>
      </c>
      <c r="R285" s="59">
        <v>0</v>
      </c>
      <c r="S285" s="59">
        <v>0</v>
      </c>
      <c r="T285" s="59">
        <v>0</v>
      </c>
      <c r="U285" s="59">
        <v>0</v>
      </c>
      <c r="V285" s="59"/>
    </row>
    <row r="286" spans="1:22" s="49" customFormat="1" ht="12">
      <c r="A286" s="18" t="s">
        <v>605</v>
      </c>
      <c r="B286" s="232" t="s">
        <v>606</v>
      </c>
      <c r="C286" s="58">
        <v>168</v>
      </c>
      <c r="D286" s="59">
        <v>76</v>
      </c>
      <c r="E286" s="59">
        <v>71</v>
      </c>
      <c r="F286" s="59">
        <v>18</v>
      </c>
      <c r="G286" s="59">
        <v>3</v>
      </c>
      <c r="H286" s="59">
        <v>0</v>
      </c>
      <c r="I286" s="59">
        <v>0</v>
      </c>
      <c r="J286" s="59">
        <v>0</v>
      </c>
      <c r="K286" s="59">
        <v>0</v>
      </c>
      <c r="L286" s="59"/>
      <c r="M286" s="58">
        <v>290</v>
      </c>
      <c r="N286" s="59">
        <v>125</v>
      </c>
      <c r="O286" s="59">
        <v>90</v>
      </c>
      <c r="P286" s="59">
        <v>55</v>
      </c>
      <c r="Q286" s="59">
        <v>20</v>
      </c>
      <c r="R286" s="59">
        <v>0</v>
      </c>
      <c r="S286" s="59">
        <v>0</v>
      </c>
      <c r="T286" s="59">
        <v>0</v>
      </c>
      <c r="U286" s="59">
        <v>0</v>
      </c>
      <c r="V286" s="59"/>
    </row>
    <row r="287" spans="1:22" s="49" customFormat="1" ht="12">
      <c r="A287" s="18" t="s">
        <v>607</v>
      </c>
      <c r="B287" s="232" t="s">
        <v>608</v>
      </c>
      <c r="C287" s="58">
        <v>60</v>
      </c>
      <c r="D287" s="59">
        <v>45</v>
      </c>
      <c r="E287" s="59">
        <v>9</v>
      </c>
      <c r="F287" s="59">
        <v>3</v>
      </c>
      <c r="G287" s="59">
        <v>3</v>
      </c>
      <c r="H287" s="59">
        <v>0</v>
      </c>
      <c r="I287" s="59">
        <v>0</v>
      </c>
      <c r="J287" s="59">
        <v>0</v>
      </c>
      <c r="K287" s="59">
        <v>0</v>
      </c>
      <c r="L287" s="59"/>
      <c r="M287" s="58">
        <v>108</v>
      </c>
      <c r="N287" s="59">
        <v>78</v>
      </c>
      <c r="O287" s="59">
        <v>13</v>
      </c>
      <c r="P287" s="59">
        <v>13</v>
      </c>
      <c r="Q287" s="59">
        <v>4</v>
      </c>
      <c r="R287" s="59">
        <v>0</v>
      </c>
      <c r="S287" s="59">
        <v>0</v>
      </c>
      <c r="T287" s="59">
        <v>0</v>
      </c>
      <c r="U287" s="59">
        <v>0</v>
      </c>
      <c r="V287" s="59"/>
    </row>
    <row r="288" spans="1:22" s="49" customFormat="1" ht="12">
      <c r="A288" s="18" t="s">
        <v>609</v>
      </c>
      <c r="B288" s="232" t="s">
        <v>610</v>
      </c>
      <c r="C288" s="58">
        <v>269</v>
      </c>
      <c r="D288" s="59">
        <v>106</v>
      </c>
      <c r="E288" s="59">
        <v>129</v>
      </c>
      <c r="F288" s="59">
        <v>25</v>
      </c>
      <c r="G288" s="59">
        <v>3</v>
      </c>
      <c r="H288" s="59">
        <v>6</v>
      </c>
      <c r="I288" s="59">
        <v>0</v>
      </c>
      <c r="J288" s="59">
        <v>0</v>
      </c>
      <c r="K288" s="59">
        <v>0</v>
      </c>
      <c r="L288" s="59"/>
      <c r="M288" s="58">
        <v>641</v>
      </c>
      <c r="N288" s="59">
        <v>254</v>
      </c>
      <c r="O288" s="59">
        <v>117</v>
      </c>
      <c r="P288" s="59">
        <v>81</v>
      </c>
      <c r="Q288" s="59">
        <v>14</v>
      </c>
      <c r="R288" s="59">
        <v>172</v>
      </c>
      <c r="S288" s="59">
        <v>0</v>
      </c>
      <c r="T288" s="59">
        <v>3</v>
      </c>
      <c r="U288" s="59">
        <v>0</v>
      </c>
      <c r="V288" s="59"/>
    </row>
    <row r="289" spans="1:22" s="49" customFormat="1" ht="12">
      <c r="A289" s="18" t="s">
        <v>611</v>
      </c>
      <c r="B289" s="232" t="s">
        <v>612</v>
      </c>
      <c r="C289" s="58">
        <v>302</v>
      </c>
      <c r="D289" s="59">
        <v>188</v>
      </c>
      <c r="E289" s="59">
        <v>86</v>
      </c>
      <c r="F289" s="59">
        <v>21</v>
      </c>
      <c r="G289" s="59">
        <v>7</v>
      </c>
      <c r="H289" s="59">
        <v>0</v>
      </c>
      <c r="I289" s="59">
        <v>0</v>
      </c>
      <c r="J289" s="59">
        <v>0</v>
      </c>
      <c r="K289" s="59">
        <v>0</v>
      </c>
      <c r="L289" s="59"/>
      <c r="M289" s="58">
        <v>503</v>
      </c>
      <c r="N289" s="59">
        <v>288</v>
      </c>
      <c r="O289" s="59">
        <v>96</v>
      </c>
      <c r="P289" s="59">
        <v>104</v>
      </c>
      <c r="Q289" s="59">
        <v>15</v>
      </c>
      <c r="R289" s="59">
        <v>0</v>
      </c>
      <c r="S289" s="59">
        <v>0</v>
      </c>
      <c r="T289" s="59">
        <v>0</v>
      </c>
      <c r="U289" s="59">
        <v>0</v>
      </c>
      <c r="V289" s="59"/>
    </row>
    <row r="290" spans="1:22" s="49" customFormat="1" ht="12">
      <c r="A290" s="18" t="s">
        <v>613</v>
      </c>
      <c r="B290" s="232" t="s">
        <v>614</v>
      </c>
      <c r="C290" s="58">
        <v>152</v>
      </c>
      <c r="D290" s="59">
        <v>87</v>
      </c>
      <c r="E290" s="59">
        <v>17</v>
      </c>
      <c r="F290" s="59">
        <v>47</v>
      </c>
      <c r="G290" s="59">
        <v>1</v>
      </c>
      <c r="H290" s="59">
        <v>0</v>
      </c>
      <c r="I290" s="59">
        <v>0</v>
      </c>
      <c r="J290" s="59">
        <v>0</v>
      </c>
      <c r="K290" s="59">
        <v>0</v>
      </c>
      <c r="L290" s="59"/>
      <c r="M290" s="58">
        <v>207</v>
      </c>
      <c r="N290" s="59">
        <v>101</v>
      </c>
      <c r="O290" s="59">
        <v>68</v>
      </c>
      <c r="P290" s="59">
        <v>29</v>
      </c>
      <c r="Q290" s="59">
        <v>9</v>
      </c>
      <c r="R290" s="59">
        <v>0</v>
      </c>
      <c r="S290" s="59">
        <v>0</v>
      </c>
      <c r="T290" s="59">
        <v>0</v>
      </c>
      <c r="U290" s="59">
        <v>0</v>
      </c>
      <c r="V290" s="59"/>
    </row>
    <row r="291" spans="1:22" s="49" customFormat="1" ht="12">
      <c r="A291" s="18" t="s">
        <v>615</v>
      </c>
      <c r="B291" s="232" t="s">
        <v>616</v>
      </c>
      <c r="C291" s="58">
        <v>29</v>
      </c>
      <c r="D291" s="59">
        <v>8</v>
      </c>
      <c r="E291" s="59">
        <v>6</v>
      </c>
      <c r="F291" s="59">
        <v>15</v>
      </c>
      <c r="G291" s="59">
        <v>0</v>
      </c>
      <c r="H291" s="59">
        <v>0</v>
      </c>
      <c r="I291" s="59">
        <v>0</v>
      </c>
      <c r="J291" s="59">
        <v>0</v>
      </c>
      <c r="K291" s="59">
        <v>0</v>
      </c>
      <c r="L291" s="59"/>
      <c r="M291" s="58">
        <v>199</v>
      </c>
      <c r="N291" s="59">
        <v>27</v>
      </c>
      <c r="O291" s="59">
        <v>8</v>
      </c>
      <c r="P291" s="59">
        <v>102</v>
      </c>
      <c r="Q291" s="59">
        <v>0</v>
      </c>
      <c r="R291" s="59">
        <v>48</v>
      </c>
      <c r="S291" s="59">
        <v>10</v>
      </c>
      <c r="T291" s="59">
        <v>4</v>
      </c>
      <c r="U291" s="59">
        <v>0</v>
      </c>
      <c r="V291" s="59"/>
    </row>
    <row r="292" spans="1:22" s="49" customFormat="1" ht="12">
      <c r="A292" s="18" t="s">
        <v>617</v>
      </c>
      <c r="B292" s="232" t="s">
        <v>618</v>
      </c>
      <c r="C292" s="58">
        <v>298</v>
      </c>
      <c r="D292" s="59">
        <v>126</v>
      </c>
      <c r="E292" s="59">
        <v>22</v>
      </c>
      <c r="F292" s="59">
        <v>150</v>
      </c>
      <c r="G292" s="59">
        <v>0</v>
      </c>
      <c r="H292" s="59">
        <v>0</v>
      </c>
      <c r="I292" s="59">
        <v>0</v>
      </c>
      <c r="J292" s="59">
        <v>0</v>
      </c>
      <c r="K292" s="59">
        <v>0</v>
      </c>
      <c r="L292" s="59"/>
      <c r="M292" s="58">
        <v>394</v>
      </c>
      <c r="N292" s="59">
        <v>158</v>
      </c>
      <c r="O292" s="59">
        <v>44</v>
      </c>
      <c r="P292" s="59">
        <v>186</v>
      </c>
      <c r="Q292" s="59">
        <v>5</v>
      </c>
      <c r="R292" s="59">
        <v>1</v>
      </c>
      <c r="S292" s="59">
        <v>0</v>
      </c>
      <c r="T292" s="59">
        <v>0</v>
      </c>
      <c r="U292" s="59">
        <v>0</v>
      </c>
      <c r="V292" s="59"/>
    </row>
    <row r="293" spans="1:22" s="49" customFormat="1" ht="12">
      <c r="A293" s="18" t="s">
        <v>619</v>
      </c>
      <c r="B293" s="232" t="s">
        <v>620</v>
      </c>
      <c r="C293" s="58">
        <v>720</v>
      </c>
      <c r="D293" s="59">
        <v>556</v>
      </c>
      <c r="E293" s="59">
        <v>117</v>
      </c>
      <c r="F293" s="59">
        <v>36</v>
      </c>
      <c r="G293" s="59">
        <v>10</v>
      </c>
      <c r="H293" s="59">
        <v>0</v>
      </c>
      <c r="I293" s="59">
        <v>1</v>
      </c>
      <c r="J293" s="59">
        <v>0</v>
      </c>
      <c r="K293" s="59">
        <v>0</v>
      </c>
      <c r="L293" s="59"/>
      <c r="M293" s="58">
        <v>302</v>
      </c>
      <c r="N293" s="59">
        <v>135</v>
      </c>
      <c r="O293" s="59">
        <v>128</v>
      </c>
      <c r="P293" s="59">
        <v>30</v>
      </c>
      <c r="Q293" s="59">
        <v>9</v>
      </c>
      <c r="R293" s="59">
        <v>0</v>
      </c>
      <c r="S293" s="59">
        <v>0</v>
      </c>
      <c r="T293" s="59">
        <v>0</v>
      </c>
      <c r="U293" s="59">
        <v>0</v>
      </c>
      <c r="V293" s="59"/>
    </row>
    <row r="294" spans="1:22" s="49" customFormat="1" ht="12">
      <c r="A294" s="18" t="s">
        <v>621</v>
      </c>
      <c r="B294" s="232" t="s">
        <v>622</v>
      </c>
      <c r="C294" s="58">
        <v>609</v>
      </c>
      <c r="D294" s="59">
        <v>486</v>
      </c>
      <c r="E294" s="59">
        <v>54</v>
      </c>
      <c r="F294" s="59">
        <v>57</v>
      </c>
      <c r="G294" s="59">
        <v>12</v>
      </c>
      <c r="H294" s="59">
        <v>0</v>
      </c>
      <c r="I294" s="59">
        <v>0</v>
      </c>
      <c r="J294" s="59">
        <v>0</v>
      </c>
      <c r="K294" s="59">
        <v>0</v>
      </c>
      <c r="L294" s="59"/>
      <c r="M294" s="58">
        <v>1103</v>
      </c>
      <c r="N294" s="59">
        <v>872</v>
      </c>
      <c r="O294" s="59">
        <v>97</v>
      </c>
      <c r="P294" s="59">
        <v>127</v>
      </c>
      <c r="Q294" s="59">
        <v>7</v>
      </c>
      <c r="R294" s="59">
        <v>0</v>
      </c>
      <c r="S294" s="59">
        <v>0</v>
      </c>
      <c r="T294" s="59">
        <v>0</v>
      </c>
      <c r="U294" s="59">
        <v>0</v>
      </c>
      <c r="V294" s="59"/>
    </row>
    <row r="295" spans="1:22" s="49" customFormat="1" ht="12">
      <c r="A295" s="18" t="s">
        <v>623</v>
      </c>
      <c r="B295" s="232" t="s">
        <v>624</v>
      </c>
      <c r="C295" s="58">
        <v>126</v>
      </c>
      <c r="D295" s="59">
        <v>28</v>
      </c>
      <c r="E295" s="59">
        <v>88</v>
      </c>
      <c r="F295" s="59">
        <v>10</v>
      </c>
      <c r="G295" s="59">
        <v>0</v>
      </c>
      <c r="H295" s="59">
        <v>0</v>
      </c>
      <c r="I295" s="59">
        <v>0</v>
      </c>
      <c r="J295" s="59">
        <v>0</v>
      </c>
      <c r="K295" s="59">
        <v>0</v>
      </c>
      <c r="L295" s="59"/>
      <c r="M295" s="58">
        <v>430</v>
      </c>
      <c r="N295" s="59">
        <v>104</v>
      </c>
      <c r="O295" s="59">
        <v>166</v>
      </c>
      <c r="P295" s="59">
        <v>154</v>
      </c>
      <c r="Q295" s="59">
        <v>6</v>
      </c>
      <c r="R295" s="59">
        <v>0</v>
      </c>
      <c r="S295" s="59">
        <v>0</v>
      </c>
      <c r="T295" s="59">
        <v>0</v>
      </c>
      <c r="U295" s="59">
        <v>0</v>
      </c>
      <c r="V295" s="59"/>
    </row>
    <row r="296" spans="1:22" s="49" customFormat="1" ht="12">
      <c r="A296" s="18" t="s">
        <v>625</v>
      </c>
      <c r="B296" s="232" t="s">
        <v>626</v>
      </c>
      <c r="C296" s="58">
        <v>124</v>
      </c>
      <c r="D296" s="59">
        <v>37</v>
      </c>
      <c r="E296" s="59">
        <v>74</v>
      </c>
      <c r="F296" s="59">
        <v>13</v>
      </c>
      <c r="G296" s="59">
        <v>0</v>
      </c>
      <c r="H296" s="59">
        <v>0</v>
      </c>
      <c r="I296" s="59">
        <v>0</v>
      </c>
      <c r="J296" s="59">
        <v>0</v>
      </c>
      <c r="K296" s="59">
        <v>0</v>
      </c>
      <c r="L296" s="59"/>
      <c r="M296" s="58">
        <v>229</v>
      </c>
      <c r="N296" s="59">
        <v>55</v>
      </c>
      <c r="O296" s="59">
        <v>125</v>
      </c>
      <c r="P296" s="59">
        <v>48</v>
      </c>
      <c r="Q296" s="59">
        <v>1</v>
      </c>
      <c r="R296" s="59">
        <v>0</v>
      </c>
      <c r="S296" s="59">
        <v>0</v>
      </c>
      <c r="T296" s="59">
        <v>0</v>
      </c>
      <c r="U296" s="59">
        <v>0</v>
      </c>
      <c r="V296" s="59"/>
    </row>
    <row r="297" spans="1:22" s="49" customFormat="1" ht="12">
      <c r="A297" s="18" t="s">
        <v>627</v>
      </c>
      <c r="B297" s="232" t="s">
        <v>628</v>
      </c>
      <c r="C297" s="58">
        <v>304</v>
      </c>
      <c r="D297" s="59">
        <v>169</v>
      </c>
      <c r="E297" s="59">
        <v>92</v>
      </c>
      <c r="F297" s="59">
        <v>30</v>
      </c>
      <c r="G297" s="59">
        <v>13</v>
      </c>
      <c r="H297" s="59">
        <v>0</v>
      </c>
      <c r="I297" s="59">
        <v>0</v>
      </c>
      <c r="J297" s="59">
        <v>0</v>
      </c>
      <c r="K297" s="59">
        <v>0</v>
      </c>
      <c r="L297" s="59"/>
      <c r="M297" s="58">
        <v>509</v>
      </c>
      <c r="N297" s="59">
        <v>328</v>
      </c>
      <c r="O297" s="59">
        <v>153</v>
      </c>
      <c r="P297" s="59">
        <v>22</v>
      </c>
      <c r="Q297" s="59">
        <v>6</v>
      </c>
      <c r="R297" s="59">
        <v>0</v>
      </c>
      <c r="S297" s="59">
        <v>0</v>
      </c>
      <c r="T297" s="59">
        <v>0</v>
      </c>
      <c r="U297" s="59">
        <v>0</v>
      </c>
      <c r="V297" s="59"/>
    </row>
    <row r="298" spans="1:22" s="49" customFormat="1" ht="12">
      <c r="A298" s="18" t="s">
        <v>629</v>
      </c>
      <c r="B298" s="232" t="s">
        <v>630</v>
      </c>
      <c r="C298" s="58">
        <v>273</v>
      </c>
      <c r="D298" s="59">
        <v>71</v>
      </c>
      <c r="E298" s="59">
        <v>44</v>
      </c>
      <c r="F298" s="59">
        <v>30</v>
      </c>
      <c r="G298" s="59">
        <v>3</v>
      </c>
      <c r="H298" s="59">
        <v>105</v>
      </c>
      <c r="I298" s="59">
        <v>12</v>
      </c>
      <c r="J298" s="59">
        <v>8</v>
      </c>
      <c r="K298" s="59">
        <v>0</v>
      </c>
      <c r="L298" s="59"/>
      <c r="M298" s="58">
        <v>561</v>
      </c>
      <c r="N298" s="59">
        <v>139</v>
      </c>
      <c r="O298" s="59">
        <v>66</v>
      </c>
      <c r="P298" s="59">
        <v>122</v>
      </c>
      <c r="Q298" s="59">
        <v>2</v>
      </c>
      <c r="R298" s="59">
        <v>216</v>
      </c>
      <c r="S298" s="59">
        <v>9</v>
      </c>
      <c r="T298" s="59">
        <v>7</v>
      </c>
      <c r="U298" s="59">
        <v>0</v>
      </c>
      <c r="V298" s="59"/>
    </row>
    <row r="299" spans="1:22" s="49" customFormat="1" ht="12">
      <c r="A299" s="18" t="s">
        <v>631</v>
      </c>
      <c r="B299" s="232" t="s">
        <v>632</v>
      </c>
      <c r="C299" s="58">
        <v>96</v>
      </c>
      <c r="D299" s="59">
        <v>58</v>
      </c>
      <c r="E299" s="59">
        <v>19</v>
      </c>
      <c r="F299" s="59">
        <v>18</v>
      </c>
      <c r="G299" s="59">
        <v>1</v>
      </c>
      <c r="H299" s="59">
        <v>0</v>
      </c>
      <c r="I299" s="59">
        <v>0</v>
      </c>
      <c r="J299" s="59">
        <v>0</v>
      </c>
      <c r="K299" s="59">
        <v>0</v>
      </c>
      <c r="L299" s="59"/>
      <c r="M299" s="58">
        <v>120</v>
      </c>
      <c r="N299" s="59">
        <v>60</v>
      </c>
      <c r="O299" s="59">
        <v>39</v>
      </c>
      <c r="P299" s="59">
        <v>21</v>
      </c>
      <c r="Q299" s="59">
        <v>0</v>
      </c>
      <c r="R299" s="59">
        <v>0</v>
      </c>
      <c r="S299" s="59">
        <v>0</v>
      </c>
      <c r="T299" s="59">
        <v>0</v>
      </c>
      <c r="U299" s="59">
        <v>0</v>
      </c>
      <c r="V299" s="59"/>
    </row>
    <row r="300" spans="1:22" s="49" customFormat="1" ht="12">
      <c r="A300" s="18" t="s">
        <v>633</v>
      </c>
      <c r="B300" s="232" t="s">
        <v>634</v>
      </c>
      <c r="C300" s="58">
        <v>56</v>
      </c>
      <c r="D300" s="59">
        <v>9</v>
      </c>
      <c r="E300" s="59">
        <v>9</v>
      </c>
      <c r="F300" s="59">
        <v>38</v>
      </c>
      <c r="G300" s="59">
        <v>0</v>
      </c>
      <c r="H300" s="59">
        <v>0</v>
      </c>
      <c r="I300" s="59">
        <v>0</v>
      </c>
      <c r="J300" s="59">
        <v>0</v>
      </c>
      <c r="K300" s="59">
        <v>0</v>
      </c>
      <c r="L300" s="59"/>
      <c r="M300" s="58">
        <v>56</v>
      </c>
      <c r="N300" s="59">
        <v>29</v>
      </c>
      <c r="O300" s="59">
        <v>7</v>
      </c>
      <c r="P300" s="59">
        <v>20</v>
      </c>
      <c r="Q300" s="59">
        <v>0</v>
      </c>
      <c r="R300" s="59">
        <v>0</v>
      </c>
      <c r="S300" s="59">
        <v>0</v>
      </c>
      <c r="T300" s="59">
        <v>0</v>
      </c>
      <c r="U300" s="59">
        <v>0</v>
      </c>
      <c r="V300" s="59"/>
    </row>
    <row r="301" spans="1:22" s="49" customFormat="1" ht="12">
      <c r="A301" s="18" t="s">
        <v>635</v>
      </c>
      <c r="B301" s="232" t="s">
        <v>636</v>
      </c>
      <c r="C301" s="58">
        <v>119</v>
      </c>
      <c r="D301" s="59">
        <v>36</v>
      </c>
      <c r="E301" s="59">
        <v>3</v>
      </c>
      <c r="F301" s="59">
        <v>36</v>
      </c>
      <c r="G301" s="59">
        <v>3</v>
      </c>
      <c r="H301" s="59">
        <v>28</v>
      </c>
      <c r="I301" s="59">
        <v>10</v>
      </c>
      <c r="J301" s="59">
        <v>3</v>
      </c>
      <c r="K301" s="59">
        <v>0</v>
      </c>
      <c r="L301" s="59"/>
      <c r="M301" s="58">
        <v>246</v>
      </c>
      <c r="N301" s="59">
        <v>27</v>
      </c>
      <c r="O301" s="59">
        <v>18</v>
      </c>
      <c r="P301" s="59">
        <v>47</v>
      </c>
      <c r="Q301" s="59">
        <v>7</v>
      </c>
      <c r="R301" s="59">
        <v>79</v>
      </c>
      <c r="S301" s="59">
        <v>67</v>
      </c>
      <c r="T301" s="59">
        <v>1</v>
      </c>
      <c r="U301" s="59">
        <v>0</v>
      </c>
      <c r="V301" s="59"/>
    </row>
    <row r="302" spans="1:22" s="49" customFormat="1" ht="12">
      <c r="A302" s="18" t="s">
        <v>637</v>
      </c>
      <c r="B302" s="232" t="s">
        <v>638</v>
      </c>
      <c r="C302" s="58">
        <v>189</v>
      </c>
      <c r="D302" s="59">
        <v>132</v>
      </c>
      <c r="E302" s="59">
        <v>19</v>
      </c>
      <c r="F302" s="59">
        <v>37</v>
      </c>
      <c r="G302" s="59">
        <v>1</v>
      </c>
      <c r="H302" s="59">
        <v>0</v>
      </c>
      <c r="I302" s="59">
        <v>0</v>
      </c>
      <c r="J302" s="59">
        <v>0</v>
      </c>
      <c r="K302" s="59">
        <v>0</v>
      </c>
      <c r="L302" s="59"/>
      <c r="M302" s="58">
        <v>160</v>
      </c>
      <c r="N302" s="59">
        <v>101</v>
      </c>
      <c r="O302" s="59">
        <v>29</v>
      </c>
      <c r="P302" s="59">
        <v>29</v>
      </c>
      <c r="Q302" s="59">
        <v>1</v>
      </c>
      <c r="R302" s="59">
        <v>0</v>
      </c>
      <c r="S302" s="59">
        <v>0</v>
      </c>
      <c r="T302" s="59">
        <v>0</v>
      </c>
      <c r="U302" s="59">
        <v>0</v>
      </c>
      <c r="V302" s="59"/>
    </row>
    <row r="303" spans="1:22" s="49" customFormat="1" ht="12">
      <c r="A303" s="18" t="s">
        <v>639</v>
      </c>
      <c r="B303" s="232" t="s">
        <v>640</v>
      </c>
      <c r="C303" s="58">
        <v>247</v>
      </c>
      <c r="D303" s="59">
        <v>31</v>
      </c>
      <c r="E303" s="59">
        <v>5</v>
      </c>
      <c r="F303" s="59">
        <v>17</v>
      </c>
      <c r="G303" s="59">
        <v>1</v>
      </c>
      <c r="H303" s="59">
        <v>159</v>
      </c>
      <c r="I303" s="59">
        <v>34</v>
      </c>
      <c r="J303" s="59">
        <v>0</v>
      </c>
      <c r="K303" s="59">
        <v>0</v>
      </c>
      <c r="L303" s="59"/>
      <c r="M303" s="58">
        <v>409</v>
      </c>
      <c r="N303" s="59">
        <v>55</v>
      </c>
      <c r="O303" s="59">
        <v>33</v>
      </c>
      <c r="P303" s="59">
        <v>17</v>
      </c>
      <c r="Q303" s="59">
        <v>4</v>
      </c>
      <c r="R303" s="59">
        <v>245</v>
      </c>
      <c r="S303" s="59">
        <v>55</v>
      </c>
      <c r="T303" s="59">
        <v>0</v>
      </c>
      <c r="U303" s="59">
        <v>0</v>
      </c>
      <c r="V303" s="59"/>
    </row>
    <row r="304" spans="1:22" s="49" customFormat="1" ht="12">
      <c r="A304" s="18" t="s">
        <v>641</v>
      </c>
      <c r="B304" s="232" t="s">
        <v>642</v>
      </c>
      <c r="C304" s="58">
        <v>196</v>
      </c>
      <c r="D304" s="59">
        <v>156</v>
      </c>
      <c r="E304" s="59">
        <v>29</v>
      </c>
      <c r="F304" s="59">
        <v>10</v>
      </c>
      <c r="G304" s="59">
        <v>1</v>
      </c>
      <c r="H304" s="59">
        <v>0</v>
      </c>
      <c r="I304" s="59">
        <v>0</v>
      </c>
      <c r="J304" s="59">
        <v>0</v>
      </c>
      <c r="K304" s="59">
        <v>0</v>
      </c>
      <c r="L304" s="59"/>
      <c r="M304" s="58">
        <v>267</v>
      </c>
      <c r="N304" s="59">
        <v>171</v>
      </c>
      <c r="O304" s="59">
        <v>76</v>
      </c>
      <c r="P304" s="59">
        <v>20</v>
      </c>
      <c r="Q304" s="59">
        <v>0</v>
      </c>
      <c r="R304" s="59">
        <v>0</v>
      </c>
      <c r="S304" s="59">
        <v>0</v>
      </c>
      <c r="T304" s="59">
        <v>0</v>
      </c>
      <c r="U304" s="59">
        <v>0</v>
      </c>
      <c r="V304" s="59"/>
    </row>
    <row r="305" spans="1:22" s="49" customFormat="1" ht="12">
      <c r="A305" s="18" t="s">
        <v>643</v>
      </c>
      <c r="B305" s="232" t="s">
        <v>644</v>
      </c>
      <c r="C305" s="58">
        <v>78</v>
      </c>
      <c r="D305" s="59">
        <v>53</v>
      </c>
      <c r="E305" s="59">
        <v>7</v>
      </c>
      <c r="F305" s="59">
        <v>18</v>
      </c>
      <c r="G305" s="59">
        <v>0</v>
      </c>
      <c r="H305" s="59">
        <v>0</v>
      </c>
      <c r="I305" s="59">
        <v>0</v>
      </c>
      <c r="J305" s="59">
        <v>0</v>
      </c>
      <c r="K305" s="59">
        <v>0</v>
      </c>
      <c r="L305" s="59"/>
      <c r="M305" s="58">
        <v>88</v>
      </c>
      <c r="N305" s="59">
        <v>73</v>
      </c>
      <c r="O305" s="59">
        <v>5</v>
      </c>
      <c r="P305" s="59">
        <v>10</v>
      </c>
      <c r="Q305" s="59">
        <v>0</v>
      </c>
      <c r="R305" s="59">
        <v>0</v>
      </c>
      <c r="S305" s="59">
        <v>0</v>
      </c>
      <c r="T305" s="59">
        <v>0</v>
      </c>
      <c r="U305" s="59">
        <v>0</v>
      </c>
      <c r="V305" s="59"/>
    </row>
    <row r="306" spans="1:22" s="49" customFormat="1" ht="12">
      <c r="A306" s="18" t="s">
        <v>645</v>
      </c>
      <c r="B306" s="232" t="s">
        <v>646</v>
      </c>
      <c r="C306" s="58">
        <v>186</v>
      </c>
      <c r="D306" s="59">
        <v>13</v>
      </c>
      <c r="E306" s="59">
        <v>11</v>
      </c>
      <c r="F306" s="59">
        <v>10</v>
      </c>
      <c r="G306" s="59">
        <v>0</v>
      </c>
      <c r="H306" s="59">
        <v>149</v>
      </c>
      <c r="I306" s="59">
        <v>3</v>
      </c>
      <c r="J306" s="59">
        <v>0</v>
      </c>
      <c r="K306" s="59">
        <v>0</v>
      </c>
      <c r="L306" s="59"/>
      <c r="M306" s="58">
        <v>305</v>
      </c>
      <c r="N306" s="59">
        <v>9</v>
      </c>
      <c r="O306" s="59">
        <v>27</v>
      </c>
      <c r="P306" s="59">
        <v>24</v>
      </c>
      <c r="Q306" s="59">
        <v>0</v>
      </c>
      <c r="R306" s="59">
        <v>214</v>
      </c>
      <c r="S306" s="59">
        <v>31</v>
      </c>
      <c r="T306" s="59">
        <v>0</v>
      </c>
      <c r="U306" s="59">
        <v>0</v>
      </c>
      <c r="V306" s="59"/>
    </row>
    <row r="307" spans="1:22" s="49" customFormat="1" ht="12">
      <c r="A307" s="18" t="s">
        <v>647</v>
      </c>
      <c r="B307" s="232" t="s">
        <v>648</v>
      </c>
      <c r="C307" s="58">
        <v>162</v>
      </c>
      <c r="D307" s="59">
        <v>73</v>
      </c>
      <c r="E307" s="59">
        <v>28</v>
      </c>
      <c r="F307" s="59">
        <v>51</v>
      </c>
      <c r="G307" s="59">
        <v>10</v>
      </c>
      <c r="H307" s="59">
        <v>0</v>
      </c>
      <c r="I307" s="59">
        <v>0</v>
      </c>
      <c r="J307" s="59">
        <v>0</v>
      </c>
      <c r="K307" s="59">
        <v>0</v>
      </c>
      <c r="L307" s="59"/>
      <c r="M307" s="58">
        <v>268</v>
      </c>
      <c r="N307" s="59">
        <v>139</v>
      </c>
      <c r="O307" s="59">
        <v>68</v>
      </c>
      <c r="P307" s="59">
        <v>61</v>
      </c>
      <c r="Q307" s="59">
        <v>0</v>
      </c>
      <c r="R307" s="59">
        <v>0</v>
      </c>
      <c r="S307" s="59">
        <v>0</v>
      </c>
      <c r="T307" s="59">
        <v>0</v>
      </c>
      <c r="U307" s="59">
        <v>0</v>
      </c>
      <c r="V307" s="59"/>
    </row>
    <row r="308" spans="1:22" s="49" customFormat="1" ht="12">
      <c r="A308" s="18" t="s">
        <v>649</v>
      </c>
      <c r="B308" s="232" t="s">
        <v>650</v>
      </c>
      <c r="C308" s="58">
        <v>120</v>
      </c>
      <c r="D308" s="59">
        <v>38</v>
      </c>
      <c r="E308" s="59">
        <v>6</v>
      </c>
      <c r="F308" s="59">
        <v>76</v>
      </c>
      <c r="G308" s="59">
        <v>0</v>
      </c>
      <c r="H308" s="59">
        <v>0</v>
      </c>
      <c r="I308" s="59">
        <v>0</v>
      </c>
      <c r="J308" s="59">
        <v>0</v>
      </c>
      <c r="K308" s="59">
        <v>0</v>
      </c>
      <c r="L308" s="59"/>
      <c r="M308" s="58">
        <v>210</v>
      </c>
      <c r="N308" s="59">
        <v>113</v>
      </c>
      <c r="O308" s="59">
        <v>7</v>
      </c>
      <c r="P308" s="59">
        <v>89</v>
      </c>
      <c r="Q308" s="59">
        <v>1</v>
      </c>
      <c r="R308" s="59">
        <v>0</v>
      </c>
      <c r="S308" s="59">
        <v>0</v>
      </c>
      <c r="T308" s="59">
        <v>0</v>
      </c>
      <c r="U308" s="59">
        <v>0</v>
      </c>
      <c r="V308" s="59"/>
    </row>
    <row r="309" spans="1:22" s="49" customFormat="1" ht="12">
      <c r="A309" s="18" t="s">
        <v>817</v>
      </c>
      <c r="B309" s="232" t="s">
        <v>818</v>
      </c>
      <c r="C309" s="58">
        <v>379</v>
      </c>
      <c r="D309" s="59">
        <v>143</v>
      </c>
      <c r="E309" s="59">
        <v>141</v>
      </c>
      <c r="F309" s="59">
        <v>95</v>
      </c>
      <c r="G309" s="59">
        <v>0</v>
      </c>
      <c r="H309" s="59">
        <v>0</v>
      </c>
      <c r="I309" s="59">
        <v>0</v>
      </c>
      <c r="J309" s="59">
        <v>0</v>
      </c>
      <c r="K309" s="59">
        <v>0</v>
      </c>
      <c r="L309" s="59"/>
      <c r="M309" s="58">
        <v>396</v>
      </c>
      <c r="N309" s="59">
        <v>234</v>
      </c>
      <c r="O309" s="59">
        <v>81</v>
      </c>
      <c r="P309" s="59">
        <v>81</v>
      </c>
      <c r="Q309" s="59">
        <v>0</v>
      </c>
      <c r="R309" s="59">
        <v>0</v>
      </c>
      <c r="S309" s="59">
        <v>0</v>
      </c>
      <c r="T309" s="59">
        <v>0</v>
      </c>
      <c r="U309" s="59">
        <v>0</v>
      </c>
      <c r="V309" s="58"/>
    </row>
    <row r="310" spans="1:22" s="49" customFormat="1" ht="12">
      <c r="A310" s="18" t="s">
        <v>651</v>
      </c>
      <c r="B310" s="232" t="s">
        <v>652</v>
      </c>
      <c r="C310" s="58">
        <v>165</v>
      </c>
      <c r="D310" s="59">
        <v>57</v>
      </c>
      <c r="E310" s="59">
        <v>94</v>
      </c>
      <c r="F310" s="59">
        <v>12</v>
      </c>
      <c r="G310" s="59">
        <v>0</v>
      </c>
      <c r="H310" s="59">
        <v>2</v>
      </c>
      <c r="I310" s="59">
        <v>0</v>
      </c>
      <c r="J310" s="59">
        <v>0</v>
      </c>
      <c r="K310" s="59">
        <v>0</v>
      </c>
      <c r="L310" s="59"/>
      <c r="M310" s="58">
        <v>215</v>
      </c>
      <c r="N310" s="59">
        <v>100</v>
      </c>
      <c r="O310" s="59">
        <v>65</v>
      </c>
      <c r="P310" s="59">
        <v>36</v>
      </c>
      <c r="Q310" s="59">
        <v>4</v>
      </c>
      <c r="R310" s="59">
        <v>10</v>
      </c>
      <c r="S310" s="59">
        <v>0</v>
      </c>
      <c r="T310" s="59">
        <v>0</v>
      </c>
      <c r="U310" s="59">
        <v>0</v>
      </c>
      <c r="V310" s="59"/>
    </row>
    <row r="311" spans="1:22" s="49" customFormat="1" ht="12">
      <c r="A311" s="18" t="s">
        <v>653</v>
      </c>
      <c r="B311" s="232" t="s">
        <v>654</v>
      </c>
      <c r="C311" s="58">
        <v>274</v>
      </c>
      <c r="D311" s="59">
        <v>40</v>
      </c>
      <c r="E311" s="59">
        <v>140</v>
      </c>
      <c r="F311" s="59">
        <v>25</v>
      </c>
      <c r="G311" s="59">
        <v>5</v>
      </c>
      <c r="H311" s="59">
        <v>47</v>
      </c>
      <c r="I311" s="59">
        <v>9</v>
      </c>
      <c r="J311" s="59">
        <v>8</v>
      </c>
      <c r="K311" s="59">
        <v>0</v>
      </c>
      <c r="L311" s="59"/>
      <c r="M311" s="58">
        <v>783</v>
      </c>
      <c r="N311" s="59">
        <v>46</v>
      </c>
      <c r="O311" s="59">
        <v>204</v>
      </c>
      <c r="P311" s="59">
        <v>55</v>
      </c>
      <c r="Q311" s="59">
        <v>1</v>
      </c>
      <c r="R311" s="59">
        <v>416</v>
      </c>
      <c r="S311" s="59">
        <v>55</v>
      </c>
      <c r="T311" s="59">
        <v>6</v>
      </c>
      <c r="U311" s="59">
        <v>0</v>
      </c>
      <c r="V311" s="59"/>
    </row>
    <row r="312" spans="1:22" s="49" customFormat="1" ht="12">
      <c r="A312" s="18" t="s">
        <v>655</v>
      </c>
      <c r="B312" s="232" t="s">
        <v>656</v>
      </c>
      <c r="C312" s="58">
        <v>525</v>
      </c>
      <c r="D312" s="59">
        <v>227</v>
      </c>
      <c r="E312" s="59">
        <v>108</v>
      </c>
      <c r="F312" s="59">
        <v>109</v>
      </c>
      <c r="G312" s="59">
        <v>6</v>
      </c>
      <c r="H312" s="59">
        <v>50</v>
      </c>
      <c r="I312" s="59">
        <v>12</v>
      </c>
      <c r="J312" s="59">
        <v>9</v>
      </c>
      <c r="K312" s="59">
        <v>4</v>
      </c>
      <c r="L312" s="59"/>
      <c r="M312" s="58">
        <v>1140</v>
      </c>
      <c r="N312" s="59">
        <v>550</v>
      </c>
      <c r="O312" s="59">
        <v>188</v>
      </c>
      <c r="P312" s="59">
        <v>247</v>
      </c>
      <c r="Q312" s="59">
        <v>3</v>
      </c>
      <c r="R312" s="59">
        <v>121</v>
      </c>
      <c r="S312" s="59">
        <v>30</v>
      </c>
      <c r="T312" s="59">
        <v>1</v>
      </c>
      <c r="U312" s="59">
        <v>0</v>
      </c>
      <c r="V312" s="59"/>
    </row>
    <row r="313" spans="1:22" s="49" customFormat="1" ht="12">
      <c r="A313" s="18" t="s">
        <v>657</v>
      </c>
      <c r="B313" s="232" t="s">
        <v>658</v>
      </c>
      <c r="C313" s="58">
        <v>202</v>
      </c>
      <c r="D313" s="59">
        <v>36</v>
      </c>
      <c r="E313" s="59">
        <v>13</v>
      </c>
      <c r="F313" s="59">
        <v>27</v>
      </c>
      <c r="G313" s="59">
        <v>0</v>
      </c>
      <c r="H313" s="59">
        <v>96</v>
      </c>
      <c r="I313" s="59">
        <v>28</v>
      </c>
      <c r="J313" s="59">
        <v>2</v>
      </c>
      <c r="K313" s="59">
        <v>0</v>
      </c>
      <c r="L313" s="59"/>
      <c r="M313" s="58">
        <v>207</v>
      </c>
      <c r="N313" s="59">
        <v>45</v>
      </c>
      <c r="O313" s="59">
        <v>11</v>
      </c>
      <c r="P313" s="59">
        <v>20</v>
      </c>
      <c r="Q313" s="59">
        <v>0</v>
      </c>
      <c r="R313" s="59">
        <v>100</v>
      </c>
      <c r="S313" s="59">
        <v>31</v>
      </c>
      <c r="T313" s="59">
        <v>0</v>
      </c>
      <c r="U313" s="59">
        <v>0</v>
      </c>
      <c r="V313" s="59"/>
    </row>
    <row r="314" spans="1:22" s="49" customFormat="1" ht="12">
      <c r="A314" s="18" t="s">
        <v>659</v>
      </c>
      <c r="B314" s="232" t="s">
        <v>660</v>
      </c>
      <c r="C314" s="58">
        <v>73</v>
      </c>
      <c r="D314" s="59">
        <v>39</v>
      </c>
      <c r="E314" s="59">
        <v>30</v>
      </c>
      <c r="F314" s="59">
        <v>4</v>
      </c>
      <c r="G314" s="59">
        <v>0</v>
      </c>
      <c r="H314" s="59">
        <v>0</v>
      </c>
      <c r="I314" s="59">
        <v>0</v>
      </c>
      <c r="J314" s="59">
        <v>0</v>
      </c>
      <c r="K314" s="59">
        <v>0</v>
      </c>
      <c r="L314" s="59"/>
      <c r="M314" s="58">
        <v>233</v>
      </c>
      <c r="N314" s="59">
        <v>143</v>
      </c>
      <c r="O314" s="59">
        <v>73</v>
      </c>
      <c r="P314" s="59">
        <v>16</v>
      </c>
      <c r="Q314" s="59">
        <v>1</v>
      </c>
      <c r="R314" s="59">
        <v>0</v>
      </c>
      <c r="S314" s="59">
        <v>0</v>
      </c>
      <c r="T314" s="59">
        <v>0</v>
      </c>
      <c r="U314" s="59">
        <v>0</v>
      </c>
      <c r="V314" s="59"/>
    </row>
    <row r="315" spans="1:22" s="49" customFormat="1" ht="12">
      <c r="A315" s="18" t="s">
        <v>661</v>
      </c>
      <c r="B315" s="232" t="s">
        <v>662</v>
      </c>
      <c r="C315" s="58">
        <v>367</v>
      </c>
      <c r="D315" s="59">
        <v>202</v>
      </c>
      <c r="E315" s="59">
        <v>143</v>
      </c>
      <c r="F315" s="59">
        <v>17</v>
      </c>
      <c r="G315" s="59">
        <v>5</v>
      </c>
      <c r="H315" s="59">
        <v>0</v>
      </c>
      <c r="I315" s="59">
        <v>0</v>
      </c>
      <c r="J315" s="59">
        <v>0</v>
      </c>
      <c r="K315" s="59">
        <v>0</v>
      </c>
      <c r="L315" s="59"/>
      <c r="M315" s="58">
        <v>1013</v>
      </c>
      <c r="N315" s="59">
        <v>564</v>
      </c>
      <c r="O315" s="59">
        <v>400</v>
      </c>
      <c r="P315" s="59">
        <v>41</v>
      </c>
      <c r="Q315" s="59">
        <v>8</v>
      </c>
      <c r="R315" s="59">
        <v>0</v>
      </c>
      <c r="S315" s="59">
        <v>0</v>
      </c>
      <c r="T315" s="59">
        <v>0</v>
      </c>
      <c r="U315" s="59">
        <v>0</v>
      </c>
      <c r="V315" s="59"/>
    </row>
    <row r="316" spans="1:22" s="49" customFormat="1" ht="12">
      <c r="A316" s="18" t="s">
        <v>663</v>
      </c>
      <c r="B316" s="232" t="s">
        <v>664</v>
      </c>
      <c r="C316" s="58">
        <v>43</v>
      </c>
      <c r="D316" s="59">
        <v>10</v>
      </c>
      <c r="E316" s="59">
        <v>21</v>
      </c>
      <c r="F316" s="59">
        <v>1</v>
      </c>
      <c r="G316" s="59">
        <v>0</v>
      </c>
      <c r="H316" s="59">
        <v>8</v>
      </c>
      <c r="I316" s="59">
        <v>3</v>
      </c>
      <c r="J316" s="59">
        <v>0</v>
      </c>
      <c r="K316" s="59">
        <v>0</v>
      </c>
      <c r="L316" s="59"/>
      <c r="M316" s="58">
        <v>43</v>
      </c>
      <c r="N316" s="59">
        <v>12</v>
      </c>
      <c r="O316" s="59">
        <v>17</v>
      </c>
      <c r="P316" s="59">
        <v>1</v>
      </c>
      <c r="Q316" s="59">
        <v>0</v>
      </c>
      <c r="R316" s="59">
        <v>8</v>
      </c>
      <c r="S316" s="59">
        <v>5</v>
      </c>
      <c r="T316" s="59">
        <v>0</v>
      </c>
      <c r="U316" s="59">
        <v>0</v>
      </c>
      <c r="V316" s="59"/>
    </row>
    <row r="317" spans="1:22" s="49" customFormat="1" ht="12">
      <c r="A317" s="18" t="s">
        <v>665</v>
      </c>
      <c r="B317" s="232" t="s">
        <v>666</v>
      </c>
      <c r="C317" s="58">
        <v>46</v>
      </c>
      <c r="D317" s="59">
        <v>36</v>
      </c>
      <c r="E317" s="59">
        <v>5</v>
      </c>
      <c r="F317" s="59">
        <v>5</v>
      </c>
      <c r="G317" s="59">
        <v>0</v>
      </c>
      <c r="H317" s="59">
        <v>0</v>
      </c>
      <c r="I317" s="59">
        <v>0</v>
      </c>
      <c r="J317" s="59">
        <v>0</v>
      </c>
      <c r="K317" s="59">
        <v>0</v>
      </c>
      <c r="L317" s="59"/>
      <c r="M317" s="58">
        <v>218</v>
      </c>
      <c r="N317" s="59">
        <v>100</v>
      </c>
      <c r="O317" s="59">
        <v>10</v>
      </c>
      <c r="P317" s="59">
        <v>4</v>
      </c>
      <c r="Q317" s="59">
        <v>0</v>
      </c>
      <c r="R317" s="59">
        <v>86</v>
      </c>
      <c r="S317" s="59">
        <v>18</v>
      </c>
      <c r="T317" s="59">
        <v>0</v>
      </c>
      <c r="U317" s="59">
        <v>0</v>
      </c>
      <c r="V317" s="59"/>
    </row>
    <row r="318" spans="1:22" s="49" customFormat="1" ht="12">
      <c r="A318" s="18" t="s">
        <v>667</v>
      </c>
      <c r="B318" s="232" t="s">
        <v>668</v>
      </c>
      <c r="C318" s="58">
        <v>476</v>
      </c>
      <c r="D318" s="59">
        <v>135</v>
      </c>
      <c r="E318" s="59">
        <v>117</v>
      </c>
      <c r="F318" s="59">
        <v>59</v>
      </c>
      <c r="G318" s="59">
        <v>3</v>
      </c>
      <c r="H318" s="59">
        <v>145</v>
      </c>
      <c r="I318" s="59">
        <v>0</v>
      </c>
      <c r="J318" s="59">
        <v>17</v>
      </c>
      <c r="K318" s="59">
        <v>0</v>
      </c>
      <c r="L318" s="59"/>
      <c r="M318" s="58">
        <v>629</v>
      </c>
      <c r="N318" s="59">
        <v>189</v>
      </c>
      <c r="O318" s="59">
        <v>163</v>
      </c>
      <c r="P318" s="59">
        <v>72</v>
      </c>
      <c r="Q318" s="59">
        <v>4</v>
      </c>
      <c r="R318" s="59">
        <v>198</v>
      </c>
      <c r="S318" s="59">
        <v>0</v>
      </c>
      <c r="T318" s="59">
        <v>3</v>
      </c>
      <c r="U318" s="59">
        <v>0</v>
      </c>
      <c r="V318" s="59"/>
    </row>
    <row r="319" spans="1:22" s="49" customFormat="1" ht="12">
      <c r="A319" s="18" t="s">
        <v>669</v>
      </c>
      <c r="B319" s="232" t="s">
        <v>670</v>
      </c>
      <c r="C319" s="58">
        <v>56</v>
      </c>
      <c r="D319" s="59">
        <v>34</v>
      </c>
      <c r="E319" s="59">
        <v>8</v>
      </c>
      <c r="F319" s="59">
        <v>6</v>
      </c>
      <c r="G319" s="59">
        <v>8</v>
      </c>
      <c r="H319" s="59">
        <v>0</v>
      </c>
      <c r="I319" s="59">
        <v>0</v>
      </c>
      <c r="J319" s="59">
        <v>0</v>
      </c>
      <c r="K319" s="59">
        <v>0</v>
      </c>
      <c r="L319" s="59"/>
      <c r="M319" s="58">
        <v>291</v>
      </c>
      <c r="N319" s="59">
        <v>165</v>
      </c>
      <c r="O319" s="59">
        <v>73</v>
      </c>
      <c r="P319" s="59">
        <v>36</v>
      </c>
      <c r="Q319" s="59">
        <v>17</v>
      </c>
      <c r="R319" s="59">
        <v>0</v>
      </c>
      <c r="S319" s="59">
        <v>0</v>
      </c>
      <c r="T319" s="59">
        <v>0</v>
      </c>
      <c r="U319" s="59">
        <v>0</v>
      </c>
      <c r="V319" s="59"/>
    </row>
    <row r="320" spans="1:22" s="49" customFormat="1" ht="12">
      <c r="A320" s="18" t="s">
        <v>671</v>
      </c>
      <c r="B320" s="232" t="s">
        <v>672</v>
      </c>
      <c r="C320" s="58">
        <v>108</v>
      </c>
      <c r="D320" s="59">
        <v>85</v>
      </c>
      <c r="E320" s="59">
        <v>19</v>
      </c>
      <c r="F320" s="59">
        <v>3</v>
      </c>
      <c r="G320" s="59">
        <v>1</v>
      </c>
      <c r="H320" s="59">
        <v>0</v>
      </c>
      <c r="I320" s="59">
        <v>0</v>
      </c>
      <c r="J320" s="59">
        <v>0</v>
      </c>
      <c r="K320" s="59">
        <v>0</v>
      </c>
      <c r="L320" s="59"/>
      <c r="M320" s="58">
        <v>142</v>
      </c>
      <c r="N320" s="59">
        <v>85</v>
      </c>
      <c r="O320" s="59">
        <v>21</v>
      </c>
      <c r="P320" s="59">
        <v>34</v>
      </c>
      <c r="Q320" s="59">
        <v>2</v>
      </c>
      <c r="R320" s="59">
        <v>0</v>
      </c>
      <c r="S320" s="59">
        <v>0</v>
      </c>
      <c r="T320" s="59">
        <v>0</v>
      </c>
      <c r="U320" s="59">
        <v>0</v>
      </c>
      <c r="V320" s="59"/>
    </row>
    <row r="321" spans="1:22" s="49" customFormat="1" ht="12">
      <c r="A321" s="18" t="s">
        <v>673</v>
      </c>
      <c r="B321" s="232" t="s">
        <v>674</v>
      </c>
      <c r="C321" s="58">
        <v>133</v>
      </c>
      <c r="D321" s="59">
        <v>96</v>
      </c>
      <c r="E321" s="59">
        <v>7</v>
      </c>
      <c r="F321" s="59">
        <v>25</v>
      </c>
      <c r="G321" s="59">
        <v>5</v>
      </c>
      <c r="H321" s="59">
        <v>0</v>
      </c>
      <c r="I321" s="59">
        <v>0</v>
      </c>
      <c r="J321" s="59">
        <v>0</v>
      </c>
      <c r="K321" s="59">
        <v>0</v>
      </c>
      <c r="L321" s="59"/>
      <c r="M321" s="58">
        <v>430</v>
      </c>
      <c r="N321" s="59">
        <v>322</v>
      </c>
      <c r="O321" s="59">
        <v>21</v>
      </c>
      <c r="P321" s="59">
        <v>80</v>
      </c>
      <c r="Q321" s="59">
        <v>7</v>
      </c>
      <c r="R321" s="59">
        <v>0</v>
      </c>
      <c r="S321" s="59">
        <v>0</v>
      </c>
      <c r="T321" s="59">
        <v>0</v>
      </c>
      <c r="U321" s="59">
        <v>0</v>
      </c>
      <c r="V321" s="59"/>
    </row>
    <row r="322" spans="1:22" s="49" customFormat="1" ht="13.5">
      <c r="A322" s="18" t="s">
        <v>675</v>
      </c>
      <c r="B322" s="232" t="s">
        <v>851</v>
      </c>
      <c r="C322" s="58"/>
      <c r="D322" s="59"/>
      <c r="E322" s="59"/>
      <c r="F322" s="59"/>
      <c r="G322" s="59"/>
      <c r="H322" s="59"/>
      <c r="I322" s="59"/>
      <c r="J322" s="59"/>
      <c r="K322" s="59"/>
      <c r="L322" s="59"/>
      <c r="M322" s="58">
        <v>237</v>
      </c>
      <c r="N322" s="59">
        <v>49</v>
      </c>
      <c r="O322" s="59">
        <v>132</v>
      </c>
      <c r="P322" s="59">
        <v>53</v>
      </c>
      <c r="Q322" s="59">
        <v>3</v>
      </c>
      <c r="R322" s="59">
        <v>0</v>
      </c>
      <c r="S322" s="59">
        <v>0</v>
      </c>
      <c r="T322" s="59">
        <v>0</v>
      </c>
      <c r="U322" s="59">
        <v>0</v>
      </c>
      <c r="V322" s="59"/>
    </row>
    <row r="323" spans="1:22" s="49" customFormat="1" ht="12">
      <c r="A323" s="18" t="s">
        <v>676</v>
      </c>
      <c r="B323" s="232" t="s">
        <v>677</v>
      </c>
      <c r="C323" s="58">
        <v>96</v>
      </c>
      <c r="D323" s="59">
        <v>34</v>
      </c>
      <c r="E323" s="59">
        <v>55</v>
      </c>
      <c r="F323" s="59">
        <v>7</v>
      </c>
      <c r="G323" s="59">
        <v>0</v>
      </c>
      <c r="H323" s="59">
        <v>0</v>
      </c>
      <c r="I323" s="59">
        <v>0</v>
      </c>
      <c r="J323" s="59">
        <v>0</v>
      </c>
      <c r="K323" s="59">
        <v>0</v>
      </c>
      <c r="L323" s="59"/>
      <c r="M323" s="58">
        <v>185</v>
      </c>
      <c r="N323" s="59">
        <v>70</v>
      </c>
      <c r="O323" s="59">
        <v>70</v>
      </c>
      <c r="P323" s="59">
        <v>41</v>
      </c>
      <c r="Q323" s="59">
        <v>4</v>
      </c>
      <c r="R323" s="59">
        <v>0</v>
      </c>
      <c r="S323" s="59">
        <v>0</v>
      </c>
      <c r="T323" s="59">
        <v>0</v>
      </c>
      <c r="U323" s="59">
        <v>0</v>
      </c>
      <c r="V323" s="59"/>
    </row>
    <row r="324" spans="1:22" s="49" customFormat="1" ht="12">
      <c r="A324" s="18" t="s">
        <v>678</v>
      </c>
      <c r="B324" s="232" t="s">
        <v>679</v>
      </c>
      <c r="C324" s="58">
        <v>108</v>
      </c>
      <c r="D324" s="59">
        <v>45</v>
      </c>
      <c r="E324" s="59">
        <v>38</v>
      </c>
      <c r="F324" s="59">
        <v>23</v>
      </c>
      <c r="G324" s="59">
        <v>2</v>
      </c>
      <c r="H324" s="59">
        <v>0</v>
      </c>
      <c r="I324" s="59">
        <v>0</v>
      </c>
      <c r="J324" s="59">
        <v>0</v>
      </c>
      <c r="K324" s="59">
        <v>0</v>
      </c>
      <c r="L324" s="59"/>
      <c r="M324" s="58">
        <v>237</v>
      </c>
      <c r="N324" s="59">
        <v>114</v>
      </c>
      <c r="O324" s="59">
        <v>105</v>
      </c>
      <c r="P324" s="59">
        <v>15</v>
      </c>
      <c r="Q324" s="59">
        <v>3</v>
      </c>
      <c r="R324" s="59">
        <v>0</v>
      </c>
      <c r="S324" s="59">
        <v>0</v>
      </c>
      <c r="T324" s="59">
        <v>0</v>
      </c>
      <c r="U324" s="59">
        <v>0</v>
      </c>
      <c r="V324" s="59"/>
    </row>
    <row r="325" spans="1:22" s="49" customFormat="1" ht="12">
      <c r="A325" s="208" t="s">
        <v>680</v>
      </c>
      <c r="B325" s="414" t="s">
        <v>681</v>
      </c>
      <c r="C325" s="58">
        <v>173</v>
      </c>
      <c r="D325" s="59">
        <v>50</v>
      </c>
      <c r="E325" s="59">
        <v>16</v>
      </c>
      <c r="F325" s="59">
        <v>13</v>
      </c>
      <c r="G325" s="59">
        <v>2</v>
      </c>
      <c r="H325" s="59">
        <v>82</v>
      </c>
      <c r="I325" s="59">
        <v>9</v>
      </c>
      <c r="J325" s="59">
        <v>1</v>
      </c>
      <c r="K325" s="59">
        <v>0</v>
      </c>
      <c r="L325" s="59"/>
      <c r="M325" s="58">
        <v>281</v>
      </c>
      <c r="N325" s="59">
        <v>59</v>
      </c>
      <c r="O325" s="59">
        <v>41</v>
      </c>
      <c r="P325" s="59">
        <v>30</v>
      </c>
      <c r="Q325" s="59">
        <v>18</v>
      </c>
      <c r="R325" s="59">
        <v>118</v>
      </c>
      <c r="S325" s="59">
        <v>11</v>
      </c>
      <c r="T325" s="59">
        <v>1</v>
      </c>
      <c r="U325" s="59">
        <v>3</v>
      </c>
      <c r="V325" s="59"/>
    </row>
    <row r="326" spans="1:22" s="49" customFormat="1" thickBot="1">
      <c r="A326" s="233"/>
      <c r="B326" s="234" t="s">
        <v>845</v>
      </c>
      <c r="C326" s="235">
        <v>95</v>
      </c>
      <c r="D326" s="236">
        <v>0</v>
      </c>
      <c r="E326" s="236">
        <v>88</v>
      </c>
      <c r="F326" s="236">
        <v>0</v>
      </c>
      <c r="G326" s="236">
        <v>2</v>
      </c>
      <c r="H326" s="236">
        <v>0</v>
      </c>
      <c r="I326" s="236">
        <v>5</v>
      </c>
      <c r="J326" s="236">
        <v>0</v>
      </c>
      <c r="K326" s="236">
        <v>0</v>
      </c>
      <c r="L326" s="59"/>
      <c r="M326" s="235"/>
      <c r="N326" s="236"/>
      <c r="O326" s="236"/>
      <c r="P326" s="236"/>
      <c r="Q326" s="236"/>
      <c r="R326" s="236"/>
      <c r="S326" s="236"/>
      <c r="T326" s="236"/>
      <c r="U326" s="236"/>
      <c r="V326" s="59"/>
    </row>
    <row r="327" spans="1:22" s="49" customFormat="1" ht="12">
      <c r="A327" s="27" t="s">
        <v>27</v>
      </c>
      <c r="B327" s="226"/>
      <c r="C327" s="58">
        <v>76234</v>
      </c>
      <c r="D327" s="58">
        <v>32956</v>
      </c>
      <c r="E327" s="58">
        <v>17277</v>
      </c>
      <c r="F327" s="58">
        <v>9224</v>
      </c>
      <c r="G327" s="58">
        <v>916</v>
      </c>
      <c r="H327" s="58">
        <v>13298</v>
      </c>
      <c r="I327" s="58">
        <v>1851</v>
      </c>
      <c r="J327" s="58">
        <v>665</v>
      </c>
      <c r="K327" s="58">
        <v>47</v>
      </c>
      <c r="L327" s="58"/>
      <c r="M327" s="58">
        <v>124896</v>
      </c>
      <c r="N327" s="58">
        <v>51430</v>
      </c>
      <c r="O327" s="58">
        <v>28444</v>
      </c>
      <c r="P327" s="58">
        <v>15561</v>
      </c>
      <c r="Q327" s="58">
        <v>1614</v>
      </c>
      <c r="R327" s="58">
        <v>23538</v>
      </c>
      <c r="S327" s="58">
        <v>2941</v>
      </c>
      <c r="T327" s="58">
        <v>1230</v>
      </c>
      <c r="U327" s="58">
        <v>138</v>
      </c>
      <c r="V327" s="58"/>
    </row>
    <row r="328" spans="1:22" s="49" customFormat="1" ht="12">
      <c r="A328" s="18"/>
      <c r="B328" s="60"/>
      <c r="C328" s="61"/>
      <c r="D328" s="61"/>
      <c r="E328" s="61"/>
      <c r="F328" s="61"/>
      <c r="G328" s="61"/>
      <c r="H328" s="61"/>
      <c r="I328" s="61"/>
      <c r="J328" s="61"/>
      <c r="K328" s="61"/>
      <c r="L328" s="61"/>
      <c r="M328" s="61"/>
      <c r="N328" s="61"/>
      <c r="O328" s="61"/>
      <c r="P328" s="61"/>
      <c r="Q328" s="61"/>
      <c r="R328" s="61"/>
      <c r="S328" s="61"/>
      <c r="T328" s="61"/>
      <c r="U328" s="61"/>
      <c r="V328" s="61"/>
    </row>
    <row r="329" spans="1:22" s="49" customFormat="1" ht="12">
      <c r="A329" s="18" t="s">
        <v>44</v>
      </c>
      <c r="B329" s="60"/>
    </row>
    <row r="330" spans="1:22" s="49" customFormat="1" ht="12">
      <c r="A330" s="18" t="s">
        <v>854</v>
      </c>
      <c r="B330" s="18"/>
    </row>
    <row r="331" spans="1:22" s="49" customFormat="1" ht="12">
      <c r="A331" s="18"/>
      <c r="B331" s="18"/>
    </row>
    <row r="332" spans="1:22" s="11" customFormat="1" ht="14.25">
      <c r="A332" s="331" t="s">
        <v>909</v>
      </c>
      <c r="B332" s="6"/>
      <c r="C332" s="37"/>
      <c r="D332" s="37"/>
      <c r="E332" s="37"/>
      <c r="F332" s="37"/>
      <c r="G332" s="37"/>
      <c r="H332" s="37"/>
      <c r="I332" s="37"/>
      <c r="J332" s="6"/>
      <c r="K332" s="18"/>
      <c r="L332" s="18"/>
      <c r="M332" s="18"/>
      <c r="N332" s="18"/>
      <c r="O332" s="18"/>
      <c r="P332" s="18"/>
      <c r="Q332" s="18"/>
      <c r="R332" s="18"/>
      <c r="S332" s="18"/>
      <c r="T332" s="36"/>
      <c r="U332" s="36"/>
      <c r="V332" s="36"/>
    </row>
    <row r="333" spans="1:22" s="37" customFormat="1" ht="13.5" customHeight="1">
      <c r="A333" s="18" t="s">
        <v>853</v>
      </c>
      <c r="B333" s="6"/>
      <c r="J333" s="6"/>
      <c r="K333" s="18"/>
      <c r="L333" s="18"/>
      <c r="M333" s="18"/>
      <c r="N333" s="18"/>
      <c r="O333" s="18"/>
      <c r="P333" s="18"/>
      <c r="Q333" s="18"/>
      <c r="R333" s="18"/>
      <c r="S333" s="18"/>
      <c r="T333" s="36"/>
      <c r="U333" s="36"/>
      <c r="V333" s="36"/>
    </row>
    <row r="334" spans="1:22" s="37" customFormat="1" ht="14.25">
      <c r="A334" s="18"/>
      <c r="B334" s="6"/>
      <c r="J334" s="6"/>
      <c r="K334" s="18"/>
      <c r="L334" s="18"/>
      <c r="M334" s="18"/>
      <c r="N334" s="18"/>
      <c r="O334" s="18"/>
      <c r="P334" s="18"/>
      <c r="Q334" s="18"/>
      <c r="R334" s="18"/>
      <c r="S334" s="18"/>
      <c r="T334" s="36"/>
      <c r="U334" s="36"/>
      <c r="V334" s="36"/>
    </row>
    <row r="335" spans="1:22" s="37" customFormat="1" ht="14.25">
      <c r="A335" s="47" t="s">
        <v>48</v>
      </c>
      <c r="B335" s="6"/>
      <c r="J335" s="6"/>
      <c r="K335" s="18"/>
      <c r="L335" s="18"/>
      <c r="M335" s="18"/>
      <c r="N335" s="18"/>
      <c r="O335" s="18"/>
      <c r="P335" s="18"/>
      <c r="Q335" s="18"/>
      <c r="R335" s="18"/>
      <c r="S335" s="18"/>
      <c r="T335" s="36"/>
      <c r="U335" s="36"/>
      <c r="V335" s="36"/>
    </row>
    <row r="336" spans="1:22" s="37" customFormat="1" ht="14.25">
      <c r="A336" s="47" t="s">
        <v>49</v>
      </c>
      <c r="B336" s="6"/>
      <c r="J336" s="6"/>
      <c r="K336" s="18"/>
      <c r="L336" s="18"/>
      <c r="M336" s="18"/>
      <c r="N336" s="18"/>
      <c r="O336" s="18"/>
      <c r="P336" s="18"/>
      <c r="Q336" s="18"/>
      <c r="R336" s="18"/>
      <c r="S336" s="18"/>
      <c r="T336" s="36"/>
      <c r="U336" s="36"/>
      <c r="V336" s="36"/>
    </row>
    <row r="337" spans="1:22" s="37" customFormat="1" ht="14.25">
      <c r="A337" s="214" t="s">
        <v>50</v>
      </c>
      <c r="B337" s="6"/>
      <c r="F337" s="6"/>
      <c r="J337" s="6"/>
      <c r="K337" s="18"/>
      <c r="L337" s="18"/>
      <c r="M337" s="18"/>
      <c r="N337" s="18"/>
      <c r="O337" s="18"/>
      <c r="P337" s="18"/>
      <c r="Q337" s="18"/>
      <c r="R337" s="18"/>
      <c r="S337" s="18"/>
      <c r="T337" s="36"/>
      <c r="U337" s="36"/>
      <c r="V337" s="36"/>
    </row>
    <row r="338" spans="1:22" s="37" customFormat="1" ht="14.25">
      <c r="A338" s="215" t="s">
        <v>51</v>
      </c>
      <c r="B338" s="6"/>
      <c r="C338" s="11"/>
      <c r="D338" s="11"/>
      <c r="E338" s="11"/>
      <c r="F338" s="11"/>
      <c r="G338" s="11"/>
      <c r="H338" s="11"/>
      <c r="I338" s="11"/>
      <c r="J338" s="6"/>
      <c r="K338" s="11"/>
      <c r="L338" s="11"/>
      <c r="M338" s="11"/>
      <c r="N338" s="11"/>
      <c r="O338" s="11"/>
      <c r="P338" s="11"/>
      <c r="Q338" s="11"/>
      <c r="R338" s="11"/>
      <c r="S338" s="11"/>
      <c r="T338" s="12"/>
      <c r="U338" s="12"/>
      <c r="V338" s="12"/>
    </row>
    <row r="339" spans="1:22">
      <c r="A339" s="18"/>
      <c r="B339" s="49"/>
      <c r="C339" s="49"/>
      <c r="D339" s="49"/>
      <c r="E339" s="49"/>
      <c r="F339" s="49"/>
      <c r="G339" s="49"/>
      <c r="H339" s="49"/>
      <c r="I339" s="49"/>
      <c r="J339" s="49"/>
      <c r="K339" s="49"/>
      <c r="L339" s="49"/>
      <c r="M339" s="49"/>
      <c r="N339" s="49"/>
      <c r="O339" s="49"/>
      <c r="P339" s="49"/>
      <c r="Q339" s="49"/>
      <c r="R339" s="49"/>
      <c r="S339" s="49"/>
      <c r="T339" s="49"/>
      <c r="U339" s="49"/>
      <c r="V339" s="49"/>
    </row>
  </sheetData>
  <sortState xmlns:xlrd2="http://schemas.microsoft.com/office/spreadsheetml/2017/richdata2" ref="A8:V326">
    <sortCondition ref="B8:B326"/>
  </sortState>
  <mergeCells count="8">
    <mergeCell ref="A6:A7"/>
    <mergeCell ref="B6:B7"/>
    <mergeCell ref="C6:K6"/>
    <mergeCell ref="M6:U6"/>
    <mergeCell ref="M2:M3"/>
    <mergeCell ref="N2:O3"/>
    <mergeCell ref="P2:Q3"/>
    <mergeCell ref="R2:S3"/>
  </mergeCells>
  <phoneticPr fontId="65" type="noConversion"/>
  <conditionalFormatting sqref="M4:M5 M328 M330:M65523 C330:C65523">
    <cfRule type="expression" dxfId="32" priority="9" stopIfTrue="1">
      <formula>AND(#REF!&lt;0.5)</formula>
    </cfRule>
  </conditionalFormatting>
  <conditionalFormatting sqref="M7">
    <cfRule type="expression" dxfId="31" priority="8" stopIfTrue="1">
      <formula>AND(#REF!&lt;0.5)</formula>
    </cfRule>
  </conditionalFormatting>
  <conditionalFormatting sqref="M3">
    <cfRule type="expression" dxfId="30" priority="6" stopIfTrue="1">
      <formula>AND(#REF!&lt;0.5)</formula>
    </cfRule>
  </conditionalFormatting>
  <conditionalFormatting sqref="C3:C5 C328">
    <cfRule type="expression" dxfId="29" priority="3" stopIfTrue="1">
      <formula>AND(#REF!&lt;0.5)</formula>
    </cfRule>
  </conditionalFormatting>
  <conditionalFormatting sqref="C7">
    <cfRule type="expression" dxfId="28" priority="2" stopIfTrue="1">
      <formula>AND(#REF!&lt;0.5)</formula>
    </cfRule>
  </conditionalFormatting>
  <conditionalFormatting sqref="C327:V327">
    <cfRule type="expression" dxfId="27" priority="1" stopIfTrue="1">
      <formula>AND(#REF!&lt;0.5)</formula>
    </cfRule>
  </conditionalFormatting>
  <hyperlinks>
    <hyperlink ref="A1" location="Contents!A1" display="Return to contents" xr:uid="{AF7F5477-AA0D-4C40-A72D-F593A22DC410}"/>
    <hyperlink ref="N2:O3" r:id="rId1" display="This met my needs, please produce next year" xr:uid="{A8DE4D0B-07E8-4040-A95F-155FEEE6EEBC}"/>
    <hyperlink ref="P2:Q3" r:id="rId2" display="I need something slightly different (please specifiy)" xr:uid="{BEFB2A08-A51F-45CE-BC51-2D682BD62DFB}"/>
    <hyperlink ref="R2:S3" r:id="rId3" display="This isn't what I need at all (please specify)" xr:uid="{111D625E-6353-4B61-8081-F245DF9540CD}"/>
    <hyperlink ref="A338" r:id="rId4" xr:uid="{048684B6-C0C9-4F8E-AFC9-F3CF31689FB3}"/>
    <hyperlink ref="A337" r:id="rId5" display="CORE@communities.gov.uk  " xr:uid="{AE358C02-9819-4C6A-A4B6-ABBEC5894CB0}"/>
  </hyperlinks>
  <pageMargins left="0.75" right="0.75" top="1" bottom="1" header="0.5" footer="0.5"/>
  <pageSetup paperSize="9" scale="41" fitToHeight="0" orientation="portrait" r:id="rId6"/>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3FAFA-EC45-4F23-BB5D-B0C5659186AE}">
  <sheetPr>
    <tabColor theme="9" tint="0.79998168889431442"/>
  </sheetPr>
  <dimension ref="A1:AC47"/>
  <sheetViews>
    <sheetView showGridLines="0" workbookViewId="0">
      <selection activeCell="A4" sqref="A4"/>
    </sheetView>
  </sheetViews>
  <sheetFormatPr defaultColWidth="9" defaultRowHeight="12.75"/>
  <cols>
    <col min="1" max="1" width="26.75" style="2" bestFit="1" customWidth="1"/>
    <col min="2" max="2" width="11" style="2" customWidth="1"/>
    <col min="3" max="3" width="13.625" style="2" customWidth="1"/>
    <col min="4" max="4" width="2.375" style="2" customWidth="1"/>
    <col min="5" max="5" width="12.625" style="2" bestFit="1" customWidth="1"/>
    <col min="6" max="6" width="16.125" style="2" bestFit="1" customWidth="1"/>
    <col min="7" max="7" width="1" style="2" customWidth="1"/>
    <col min="8" max="8" width="10" style="2" bestFit="1" customWidth="1"/>
    <col min="9" max="9" width="13.375" style="2" bestFit="1" customWidth="1"/>
    <col min="10" max="10" width="1.125" style="2" customWidth="1"/>
    <col min="11" max="11" width="11.75" style="2" bestFit="1" customWidth="1"/>
    <col min="12" max="12" width="17.125" style="2" customWidth="1"/>
    <col min="13" max="13" width="8.125" style="207" customWidth="1"/>
    <col min="14" max="14" width="10.625" style="2" customWidth="1"/>
    <col min="15" max="15" width="9" style="2"/>
    <col min="16" max="16" width="12.625" style="2" customWidth="1"/>
    <col min="17" max="16384" width="9" style="2"/>
  </cols>
  <sheetData>
    <row r="1" spans="1:29" s="154" customFormat="1" ht="14.25">
      <c r="A1" s="206" t="s">
        <v>9</v>
      </c>
      <c r="B1" s="206"/>
      <c r="C1" s="206"/>
      <c r="D1" s="206"/>
      <c r="E1" s="153"/>
      <c r="M1" s="170"/>
      <c r="N1" s="206"/>
      <c r="X1" s="155"/>
      <c r="Y1" s="155"/>
      <c r="Z1" s="155"/>
      <c r="AA1" s="155"/>
      <c r="AB1" s="155"/>
      <c r="AC1" s="155"/>
    </row>
    <row r="2" spans="1:29" s="154" customFormat="1" ht="14.25" customHeight="1">
      <c r="E2" s="153"/>
      <c r="M2" s="170"/>
      <c r="O2" s="421"/>
      <c r="P2" s="530" t="s">
        <v>10</v>
      </c>
      <c r="Q2" s="531" t="s">
        <v>11</v>
      </c>
      <c r="R2" s="531"/>
      <c r="S2" s="531" t="s">
        <v>12</v>
      </c>
      <c r="T2" s="531"/>
      <c r="U2" s="531" t="s">
        <v>13</v>
      </c>
      <c r="V2" s="531"/>
      <c r="W2" s="83"/>
      <c r="X2" s="155"/>
      <c r="Y2" s="155"/>
      <c r="Z2" s="155"/>
      <c r="AA2" s="155"/>
      <c r="AB2" s="155"/>
      <c r="AC2" s="155"/>
    </row>
    <row r="3" spans="1:29" ht="15.75">
      <c r="A3" s="48" t="s">
        <v>923</v>
      </c>
      <c r="B3" s="48"/>
      <c r="C3" s="48"/>
      <c r="D3" s="48"/>
      <c r="N3" s="48"/>
      <c r="O3" s="421"/>
      <c r="P3" s="530"/>
      <c r="Q3" s="531"/>
      <c r="R3" s="531"/>
      <c r="S3" s="531"/>
      <c r="T3" s="531"/>
      <c r="U3" s="531"/>
      <c r="V3" s="531"/>
      <c r="W3" s="210"/>
    </row>
    <row r="4" spans="1:29" ht="16.5" customHeight="1">
      <c r="A4" s="48"/>
      <c r="B4" s="48"/>
      <c r="C4" s="48"/>
      <c r="D4" s="48"/>
      <c r="N4" s="48"/>
    </row>
    <row r="5" spans="1:29">
      <c r="A5" s="367" t="s">
        <v>836</v>
      </c>
      <c r="B5" s="539" t="s">
        <v>14</v>
      </c>
      <c r="C5" s="539"/>
      <c r="D5" s="172"/>
      <c r="E5" s="539" t="s">
        <v>683</v>
      </c>
      <c r="F5" s="539"/>
      <c r="G5" s="174"/>
      <c r="H5" s="540" t="s">
        <v>684</v>
      </c>
      <c r="I5" s="540"/>
      <c r="J5" s="174"/>
      <c r="K5" s="539" t="s">
        <v>685</v>
      </c>
      <c r="L5" s="539"/>
      <c r="M5" s="363"/>
      <c r="N5" s="174"/>
      <c r="O5" s="364"/>
    </row>
    <row r="6" spans="1:29" ht="3" customHeight="1">
      <c r="A6" s="172"/>
      <c r="B6" s="172"/>
      <c r="C6" s="172"/>
      <c r="D6" s="172"/>
      <c r="E6" s="272"/>
      <c r="F6" s="272"/>
      <c r="G6" s="174"/>
      <c r="H6" s="272"/>
      <c r="I6" s="272"/>
      <c r="J6" s="174"/>
      <c r="K6" s="272"/>
      <c r="L6" s="272"/>
      <c r="M6" s="363"/>
      <c r="N6" s="172"/>
      <c r="O6" s="364"/>
    </row>
    <row r="7" spans="1:29" ht="33" customHeight="1" thickBot="1">
      <c r="A7" s="174"/>
      <c r="B7" s="277" t="s">
        <v>715</v>
      </c>
      <c r="C7" s="277" t="s">
        <v>821</v>
      </c>
      <c r="D7" s="278"/>
      <c r="E7" s="277" t="s">
        <v>686</v>
      </c>
      <c r="F7" s="277" t="s">
        <v>687</v>
      </c>
      <c r="G7" s="279"/>
      <c r="H7" s="277" t="s">
        <v>688</v>
      </c>
      <c r="I7" s="277" t="s">
        <v>689</v>
      </c>
      <c r="J7" s="279"/>
      <c r="K7" s="277" t="s">
        <v>690</v>
      </c>
      <c r="L7" s="280" t="s">
        <v>691</v>
      </c>
      <c r="M7" s="281"/>
      <c r="N7" s="279"/>
      <c r="O7" s="364"/>
    </row>
    <row r="8" spans="1:29" ht="13.5" thickTop="1">
      <c r="A8" s="174"/>
      <c r="B8" s="174"/>
      <c r="C8" s="174"/>
      <c r="D8" s="174"/>
      <c r="E8" s="177"/>
      <c r="F8" s="177"/>
      <c r="G8" s="177"/>
      <c r="H8" s="177"/>
      <c r="I8" s="177"/>
      <c r="J8" s="177"/>
      <c r="K8" s="177"/>
      <c r="L8" s="177"/>
      <c r="M8" s="177"/>
      <c r="N8" s="174"/>
      <c r="O8" s="364"/>
    </row>
    <row r="9" spans="1:29">
      <c r="A9" s="175" t="s">
        <v>692</v>
      </c>
      <c r="B9" s="285">
        <v>29286</v>
      </c>
      <c r="C9" s="286">
        <v>0.60369813032095809</v>
      </c>
      <c r="D9" s="175"/>
      <c r="E9" s="173">
        <v>22825</v>
      </c>
      <c r="F9" s="173">
        <v>6461</v>
      </c>
      <c r="G9" s="173"/>
      <c r="H9" s="173">
        <v>25510</v>
      </c>
      <c r="I9" s="173">
        <v>3752</v>
      </c>
      <c r="J9" s="173"/>
      <c r="K9" s="173">
        <v>6974</v>
      </c>
      <c r="L9" s="173">
        <v>22312</v>
      </c>
      <c r="M9" s="173"/>
      <c r="N9" s="285"/>
      <c r="O9" s="284"/>
    </row>
    <row r="10" spans="1:29">
      <c r="A10" s="175" t="s">
        <v>693</v>
      </c>
      <c r="B10" s="285">
        <v>7339</v>
      </c>
      <c r="C10" s="286">
        <v>0.15128527550452475</v>
      </c>
      <c r="D10" s="175"/>
      <c r="E10" s="173">
        <v>6227</v>
      </c>
      <c r="F10" s="173">
        <v>1112</v>
      </c>
      <c r="G10" s="173"/>
      <c r="H10" s="173">
        <v>6232</v>
      </c>
      <c r="I10" s="173">
        <v>1104</v>
      </c>
      <c r="J10" s="173"/>
      <c r="K10" s="173">
        <v>1911</v>
      </c>
      <c r="L10" s="173">
        <v>5428</v>
      </c>
      <c r="M10" s="173"/>
      <c r="N10" s="285"/>
      <c r="O10" s="284"/>
    </row>
    <row r="11" spans="1:29">
      <c r="A11" s="175" t="s">
        <v>694</v>
      </c>
      <c r="B11" s="285">
        <v>3108</v>
      </c>
      <c r="C11" s="286">
        <v>6.4067943353053949E-2</v>
      </c>
      <c r="D11" s="175"/>
      <c r="E11" s="173">
        <v>2680</v>
      </c>
      <c r="F11" s="173">
        <v>428</v>
      </c>
      <c r="G11" s="173"/>
      <c r="H11" s="173">
        <v>2597</v>
      </c>
      <c r="I11" s="173">
        <v>506</v>
      </c>
      <c r="J11" s="173"/>
      <c r="K11" s="173">
        <v>838</v>
      </c>
      <c r="L11" s="173">
        <v>2270</v>
      </c>
      <c r="M11" s="173"/>
      <c r="N11" s="285"/>
      <c r="O11" s="284"/>
    </row>
    <row r="12" spans="1:29">
      <c r="A12" s="175" t="s">
        <v>695</v>
      </c>
      <c r="B12" s="285">
        <v>1419</v>
      </c>
      <c r="C12" s="286">
        <v>2.9251097689183898E-2</v>
      </c>
      <c r="D12" s="175"/>
      <c r="E12" s="173">
        <v>1255</v>
      </c>
      <c r="F12" s="173">
        <v>164</v>
      </c>
      <c r="G12" s="173"/>
      <c r="H12" s="173">
        <v>1177</v>
      </c>
      <c r="I12" s="173">
        <v>241</v>
      </c>
      <c r="J12" s="173"/>
      <c r="K12" s="173">
        <v>347</v>
      </c>
      <c r="L12" s="173">
        <v>1072</v>
      </c>
      <c r="M12" s="173"/>
      <c r="N12" s="285"/>
      <c r="O12" s="284"/>
    </row>
    <row r="13" spans="1:29">
      <c r="A13" s="175" t="s">
        <v>696</v>
      </c>
      <c r="B13" s="285">
        <v>1223</v>
      </c>
      <c r="C13" s="286">
        <v>2.5210776937189504E-2</v>
      </c>
      <c r="D13" s="175"/>
      <c r="E13" s="173">
        <v>812</v>
      </c>
      <c r="F13" s="173">
        <v>411</v>
      </c>
      <c r="G13" s="173"/>
      <c r="H13" s="173">
        <v>1082</v>
      </c>
      <c r="I13" s="173">
        <v>139</v>
      </c>
      <c r="J13" s="173"/>
      <c r="K13" s="173">
        <v>220</v>
      </c>
      <c r="L13" s="173">
        <v>1003</v>
      </c>
      <c r="M13" s="173"/>
      <c r="N13" s="285"/>
      <c r="O13" s="284"/>
    </row>
    <row r="14" spans="1:29">
      <c r="A14" s="175" t="s">
        <v>697</v>
      </c>
      <c r="B14" s="285">
        <v>6136</v>
      </c>
      <c r="C14" s="286">
        <v>0.12648677619508977</v>
      </c>
      <c r="D14" s="175"/>
      <c r="E14" s="173">
        <v>4586</v>
      </c>
      <c r="F14" s="173">
        <v>1550</v>
      </c>
      <c r="G14" s="173"/>
      <c r="H14" s="173">
        <v>5152</v>
      </c>
      <c r="I14" s="173">
        <v>954</v>
      </c>
      <c r="J14" s="173"/>
      <c r="K14" s="173">
        <v>1638</v>
      </c>
      <c r="L14" s="173">
        <v>4498</v>
      </c>
      <c r="M14" s="173"/>
      <c r="N14" s="285"/>
      <c r="O14" s="284"/>
    </row>
    <row r="15" spans="1:29">
      <c r="A15" s="176" t="s">
        <v>698</v>
      </c>
      <c r="B15" s="287">
        <v>48511</v>
      </c>
      <c r="C15" s="288">
        <v>1</v>
      </c>
      <c r="D15" s="176"/>
      <c r="E15" s="178"/>
      <c r="F15" s="178"/>
      <c r="G15" s="178"/>
      <c r="H15" s="178"/>
      <c r="I15" s="178"/>
      <c r="J15" s="178"/>
      <c r="K15" s="178"/>
      <c r="L15" s="178"/>
      <c r="M15" s="282"/>
      <c r="N15" s="365"/>
    </row>
    <row r="16" spans="1:29" s="213" customFormat="1">
      <c r="A16" s="211" t="s">
        <v>699</v>
      </c>
      <c r="B16" s="289">
        <v>27947</v>
      </c>
      <c r="C16" s="290"/>
      <c r="D16" s="211"/>
      <c r="E16" s="212">
        <v>17977</v>
      </c>
      <c r="F16" s="212">
        <v>9970</v>
      </c>
      <c r="G16" s="212"/>
      <c r="H16" s="212">
        <v>23634</v>
      </c>
      <c r="I16" s="212">
        <v>4156</v>
      </c>
      <c r="J16" s="212"/>
      <c r="K16" s="212">
        <v>3935</v>
      </c>
      <c r="L16" s="212">
        <v>24012</v>
      </c>
      <c r="M16" s="283"/>
      <c r="N16" s="289"/>
    </row>
    <row r="17" spans="1:15">
      <c r="A17" s="171"/>
      <c r="B17" s="171"/>
      <c r="C17" s="171"/>
      <c r="D17" s="171"/>
      <c r="E17" s="171"/>
      <c r="F17" s="171"/>
      <c r="G17" s="171"/>
      <c r="H17" s="171"/>
      <c r="I17" s="171"/>
      <c r="J17" s="171"/>
      <c r="K17" s="171"/>
      <c r="L17" s="171"/>
      <c r="M17" s="284"/>
      <c r="N17" s="284"/>
    </row>
    <row r="18" spans="1:15" s="18" customFormat="1" ht="13.5" thickBot="1">
      <c r="A18" s="75"/>
      <c r="B18" s="76"/>
      <c r="C18" s="77"/>
      <c r="D18" s="76"/>
      <c r="E18" s="78"/>
      <c r="F18" s="76"/>
      <c r="G18" s="77"/>
      <c r="H18" s="76"/>
      <c r="I18" s="79"/>
      <c r="J18" s="76"/>
      <c r="K18" s="76"/>
      <c r="L18" s="76"/>
      <c r="M18" s="207"/>
      <c r="N18" s="207"/>
    </row>
    <row r="19" spans="1:15" s="18" customFormat="1">
      <c r="A19" s="63"/>
      <c r="B19" s="64"/>
      <c r="C19" s="368"/>
      <c r="D19" s="64"/>
      <c r="E19" s="29"/>
      <c r="F19" s="64"/>
      <c r="G19" s="368"/>
      <c r="H19" s="64"/>
      <c r="I19" s="208"/>
      <c r="J19" s="64"/>
      <c r="K19" s="64"/>
      <c r="L19" s="64"/>
      <c r="M19" s="207"/>
      <c r="N19" s="207"/>
    </row>
    <row r="20" spans="1:15" s="49" customFormat="1" ht="13.5" customHeight="1">
      <c r="B20" s="80"/>
      <c r="C20" s="80"/>
      <c r="D20" s="80"/>
      <c r="E20" s="80"/>
      <c r="F20" s="80"/>
      <c r="G20" s="80"/>
      <c r="H20" s="80"/>
      <c r="I20" s="13"/>
      <c r="J20" s="80"/>
      <c r="K20" s="80"/>
      <c r="L20" s="80"/>
      <c r="M20" s="208"/>
      <c r="N20" s="208"/>
    </row>
    <row r="21" spans="1:15">
      <c r="A21" s="367" t="s">
        <v>835</v>
      </c>
      <c r="B21" s="539" t="s">
        <v>14</v>
      </c>
      <c r="C21" s="539"/>
      <c r="D21" s="172"/>
      <c r="E21" s="539" t="s">
        <v>683</v>
      </c>
      <c r="F21" s="539"/>
      <c r="G21" s="174"/>
      <c r="H21" s="540" t="s">
        <v>684</v>
      </c>
      <c r="I21" s="540"/>
      <c r="J21" s="174"/>
      <c r="K21" s="539" t="s">
        <v>685</v>
      </c>
      <c r="L21" s="539"/>
      <c r="M21" s="363"/>
      <c r="N21" s="174"/>
      <c r="O21" s="364"/>
    </row>
    <row r="22" spans="1:15" ht="3" customHeight="1">
      <c r="A22" s="172"/>
      <c r="B22" s="172"/>
      <c r="C22" s="172"/>
      <c r="D22" s="172"/>
      <c r="E22" s="363"/>
      <c r="F22" s="363"/>
      <c r="G22" s="174"/>
      <c r="H22" s="363"/>
      <c r="I22" s="363"/>
      <c r="J22" s="174"/>
      <c r="K22" s="363"/>
      <c r="L22" s="363"/>
      <c r="M22" s="363"/>
      <c r="N22" s="172"/>
      <c r="O22" s="364"/>
    </row>
    <row r="23" spans="1:15" ht="33" customHeight="1" thickBot="1">
      <c r="A23" s="174"/>
      <c r="B23" s="277" t="s">
        <v>715</v>
      </c>
      <c r="C23" s="280" t="s">
        <v>821</v>
      </c>
      <c r="D23" s="278"/>
      <c r="E23" s="277" t="s">
        <v>686</v>
      </c>
      <c r="F23" s="277" t="s">
        <v>687</v>
      </c>
      <c r="G23" s="279"/>
      <c r="H23" s="277" t="s">
        <v>688</v>
      </c>
      <c r="I23" s="277" t="s">
        <v>689</v>
      </c>
      <c r="J23" s="279"/>
      <c r="K23" s="277" t="s">
        <v>690</v>
      </c>
      <c r="L23" s="280" t="s">
        <v>691</v>
      </c>
      <c r="M23" s="281"/>
      <c r="N23" s="279"/>
      <c r="O23" s="364"/>
    </row>
    <row r="24" spans="1:15" ht="13.5" thickTop="1">
      <c r="A24" s="174"/>
      <c r="B24" s="174"/>
      <c r="C24" s="174"/>
      <c r="D24" s="174"/>
      <c r="E24" s="177"/>
      <c r="F24" s="177"/>
      <c r="G24" s="177"/>
      <c r="H24" s="177"/>
      <c r="I24" s="177"/>
      <c r="J24" s="177"/>
      <c r="K24" s="177"/>
      <c r="L24" s="177"/>
      <c r="M24" s="177"/>
      <c r="N24" s="174"/>
      <c r="O24" s="364"/>
    </row>
    <row r="25" spans="1:15">
      <c r="A25" s="175" t="s">
        <v>692</v>
      </c>
      <c r="B25" s="285">
        <v>46119</v>
      </c>
      <c r="C25" s="286">
        <v>0.59370494335736357</v>
      </c>
      <c r="D25" s="175"/>
      <c r="E25" s="173">
        <v>35155</v>
      </c>
      <c r="F25" s="173">
        <v>10964</v>
      </c>
      <c r="G25" s="173"/>
      <c r="H25" s="173">
        <v>40284</v>
      </c>
      <c r="I25" s="173">
        <v>5813</v>
      </c>
      <c r="J25" s="173"/>
      <c r="K25" s="173">
        <v>12086</v>
      </c>
      <c r="L25" s="173">
        <v>34033</v>
      </c>
      <c r="M25" s="173"/>
      <c r="N25" s="285"/>
      <c r="O25" s="284"/>
    </row>
    <row r="26" spans="1:15">
      <c r="A26" s="175" t="s">
        <v>693</v>
      </c>
      <c r="B26" s="285">
        <v>10977</v>
      </c>
      <c r="C26" s="286">
        <v>0.14131050463439754</v>
      </c>
      <c r="D26" s="175"/>
      <c r="E26" s="173">
        <v>9310</v>
      </c>
      <c r="F26" s="173">
        <v>1667</v>
      </c>
      <c r="G26" s="173"/>
      <c r="H26" s="173">
        <v>9305</v>
      </c>
      <c r="I26" s="173">
        <v>1667</v>
      </c>
      <c r="J26" s="173"/>
      <c r="K26" s="173">
        <v>2996</v>
      </c>
      <c r="L26" s="173">
        <v>7981</v>
      </c>
      <c r="M26" s="173"/>
      <c r="N26" s="285"/>
      <c r="O26" s="284"/>
    </row>
    <row r="27" spans="1:15">
      <c r="A27" s="175" t="s">
        <v>694</v>
      </c>
      <c r="B27" s="285">
        <v>4778</v>
      </c>
      <c r="C27" s="286">
        <v>6.1508753861997938E-2</v>
      </c>
      <c r="D27" s="175"/>
      <c r="E27" s="173">
        <v>4185</v>
      </c>
      <c r="F27" s="173">
        <v>593</v>
      </c>
      <c r="G27" s="173"/>
      <c r="H27" s="173">
        <v>3995</v>
      </c>
      <c r="I27" s="173">
        <v>783</v>
      </c>
      <c r="J27" s="173"/>
      <c r="K27" s="173">
        <v>1386</v>
      </c>
      <c r="L27" s="173">
        <v>3392</v>
      </c>
      <c r="M27" s="173"/>
      <c r="N27" s="285"/>
      <c r="O27" s="284"/>
    </row>
    <row r="28" spans="1:15">
      <c r="A28" s="175" t="s">
        <v>695</v>
      </c>
      <c r="B28" s="285">
        <v>2121</v>
      </c>
      <c r="C28" s="286">
        <v>2.7304325437693101E-2</v>
      </c>
      <c r="D28" s="175"/>
      <c r="E28" s="173">
        <v>1834</v>
      </c>
      <c r="F28" s="173">
        <v>287</v>
      </c>
      <c r="G28" s="173"/>
      <c r="H28" s="173">
        <v>1775</v>
      </c>
      <c r="I28" s="173">
        <v>344</v>
      </c>
      <c r="J28" s="173"/>
      <c r="K28" s="173">
        <v>678</v>
      </c>
      <c r="L28" s="173">
        <v>1443</v>
      </c>
      <c r="M28" s="173"/>
      <c r="N28" s="285"/>
      <c r="O28" s="284"/>
    </row>
    <row r="29" spans="1:15">
      <c r="A29" s="175" t="s">
        <v>696</v>
      </c>
      <c r="B29" s="285">
        <v>3024</v>
      </c>
      <c r="C29" s="286">
        <v>3.8928939237899071E-2</v>
      </c>
      <c r="D29" s="175"/>
      <c r="E29" s="380">
        <v>1764</v>
      </c>
      <c r="F29" s="173">
        <v>1260</v>
      </c>
      <c r="G29" s="173"/>
      <c r="H29" s="173">
        <v>2530</v>
      </c>
      <c r="I29" s="173">
        <v>491</v>
      </c>
      <c r="J29" s="173"/>
      <c r="K29" s="173">
        <v>583</v>
      </c>
      <c r="L29" s="173">
        <v>2441</v>
      </c>
      <c r="M29" s="173"/>
      <c r="N29" s="285"/>
      <c r="O29" s="284"/>
    </row>
    <row r="30" spans="1:15">
      <c r="A30" s="175" t="s">
        <v>697</v>
      </c>
      <c r="B30" s="285">
        <v>10661</v>
      </c>
      <c r="C30" s="286">
        <v>0.13724253347064883</v>
      </c>
      <c r="D30" s="175"/>
      <c r="E30" s="173">
        <v>8095</v>
      </c>
      <c r="F30" s="173">
        <v>2566</v>
      </c>
      <c r="G30" s="173"/>
      <c r="H30" s="173">
        <v>8959</v>
      </c>
      <c r="I30" s="173">
        <v>1685</v>
      </c>
      <c r="J30" s="173"/>
      <c r="K30" s="173">
        <v>3016</v>
      </c>
      <c r="L30" s="173">
        <v>7645</v>
      </c>
      <c r="M30" s="173"/>
      <c r="N30" s="285"/>
      <c r="O30" s="284"/>
    </row>
    <row r="31" spans="1:15">
      <c r="A31" s="176" t="s">
        <v>698</v>
      </c>
      <c r="B31" s="287">
        <v>77680</v>
      </c>
      <c r="C31" s="288">
        <v>1</v>
      </c>
      <c r="D31" s="176"/>
      <c r="E31" s="178"/>
      <c r="F31" s="178"/>
      <c r="G31" s="178"/>
      <c r="H31" s="178"/>
      <c r="I31" s="178"/>
      <c r="J31" s="178"/>
      <c r="K31" s="178"/>
      <c r="L31" s="178"/>
      <c r="M31" s="282"/>
      <c r="N31" s="365"/>
      <c r="O31" s="284"/>
    </row>
    <row r="32" spans="1:15" s="213" customFormat="1">
      <c r="A32" s="211" t="s">
        <v>699</v>
      </c>
      <c r="B32" s="289">
        <v>47468</v>
      </c>
      <c r="C32" s="290"/>
      <c r="D32" s="211"/>
      <c r="E32" s="212">
        <v>31646</v>
      </c>
      <c r="F32" s="212">
        <v>15822</v>
      </c>
      <c r="G32" s="212"/>
      <c r="H32" s="212">
        <v>39505</v>
      </c>
      <c r="I32" s="212">
        <v>7759</v>
      </c>
      <c r="J32" s="212"/>
      <c r="K32" s="212">
        <v>7111</v>
      </c>
      <c r="L32" s="212">
        <v>40357</v>
      </c>
      <c r="M32" s="283"/>
      <c r="N32" s="289"/>
      <c r="O32" s="366"/>
    </row>
    <row r="33" spans="1:18">
      <c r="A33" s="171"/>
      <c r="B33" s="171"/>
      <c r="C33" s="171"/>
      <c r="D33" s="171"/>
      <c r="E33" s="171"/>
      <c r="F33" s="171"/>
      <c r="G33" s="171"/>
      <c r="H33" s="171"/>
      <c r="I33" s="171"/>
      <c r="J33" s="171"/>
      <c r="K33" s="171"/>
      <c r="L33" s="171"/>
      <c r="M33" s="284"/>
      <c r="N33" s="284"/>
      <c r="O33" s="284"/>
      <c r="P33" s="171"/>
    </row>
    <row r="34" spans="1:18">
      <c r="N34" s="207"/>
      <c r="O34" s="207"/>
    </row>
    <row r="35" spans="1:18" s="11" customFormat="1" ht="14.25">
      <c r="A35" s="331" t="s">
        <v>909</v>
      </c>
      <c r="B35" s="6"/>
      <c r="C35" s="37"/>
      <c r="D35" s="37"/>
      <c r="E35" s="37"/>
      <c r="F35" s="37"/>
      <c r="G35" s="37"/>
      <c r="H35" s="37"/>
      <c r="I35" s="37"/>
      <c r="J35" s="6"/>
      <c r="K35" s="18"/>
      <c r="L35" s="18"/>
      <c r="M35" s="208"/>
      <c r="N35" s="208"/>
      <c r="O35" s="208"/>
      <c r="P35" s="37"/>
      <c r="Q35" s="37"/>
      <c r="R35" s="37"/>
    </row>
    <row r="36" spans="1:18" s="37" customFormat="1" ht="13.5" customHeight="1">
      <c r="A36" s="18" t="s">
        <v>853</v>
      </c>
      <c r="B36" s="6"/>
      <c r="J36" s="6"/>
      <c r="K36" s="18"/>
      <c r="L36" s="18"/>
      <c r="M36" s="18"/>
      <c r="N36" s="18"/>
      <c r="O36" s="18"/>
    </row>
    <row r="37" spans="1:18" s="37" customFormat="1" ht="14.25">
      <c r="A37" s="18"/>
      <c r="B37" s="6"/>
      <c r="J37" s="6"/>
      <c r="K37" s="18"/>
      <c r="L37" s="18"/>
      <c r="M37" s="18"/>
      <c r="N37" s="18"/>
      <c r="O37" s="18"/>
    </row>
    <row r="38" spans="1:18" s="37" customFormat="1" ht="14.25">
      <c r="A38" s="47" t="s">
        <v>48</v>
      </c>
      <c r="B38" s="6"/>
      <c r="J38" s="6"/>
      <c r="K38" s="18"/>
      <c r="L38" s="18"/>
      <c r="M38" s="18"/>
      <c r="N38" s="18"/>
      <c r="O38" s="18"/>
    </row>
    <row r="39" spans="1:18" s="37" customFormat="1" ht="14.25">
      <c r="A39" s="47" t="s">
        <v>49</v>
      </c>
      <c r="B39" s="6"/>
      <c r="J39" s="6"/>
      <c r="K39" s="18"/>
      <c r="L39" s="18"/>
      <c r="M39" s="18"/>
      <c r="N39" s="18"/>
      <c r="O39" s="18"/>
    </row>
    <row r="40" spans="1:18" s="37" customFormat="1" ht="14.25">
      <c r="A40" s="214" t="s">
        <v>50</v>
      </c>
      <c r="B40" s="6"/>
      <c r="F40" s="6"/>
      <c r="J40" s="6"/>
      <c r="K40" s="18"/>
      <c r="L40" s="18"/>
      <c r="M40" s="18"/>
      <c r="N40" s="18"/>
      <c r="O40" s="18"/>
      <c r="P40" s="11"/>
      <c r="Q40" s="11"/>
      <c r="R40" s="11"/>
    </row>
    <row r="41" spans="1:18" s="37" customFormat="1" ht="14.25">
      <c r="A41" s="215" t="s">
        <v>51</v>
      </c>
      <c r="B41" s="6"/>
      <c r="C41" s="11"/>
      <c r="D41" s="11"/>
      <c r="E41" s="11"/>
      <c r="F41" s="11"/>
      <c r="G41" s="11"/>
      <c r="H41" s="11"/>
      <c r="I41" s="11"/>
      <c r="J41" s="6"/>
      <c r="K41" s="11"/>
      <c r="L41" s="11"/>
      <c r="M41" s="11"/>
      <c r="N41" s="11"/>
      <c r="O41" s="11"/>
      <c r="P41" s="11"/>
      <c r="Q41" s="11"/>
      <c r="R41" s="11"/>
    </row>
    <row r="43" spans="1:18">
      <c r="A43" s="210"/>
      <c r="B43" s="210"/>
      <c r="C43" s="210"/>
      <c r="D43" s="210"/>
      <c r="N43" s="210"/>
    </row>
    <row r="44" spans="1:18">
      <c r="F44" s="180"/>
    </row>
    <row r="45" spans="1:18">
      <c r="F45" s="180"/>
    </row>
    <row r="46" spans="1:18">
      <c r="F46" s="180"/>
    </row>
    <row r="47" spans="1:18">
      <c r="F47" s="180"/>
    </row>
  </sheetData>
  <mergeCells count="12">
    <mergeCell ref="S2:T3"/>
    <mergeCell ref="U2:V3"/>
    <mergeCell ref="Q2:R3"/>
    <mergeCell ref="B21:C21"/>
    <mergeCell ref="E21:F21"/>
    <mergeCell ref="H21:I21"/>
    <mergeCell ref="K21:L21"/>
    <mergeCell ref="B5:C5"/>
    <mergeCell ref="E5:F5"/>
    <mergeCell ref="H5:I5"/>
    <mergeCell ref="K5:L5"/>
    <mergeCell ref="P2:P3"/>
  </mergeCells>
  <phoneticPr fontId="65" type="noConversion"/>
  <conditionalFormatting sqref="Q40:Q41">
    <cfRule type="expression" dxfId="26" priority="2" stopIfTrue="1">
      <formula>AND(#REF!&lt;0.5)</formula>
    </cfRule>
  </conditionalFormatting>
  <conditionalFormatting sqref="F40:F41">
    <cfRule type="expression" dxfId="25" priority="1" stopIfTrue="1">
      <formula>AND(#REF!&lt;0.5)</formula>
    </cfRule>
  </conditionalFormatting>
  <hyperlinks>
    <hyperlink ref="A1" location="Contents!A1" display="Return to contents" xr:uid="{AE6457AF-03AA-4CB2-8652-0B0E6A762392}"/>
    <hyperlink ref="Q2:R3" r:id="rId1" display="This met my needs, please produce next year" xr:uid="{08826509-43A0-4804-9947-7E3EA2322DF8}"/>
    <hyperlink ref="S2:T3" r:id="rId2" display="I need something slightly different (please specifiy)" xr:uid="{6A02EB1D-0CC3-4DE7-8D17-61F59059B2C5}"/>
    <hyperlink ref="U2:V3" r:id="rId3" display="This isn't what I need at all (please specify)" xr:uid="{9C7E15C5-A5CC-44EB-9B4E-E40B523DE9FD}"/>
    <hyperlink ref="A41" r:id="rId4" xr:uid="{EC3DB6D9-3855-48B5-B168-D6CDE0502ECC}"/>
    <hyperlink ref="A40" r:id="rId5" display="CORE@communities.gov.uk  " xr:uid="{2340F63D-1E79-4C7D-9AA5-135D6AE4356B}"/>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8F1B8-B53A-4599-8620-850C777D95FC}">
  <sheetPr>
    <tabColor theme="7" tint="0.79998168889431442"/>
    <pageSetUpPr fitToPage="1"/>
  </sheetPr>
  <dimension ref="A1:AI48"/>
  <sheetViews>
    <sheetView showGridLines="0" zoomScaleNormal="100" workbookViewId="0"/>
  </sheetViews>
  <sheetFormatPr defaultColWidth="9" defaultRowHeight="12.75"/>
  <cols>
    <col min="1" max="1" width="16.625" style="52" customWidth="1"/>
    <col min="2" max="9" width="8.625" style="52" customWidth="1"/>
    <col min="10" max="10" width="2.625" style="52" customWidth="1"/>
    <col min="11" max="18" width="8.625" style="52" customWidth="1"/>
    <col min="19" max="19" width="2.625" style="52" customWidth="1"/>
    <col min="20" max="27" width="8.625" style="52" customWidth="1"/>
    <col min="28" max="16384" width="9" style="52"/>
  </cols>
  <sheetData>
    <row r="1" spans="1:35" s="154" customFormat="1" ht="14.25">
      <c r="A1" s="206" t="s">
        <v>9</v>
      </c>
      <c r="B1" s="153"/>
      <c r="J1" s="153"/>
      <c r="T1" s="155"/>
      <c r="U1" s="155"/>
      <c r="V1" s="155"/>
      <c r="W1" s="155"/>
      <c r="X1" s="155"/>
      <c r="Y1" s="155"/>
    </row>
    <row r="2" spans="1:35" s="154" customFormat="1" ht="14.25">
      <c r="B2" s="153"/>
      <c r="J2" s="153"/>
      <c r="K2" s="530" t="s">
        <v>10</v>
      </c>
      <c r="L2" s="531" t="s">
        <v>11</v>
      </c>
      <c r="M2" s="531"/>
      <c r="N2" s="531" t="s">
        <v>12</v>
      </c>
      <c r="O2" s="531"/>
      <c r="P2" s="531" t="s">
        <v>13</v>
      </c>
      <c r="Q2" s="531"/>
      <c r="R2" s="83"/>
      <c r="T2" s="155"/>
      <c r="U2" s="155"/>
      <c r="V2" s="155"/>
      <c r="W2" s="155"/>
      <c r="X2" s="155"/>
      <c r="Y2" s="155"/>
    </row>
    <row r="3" spans="1:35" s="62" customFormat="1" ht="27.75" customHeight="1">
      <c r="A3" s="48" t="s">
        <v>843</v>
      </c>
      <c r="K3" s="530"/>
      <c r="L3" s="531"/>
      <c r="M3" s="531"/>
      <c r="N3" s="531"/>
      <c r="O3" s="531"/>
      <c r="P3" s="531"/>
      <c r="Q3" s="531"/>
      <c r="R3" s="27"/>
      <c r="S3" s="48"/>
      <c r="T3" s="48"/>
      <c r="U3" s="48"/>
    </row>
    <row r="4" spans="1:35" s="18" customFormat="1" ht="12">
      <c r="A4" s="63"/>
      <c r="B4" s="64"/>
      <c r="C4" s="65"/>
      <c r="D4" s="64"/>
      <c r="E4" s="29"/>
      <c r="F4" s="64"/>
      <c r="G4" s="65"/>
      <c r="H4" s="64"/>
      <c r="J4" s="64"/>
      <c r="K4" s="64"/>
      <c r="L4" s="64"/>
      <c r="M4" s="64"/>
      <c r="N4" s="64"/>
      <c r="O4" s="64"/>
      <c r="P4" s="64"/>
      <c r="Q4" s="64"/>
      <c r="R4" s="64"/>
      <c r="S4" s="64"/>
      <c r="T4" s="64"/>
      <c r="U4" s="64"/>
      <c r="V4" s="64"/>
      <c r="W4" s="64"/>
      <c r="X4" s="64"/>
      <c r="Y4" s="64"/>
      <c r="Z4" s="64"/>
      <c r="AA4" s="64"/>
    </row>
    <row r="5" spans="1:35" s="18" customFormat="1" ht="12">
      <c r="A5" s="388" t="s">
        <v>836</v>
      </c>
      <c r="B5" s="64"/>
      <c r="C5" s="65"/>
      <c r="D5" s="64"/>
      <c r="E5" s="29"/>
      <c r="F5" s="64"/>
      <c r="G5" s="65"/>
      <c r="H5" s="64"/>
      <c r="J5" s="64"/>
      <c r="K5" s="64"/>
      <c r="L5" s="64"/>
      <c r="M5" s="64"/>
      <c r="N5" s="64"/>
      <c r="O5" s="64"/>
      <c r="P5" s="64"/>
      <c r="Q5" s="64"/>
      <c r="R5" s="64"/>
      <c r="S5" s="64"/>
      <c r="T5" s="64"/>
      <c r="U5" s="64"/>
      <c r="V5" s="64"/>
      <c r="W5" s="64"/>
      <c r="X5" s="64"/>
      <c r="Y5" s="64"/>
      <c r="Z5" s="64"/>
      <c r="AA5" s="64"/>
    </row>
    <row r="6" spans="1:35" s="18" customFormat="1" ht="15" customHeight="1">
      <c r="B6" s="528" t="s">
        <v>15</v>
      </c>
      <c r="C6" s="528"/>
      <c r="D6" s="528"/>
      <c r="E6" s="528"/>
      <c r="F6" s="528" t="s">
        <v>16</v>
      </c>
      <c r="G6" s="528"/>
      <c r="H6" s="528"/>
      <c r="I6" s="528"/>
      <c r="J6" s="269"/>
      <c r="K6" s="528" t="s">
        <v>18</v>
      </c>
      <c r="L6" s="528"/>
      <c r="M6" s="528"/>
      <c r="N6" s="528"/>
      <c r="O6" s="528" t="s">
        <v>19</v>
      </c>
      <c r="P6" s="528"/>
      <c r="Q6" s="528"/>
      <c r="R6" s="528"/>
      <c r="S6" s="274"/>
      <c r="T6" s="528" t="s">
        <v>20</v>
      </c>
      <c r="U6" s="528"/>
      <c r="V6" s="528"/>
      <c r="W6" s="528"/>
      <c r="X6" s="528" t="s">
        <v>700</v>
      </c>
      <c r="Y6" s="528"/>
      <c r="Z6" s="528"/>
      <c r="AA6" s="528"/>
    </row>
    <row r="7" spans="1:35" s="18" customFormat="1" ht="15" customHeight="1" thickBot="1">
      <c r="A7" s="273" t="s">
        <v>701</v>
      </c>
      <c r="B7" s="270" t="s">
        <v>25</v>
      </c>
      <c r="C7" s="270" t="s">
        <v>702</v>
      </c>
      <c r="D7" s="270" t="s">
        <v>26</v>
      </c>
      <c r="E7" s="270" t="s">
        <v>702</v>
      </c>
      <c r="F7" s="270" t="s">
        <v>25</v>
      </c>
      <c r="G7" s="270" t="s">
        <v>702</v>
      </c>
      <c r="H7" s="270" t="s">
        <v>26</v>
      </c>
      <c r="I7" s="270" t="s">
        <v>702</v>
      </c>
      <c r="J7" s="269"/>
      <c r="K7" s="270" t="s">
        <v>25</v>
      </c>
      <c r="L7" s="270" t="s">
        <v>702</v>
      </c>
      <c r="M7" s="385" t="s">
        <v>26</v>
      </c>
      <c r="N7" s="270" t="s">
        <v>702</v>
      </c>
      <c r="O7" s="270" t="s">
        <v>25</v>
      </c>
      <c r="P7" s="270" t="s">
        <v>702</v>
      </c>
      <c r="Q7" s="385" t="s">
        <v>26</v>
      </c>
      <c r="R7" s="270" t="s">
        <v>702</v>
      </c>
      <c r="S7" s="269"/>
      <c r="T7" s="270" t="s">
        <v>25</v>
      </c>
      <c r="U7" s="270" t="s">
        <v>702</v>
      </c>
      <c r="V7" s="270" t="s">
        <v>26</v>
      </c>
      <c r="W7" s="270" t="s">
        <v>702</v>
      </c>
      <c r="X7" s="270" t="s">
        <v>25</v>
      </c>
      <c r="Y7" s="270" t="s">
        <v>702</v>
      </c>
      <c r="Z7" s="270" t="s">
        <v>26</v>
      </c>
      <c r="AA7" s="270" t="s">
        <v>702</v>
      </c>
    </row>
    <row r="8" spans="1:35" s="18" customFormat="1" ht="13.5" customHeight="1">
      <c r="A8" s="238" t="s">
        <v>703</v>
      </c>
      <c r="B8" s="66">
        <v>44</v>
      </c>
      <c r="C8" s="31">
        <v>9.4076539475430041E-4</v>
      </c>
      <c r="D8" s="66">
        <v>13094</v>
      </c>
      <c r="E8" s="67">
        <v>0.90089786807219585</v>
      </c>
      <c r="F8" s="66">
        <v>14</v>
      </c>
      <c r="G8" s="31">
        <v>1.4389855710939625E-3</v>
      </c>
      <c r="H8" s="66">
        <v>1573</v>
      </c>
      <c r="I8" s="31">
        <v>0.8603687483476441</v>
      </c>
      <c r="K8" s="66">
        <v>37</v>
      </c>
      <c r="L8" s="31">
        <v>1.1226409369500577E-3</v>
      </c>
      <c r="M8" s="66">
        <v>12522</v>
      </c>
      <c r="N8" s="31">
        <v>0.94164536020454204</v>
      </c>
      <c r="O8" s="66">
        <v>12</v>
      </c>
      <c r="P8" s="31">
        <v>6.9456502865080727E-4</v>
      </c>
      <c r="Q8" s="66">
        <v>1531</v>
      </c>
      <c r="R8" s="31">
        <v>0.82712047541869249</v>
      </c>
      <c r="T8" s="66">
        <v>7</v>
      </c>
      <c r="U8" s="31">
        <v>7.5888985255854297E-4</v>
      </c>
      <c r="V8" s="66">
        <v>572</v>
      </c>
      <c r="W8" s="31">
        <v>0.86015037593984967</v>
      </c>
      <c r="X8" s="66">
        <v>2</v>
      </c>
      <c r="Y8" s="68">
        <v>2.1834061135371178E-3</v>
      </c>
      <c r="Z8" s="66">
        <v>42</v>
      </c>
      <c r="AA8" s="31">
        <v>0.8936170212765957</v>
      </c>
      <c r="AB8" s="69"/>
      <c r="AC8" s="69"/>
      <c r="AD8" s="69"/>
      <c r="AE8" s="69"/>
      <c r="AF8" s="69"/>
      <c r="AG8" s="69"/>
      <c r="AH8" s="69"/>
      <c r="AI8" s="69"/>
    </row>
    <row r="9" spans="1:35" s="18" customFormat="1" ht="13.5" customHeight="1">
      <c r="A9" s="238" t="s">
        <v>704</v>
      </c>
      <c r="B9" s="66">
        <v>2</v>
      </c>
      <c r="C9" s="31">
        <v>3.0341646944596154E-5</v>
      </c>
      <c r="D9" s="66">
        <v>537</v>
      </c>
      <c r="E9" s="67">
        <v>6.3762089838824768E-2</v>
      </c>
      <c r="F9" s="66">
        <v>0</v>
      </c>
      <c r="G9" s="31">
        <v>0</v>
      </c>
      <c r="H9" s="66">
        <v>13</v>
      </c>
      <c r="I9" s="31">
        <v>1.3879788958239941E-2</v>
      </c>
      <c r="K9" s="66">
        <v>2</v>
      </c>
      <c r="L9" s="31">
        <v>6.0683293889192308E-5</v>
      </c>
      <c r="M9" s="66">
        <v>476</v>
      </c>
      <c r="N9" s="31">
        <v>3.5794856369378854E-2</v>
      </c>
      <c r="O9" s="66">
        <v>0</v>
      </c>
      <c r="P9" s="31">
        <v>0</v>
      </c>
      <c r="Q9" s="66">
        <v>12</v>
      </c>
      <c r="R9" s="31">
        <v>6.4829821717990281E-3</v>
      </c>
      <c r="T9" s="66">
        <v>0</v>
      </c>
      <c r="U9" s="31">
        <v>0</v>
      </c>
      <c r="V9" s="66">
        <v>61</v>
      </c>
      <c r="W9" s="31">
        <v>9.1729323308270688E-2</v>
      </c>
      <c r="X9" s="66">
        <v>0</v>
      </c>
      <c r="Y9" s="31">
        <v>0</v>
      </c>
      <c r="Z9" s="66">
        <v>1</v>
      </c>
      <c r="AA9" s="31">
        <v>2.1276595744680851E-2</v>
      </c>
      <c r="AB9" s="69"/>
      <c r="AC9" s="69"/>
      <c r="AD9" s="69"/>
      <c r="AE9" s="69"/>
      <c r="AF9" s="69"/>
      <c r="AG9" s="69"/>
      <c r="AH9" s="69"/>
      <c r="AI9" s="69"/>
    </row>
    <row r="10" spans="1:35" s="18" customFormat="1" ht="13.5" customHeight="1">
      <c r="A10" s="238" t="s">
        <v>705</v>
      </c>
      <c r="B10" s="66">
        <v>33270</v>
      </c>
      <c r="C10" s="31">
        <v>0.75190668172538666</v>
      </c>
      <c r="D10" s="66">
        <v>160</v>
      </c>
      <c r="E10" s="67">
        <v>2.3158663691866154E-2</v>
      </c>
      <c r="F10" s="66">
        <v>6179</v>
      </c>
      <c r="G10" s="31">
        <v>0.35095302384749089</v>
      </c>
      <c r="H10" s="66">
        <v>0</v>
      </c>
      <c r="I10" s="31">
        <v>0</v>
      </c>
      <c r="K10" s="66">
        <v>26938</v>
      </c>
      <c r="L10" s="31">
        <v>0.81734328539353118</v>
      </c>
      <c r="M10" s="66">
        <v>136</v>
      </c>
      <c r="N10" s="31">
        <v>1.022710181982253E-2</v>
      </c>
      <c r="O10" s="66">
        <v>5846</v>
      </c>
      <c r="P10" s="31">
        <v>0.33836892979105171</v>
      </c>
      <c r="Q10" s="66">
        <v>0</v>
      </c>
      <c r="R10" s="31">
        <v>0</v>
      </c>
      <c r="T10" s="66">
        <v>6332</v>
      </c>
      <c r="U10" s="31">
        <v>0.68647007805724203</v>
      </c>
      <c r="V10" s="66">
        <v>24</v>
      </c>
      <c r="W10" s="31">
        <v>3.6090225563909777E-2</v>
      </c>
      <c r="X10" s="66">
        <v>333</v>
      </c>
      <c r="Y10" s="31">
        <v>0.36353711790393012</v>
      </c>
      <c r="Z10" s="66">
        <v>0</v>
      </c>
      <c r="AA10" s="31">
        <v>0</v>
      </c>
      <c r="AB10" s="69"/>
      <c r="AC10" s="69"/>
      <c r="AD10" s="69"/>
      <c r="AE10" s="69"/>
      <c r="AF10" s="69"/>
      <c r="AG10" s="69"/>
      <c r="AH10" s="69"/>
      <c r="AI10" s="69"/>
    </row>
    <row r="11" spans="1:35" s="18" customFormat="1" ht="13.5" customHeight="1">
      <c r="A11" s="238" t="s">
        <v>706</v>
      </c>
      <c r="B11" s="66">
        <v>8254</v>
      </c>
      <c r="C11" s="31">
        <v>0.2325288264066748</v>
      </c>
      <c r="D11" s="66">
        <v>64</v>
      </c>
      <c r="E11" s="67">
        <v>3.834937019191082E-3</v>
      </c>
      <c r="F11" s="66">
        <v>1964</v>
      </c>
      <c r="G11" s="31">
        <v>0.12868924483240332</v>
      </c>
      <c r="H11" s="66">
        <v>1</v>
      </c>
      <c r="I11" s="31">
        <v>2.7012425715829282E-4</v>
      </c>
      <c r="K11" s="66">
        <v>5505</v>
      </c>
      <c r="L11" s="31">
        <v>0.16703076643000181</v>
      </c>
      <c r="M11" s="66">
        <v>62</v>
      </c>
      <c r="N11" s="31">
        <v>4.6623552413896825E-3</v>
      </c>
      <c r="O11" s="66">
        <v>1825</v>
      </c>
      <c r="P11" s="31">
        <v>0.10563176477397697</v>
      </c>
      <c r="Q11" s="66">
        <v>1</v>
      </c>
      <c r="R11" s="31">
        <v>5.4024851431658564E-4</v>
      </c>
      <c r="T11" s="66">
        <v>2749</v>
      </c>
      <c r="U11" s="31">
        <v>0.29802688638334779</v>
      </c>
      <c r="V11" s="66">
        <v>2</v>
      </c>
      <c r="W11" s="31">
        <v>3.0075187969924814E-3</v>
      </c>
      <c r="X11" s="66">
        <v>139</v>
      </c>
      <c r="Y11" s="31">
        <v>0.15174672489082969</v>
      </c>
      <c r="Z11" s="66">
        <v>0</v>
      </c>
      <c r="AA11" s="31">
        <v>0</v>
      </c>
      <c r="AB11" s="69"/>
      <c r="AC11" s="69"/>
      <c r="AD11" s="69"/>
      <c r="AE11" s="69"/>
      <c r="AF11" s="69"/>
      <c r="AG11" s="69"/>
      <c r="AH11" s="69"/>
      <c r="AI11" s="69"/>
    </row>
    <row r="12" spans="1:35" s="18" customFormat="1" ht="13.5" customHeight="1">
      <c r="A12" s="238" t="s">
        <v>707</v>
      </c>
      <c r="B12" s="66">
        <v>57</v>
      </c>
      <c r="C12" s="31">
        <v>9.4280812705618616E-4</v>
      </c>
      <c r="D12" s="70">
        <v>0</v>
      </c>
      <c r="E12" s="67">
        <v>0</v>
      </c>
      <c r="F12" s="66">
        <v>9804</v>
      </c>
      <c r="G12" s="31">
        <v>0.51065388318214922</v>
      </c>
      <c r="H12" s="66">
        <v>304</v>
      </c>
      <c r="I12" s="31">
        <v>0.11322229502166742</v>
      </c>
      <c r="K12" s="66">
        <v>55</v>
      </c>
      <c r="L12" s="31">
        <v>1.6687905819527885E-3</v>
      </c>
      <c r="M12" s="66">
        <v>0</v>
      </c>
      <c r="N12" s="31">
        <v>0</v>
      </c>
      <c r="O12" s="66">
        <v>9365</v>
      </c>
      <c r="P12" s="31">
        <v>0.54205012444290102</v>
      </c>
      <c r="Q12" s="66">
        <v>301</v>
      </c>
      <c r="R12" s="31">
        <v>0.16261480280929227</v>
      </c>
      <c r="T12" s="66">
        <v>2</v>
      </c>
      <c r="U12" s="31">
        <v>2.1682567215958369E-4</v>
      </c>
      <c r="V12" s="66">
        <v>0</v>
      </c>
      <c r="W12" s="31">
        <v>0</v>
      </c>
      <c r="X12" s="72">
        <v>439</v>
      </c>
      <c r="Y12" s="68">
        <v>0.47925764192139736</v>
      </c>
      <c r="Z12" s="22">
        <v>3</v>
      </c>
      <c r="AA12" s="31">
        <v>6.3829787234042548E-2</v>
      </c>
      <c r="AB12" s="69"/>
      <c r="AC12" s="69"/>
      <c r="AD12" s="69"/>
      <c r="AE12" s="69"/>
      <c r="AF12" s="69"/>
      <c r="AG12" s="69"/>
      <c r="AH12" s="69"/>
      <c r="AI12" s="69"/>
    </row>
    <row r="13" spans="1:35" s="18" customFormat="1" ht="13.5" customHeight="1" thickBot="1">
      <c r="A13" s="239" t="s">
        <v>708</v>
      </c>
      <c r="B13" s="240">
        <v>555</v>
      </c>
      <c r="C13" s="227">
        <v>1.3650576699183544E-2</v>
      </c>
      <c r="D13" s="241">
        <v>108</v>
      </c>
      <c r="E13" s="242">
        <v>8.3464413779221706E-3</v>
      </c>
      <c r="F13" s="240">
        <v>232</v>
      </c>
      <c r="G13" s="227">
        <v>8.2648625668626258E-3</v>
      </c>
      <c r="H13" s="240">
        <v>7</v>
      </c>
      <c r="I13" s="227">
        <v>1.2259043415290183E-2</v>
      </c>
      <c r="K13" s="240">
        <v>421</v>
      </c>
      <c r="L13" s="227">
        <v>1.2773833363674981E-2</v>
      </c>
      <c r="M13" s="240">
        <v>102</v>
      </c>
      <c r="N13" s="227">
        <v>7.670326364866897E-3</v>
      </c>
      <c r="O13" s="240">
        <v>229</v>
      </c>
      <c r="P13" s="227">
        <v>1.3254615963419576E-2</v>
      </c>
      <c r="Q13" s="240">
        <v>6</v>
      </c>
      <c r="R13" s="227">
        <v>3.2414910858995141E-3</v>
      </c>
      <c r="T13" s="240">
        <v>134</v>
      </c>
      <c r="U13" s="227">
        <v>1.4527320034692108E-2</v>
      </c>
      <c r="V13" s="240">
        <v>6</v>
      </c>
      <c r="W13" s="227">
        <v>9.0225563909774441E-3</v>
      </c>
      <c r="X13" s="241">
        <v>3</v>
      </c>
      <c r="Y13" s="243">
        <v>3.2751091703056767E-3</v>
      </c>
      <c r="Z13" s="224">
        <v>1</v>
      </c>
      <c r="AA13" s="227">
        <v>2.1276595744680851E-2</v>
      </c>
      <c r="AB13" s="69"/>
      <c r="AD13" s="69"/>
      <c r="AE13" s="69"/>
      <c r="AF13" s="69"/>
      <c r="AG13" s="69"/>
      <c r="AH13" s="69"/>
      <c r="AI13" s="69"/>
    </row>
    <row r="14" spans="1:35" s="18" customFormat="1" ht="13.5" customHeight="1">
      <c r="A14" s="237" t="s">
        <v>27</v>
      </c>
      <c r="B14" s="73">
        <v>42182</v>
      </c>
      <c r="C14" s="74">
        <v>1</v>
      </c>
      <c r="D14" s="73">
        <v>13963</v>
      </c>
      <c r="E14" s="74">
        <v>1</v>
      </c>
      <c r="F14" s="73">
        <v>18193</v>
      </c>
      <c r="G14" s="74">
        <v>1</v>
      </c>
      <c r="H14" s="73">
        <v>1898</v>
      </c>
      <c r="I14" s="74">
        <v>1</v>
      </c>
      <c r="K14" s="73">
        <v>32958</v>
      </c>
      <c r="L14" s="74">
        <v>1</v>
      </c>
      <c r="M14" s="73">
        <v>13298</v>
      </c>
      <c r="N14" s="74">
        <v>1</v>
      </c>
      <c r="O14" s="73">
        <v>17277</v>
      </c>
      <c r="P14" s="74">
        <v>1</v>
      </c>
      <c r="Q14" s="73">
        <v>1851</v>
      </c>
      <c r="R14" s="74">
        <v>1</v>
      </c>
      <c r="T14" s="73">
        <v>9224</v>
      </c>
      <c r="U14" s="74">
        <v>1</v>
      </c>
      <c r="V14" s="73">
        <v>665</v>
      </c>
      <c r="W14" s="74">
        <v>1</v>
      </c>
      <c r="X14" s="73">
        <v>916</v>
      </c>
      <c r="Y14" s="74">
        <v>1</v>
      </c>
      <c r="Z14" s="73">
        <v>47</v>
      </c>
      <c r="AA14" s="74">
        <v>1</v>
      </c>
      <c r="AB14" s="69"/>
      <c r="AC14" s="69"/>
      <c r="AD14" s="69"/>
      <c r="AE14" s="69"/>
      <c r="AF14" s="69"/>
      <c r="AG14" s="69"/>
      <c r="AH14" s="69"/>
      <c r="AI14" s="69"/>
    </row>
    <row r="15" spans="1:35" s="18" customFormat="1" ht="13.5" customHeight="1">
      <c r="A15" s="237"/>
      <c r="B15" s="73"/>
      <c r="C15" s="74"/>
      <c r="D15" s="73"/>
      <c r="E15" s="74"/>
      <c r="F15" s="73"/>
      <c r="G15" s="74"/>
      <c r="H15" s="73"/>
      <c r="I15" s="74"/>
      <c r="K15" s="74"/>
      <c r="L15" s="73"/>
      <c r="M15" s="74"/>
      <c r="N15" s="73"/>
      <c r="O15" s="74"/>
      <c r="P15" s="73"/>
      <c r="Q15" s="74"/>
      <c r="R15" s="73"/>
      <c r="T15" s="74"/>
      <c r="U15" s="74"/>
      <c r="V15" s="73"/>
      <c r="W15" s="74"/>
      <c r="X15" s="73"/>
      <c r="Y15" s="74"/>
      <c r="Z15" s="73"/>
      <c r="AA15" s="74"/>
      <c r="AB15" s="69"/>
      <c r="AC15" s="69"/>
      <c r="AD15" s="69"/>
      <c r="AE15" s="69"/>
      <c r="AF15" s="69"/>
      <c r="AG15" s="69"/>
      <c r="AH15" s="69"/>
      <c r="AI15" s="69"/>
    </row>
    <row r="16" spans="1:35" s="18" customFormat="1" ht="29.25" customHeight="1">
      <c r="A16" s="244" t="s">
        <v>709</v>
      </c>
      <c r="B16" s="64">
        <v>0.67114080632045192</v>
      </c>
      <c r="C16" s="65"/>
      <c r="D16" s="64">
        <v>0.657006198003657</v>
      </c>
      <c r="E16" s="29"/>
      <c r="F16" s="64">
        <v>0.23098476582315436</v>
      </c>
      <c r="G16" s="65"/>
      <c r="H16" s="64">
        <v>0.55307654286929431</v>
      </c>
      <c r="K16" s="64">
        <v>0.68735966988288122</v>
      </c>
      <c r="L16" s="64"/>
      <c r="M16" s="64">
        <v>0.6824334486388931</v>
      </c>
      <c r="N16" s="68"/>
      <c r="O16" s="64">
        <v>0.19777739190831742</v>
      </c>
      <c r="P16" s="64"/>
      <c r="Q16" s="64">
        <v>0.46785521339816311</v>
      </c>
      <c r="R16" s="64"/>
      <c r="T16" s="64">
        <v>0.65492194275802251</v>
      </c>
      <c r="U16" s="64"/>
      <c r="V16" s="64">
        <v>0.63157894736842102</v>
      </c>
      <c r="W16" s="64"/>
      <c r="X16" s="64">
        <v>0.26419213973799127</v>
      </c>
      <c r="Y16" s="64"/>
      <c r="Z16" s="64">
        <v>0.63829787234042556</v>
      </c>
      <c r="AA16" s="64"/>
      <c r="AB16" s="69"/>
      <c r="AC16" s="69"/>
      <c r="AD16" s="69"/>
      <c r="AE16" s="69"/>
      <c r="AF16" s="69"/>
      <c r="AG16" s="69"/>
      <c r="AH16" s="69"/>
      <c r="AI16" s="69"/>
    </row>
    <row r="17" spans="1:35" s="18" customFormat="1" thickBot="1">
      <c r="A17" s="75"/>
      <c r="B17" s="76"/>
      <c r="C17" s="77"/>
      <c r="D17" s="76"/>
      <c r="E17" s="78"/>
      <c r="F17" s="76"/>
      <c r="G17" s="77"/>
      <c r="H17" s="76"/>
      <c r="I17" s="79"/>
      <c r="J17" s="76"/>
      <c r="K17" s="76"/>
      <c r="L17" s="76"/>
      <c r="M17" s="76"/>
      <c r="N17" s="76"/>
      <c r="O17" s="76"/>
      <c r="P17" s="76"/>
      <c r="Q17" s="76"/>
      <c r="R17" s="76"/>
      <c r="S17" s="76"/>
      <c r="T17" s="76"/>
      <c r="U17" s="76"/>
      <c r="V17" s="76"/>
      <c r="W17" s="76"/>
      <c r="X17" s="76"/>
      <c r="Y17" s="76"/>
      <c r="Z17" s="76"/>
      <c r="AA17" s="76"/>
    </row>
    <row r="18" spans="1:35" s="18" customFormat="1" ht="12">
      <c r="A18" s="63"/>
      <c r="B18" s="64"/>
      <c r="C18" s="368"/>
      <c r="D18" s="64"/>
      <c r="E18" s="29"/>
      <c r="F18" s="64"/>
      <c r="G18" s="368"/>
      <c r="H18" s="64"/>
      <c r="I18" s="208"/>
      <c r="J18" s="64"/>
      <c r="K18" s="64"/>
      <c r="L18" s="64"/>
      <c r="M18" s="64"/>
      <c r="N18" s="64"/>
      <c r="O18" s="64"/>
      <c r="P18" s="64"/>
      <c r="Q18" s="64"/>
      <c r="R18" s="64"/>
      <c r="S18" s="64"/>
      <c r="T18" s="64"/>
      <c r="U18" s="64"/>
      <c r="V18" s="64"/>
      <c r="W18" s="64"/>
      <c r="X18" s="64"/>
      <c r="Y18" s="64"/>
      <c r="Z18" s="64"/>
      <c r="AA18" s="64"/>
    </row>
    <row r="19" spans="1:35" s="49" customFormat="1" ht="13.5" customHeight="1">
      <c r="A19" s="388" t="s">
        <v>835</v>
      </c>
      <c r="B19" s="80"/>
      <c r="C19" s="80"/>
      <c r="D19" s="80"/>
      <c r="E19" s="80"/>
      <c r="F19" s="80"/>
      <c r="G19" s="80"/>
      <c r="H19" s="80"/>
      <c r="I19" s="13"/>
      <c r="J19" s="80"/>
      <c r="K19" s="80"/>
      <c r="L19" s="80"/>
      <c r="M19" s="80"/>
      <c r="N19" s="80"/>
      <c r="O19" s="80"/>
      <c r="P19" s="80"/>
      <c r="Q19" s="80"/>
      <c r="R19" s="80"/>
      <c r="S19" s="80"/>
      <c r="T19" s="80"/>
      <c r="U19" s="80"/>
      <c r="V19" s="80"/>
      <c r="W19" s="80"/>
      <c r="X19" s="80"/>
      <c r="Y19" s="80"/>
      <c r="Z19" s="80"/>
      <c r="AA19" s="80"/>
    </row>
    <row r="20" spans="1:35" s="18" customFormat="1" ht="15" customHeight="1">
      <c r="A20" s="237"/>
      <c r="B20" s="528" t="s">
        <v>15</v>
      </c>
      <c r="C20" s="528"/>
      <c r="D20" s="528"/>
      <c r="E20" s="528"/>
      <c r="F20" s="528" t="s">
        <v>16</v>
      </c>
      <c r="G20" s="528"/>
      <c r="H20" s="528"/>
      <c r="I20" s="528"/>
      <c r="J20" s="196"/>
      <c r="K20" s="528" t="s">
        <v>18</v>
      </c>
      <c r="L20" s="528"/>
      <c r="M20" s="528"/>
      <c r="N20" s="528"/>
      <c r="O20" s="528" t="s">
        <v>19</v>
      </c>
      <c r="P20" s="528"/>
      <c r="Q20" s="528"/>
      <c r="R20" s="528"/>
      <c r="S20" s="201"/>
      <c r="T20" s="528" t="s">
        <v>20</v>
      </c>
      <c r="U20" s="528"/>
      <c r="V20" s="528"/>
      <c r="W20" s="528"/>
      <c r="X20" s="528" t="s">
        <v>700</v>
      </c>
      <c r="Y20" s="528"/>
      <c r="Z20" s="528"/>
      <c r="AA20" s="528"/>
    </row>
    <row r="21" spans="1:35" s="18" customFormat="1" ht="15" customHeight="1" thickBot="1">
      <c r="A21" s="217" t="s">
        <v>701</v>
      </c>
      <c r="B21" s="218" t="s">
        <v>25</v>
      </c>
      <c r="C21" s="218" t="s">
        <v>702</v>
      </c>
      <c r="D21" s="218" t="s">
        <v>26</v>
      </c>
      <c r="E21" s="218" t="s">
        <v>702</v>
      </c>
      <c r="F21" s="218" t="s">
        <v>25</v>
      </c>
      <c r="G21" s="218" t="s">
        <v>702</v>
      </c>
      <c r="H21" s="218" t="s">
        <v>26</v>
      </c>
      <c r="I21" s="218" t="s">
        <v>702</v>
      </c>
      <c r="J21" s="196"/>
      <c r="K21" s="218" t="s">
        <v>25</v>
      </c>
      <c r="L21" s="218" t="s">
        <v>702</v>
      </c>
      <c r="M21" s="385" t="s">
        <v>26</v>
      </c>
      <c r="N21" s="218" t="s">
        <v>702</v>
      </c>
      <c r="O21" s="218" t="s">
        <v>25</v>
      </c>
      <c r="P21" s="218" t="s">
        <v>702</v>
      </c>
      <c r="Q21" s="385" t="s">
        <v>26</v>
      </c>
      <c r="R21" s="218" t="s">
        <v>702</v>
      </c>
      <c r="S21" s="196"/>
      <c r="T21" s="218" t="s">
        <v>25</v>
      </c>
      <c r="U21" s="218" t="s">
        <v>702</v>
      </c>
      <c r="V21" s="218" t="s">
        <v>26</v>
      </c>
      <c r="W21" s="218" t="s">
        <v>702</v>
      </c>
      <c r="X21" s="218" t="s">
        <v>25</v>
      </c>
      <c r="Y21" s="218" t="s">
        <v>702</v>
      </c>
      <c r="Z21" s="218" t="s">
        <v>26</v>
      </c>
      <c r="AA21" s="218" t="s">
        <v>702</v>
      </c>
    </row>
    <row r="22" spans="1:35" s="18" customFormat="1" ht="13.5" customHeight="1">
      <c r="A22" s="238" t="s">
        <v>703</v>
      </c>
      <c r="B22" s="66">
        <v>399</v>
      </c>
      <c r="C22" s="31">
        <v>4.3496617521608053E-3</v>
      </c>
      <c r="D22" s="66">
        <v>23583</v>
      </c>
      <c r="E22" s="67">
        <v>0.92782599595050241</v>
      </c>
      <c r="F22" s="66">
        <v>11</v>
      </c>
      <c r="G22" s="31">
        <v>4.8557333987153965E-4</v>
      </c>
      <c r="H22" s="66">
        <v>2668</v>
      </c>
      <c r="I22" s="31">
        <v>0.91285991652252763</v>
      </c>
      <c r="J22" s="68"/>
      <c r="K22" s="66">
        <v>378</v>
      </c>
      <c r="L22" s="31">
        <v>7.3497958390044719E-3</v>
      </c>
      <c r="M22" s="66">
        <v>22475</v>
      </c>
      <c r="N22" s="68">
        <v>0.95483898377092358</v>
      </c>
      <c r="O22" s="66">
        <v>10</v>
      </c>
      <c r="P22" s="31">
        <v>3.5156799324989455E-4</v>
      </c>
      <c r="Q22" s="66">
        <v>2535</v>
      </c>
      <c r="R22" s="31">
        <v>0.8619517171030262</v>
      </c>
      <c r="S22" s="31"/>
      <c r="T22" s="66">
        <v>21</v>
      </c>
      <c r="U22" s="31">
        <v>1.3495276653171389E-3</v>
      </c>
      <c r="V22" s="66">
        <v>1108</v>
      </c>
      <c r="W22" s="68">
        <v>0.90081300813008125</v>
      </c>
      <c r="X22" s="66">
        <v>1</v>
      </c>
      <c r="Y22" s="31">
        <v>6.1957868649318464E-4</v>
      </c>
      <c r="Z22" s="66">
        <v>133</v>
      </c>
      <c r="AA22" s="68">
        <v>0.96376811594202894</v>
      </c>
      <c r="AB22" s="69"/>
      <c r="AC22" s="69"/>
      <c r="AD22" s="69"/>
      <c r="AE22" s="69"/>
      <c r="AF22" s="69"/>
      <c r="AG22" s="69"/>
      <c r="AH22" s="69"/>
      <c r="AI22" s="69"/>
    </row>
    <row r="23" spans="1:35" s="18" customFormat="1" ht="13.5" customHeight="1">
      <c r="A23" s="238" t="s">
        <v>704</v>
      </c>
      <c r="B23" s="66">
        <v>0</v>
      </c>
      <c r="C23" s="31">
        <v>0</v>
      </c>
      <c r="D23" s="66">
        <v>1084</v>
      </c>
      <c r="E23" s="67">
        <v>6.8102228052614441E-2</v>
      </c>
      <c r="F23" s="66">
        <v>0</v>
      </c>
      <c r="G23" s="31">
        <v>0</v>
      </c>
      <c r="H23" s="66">
        <v>33</v>
      </c>
      <c r="I23" s="31">
        <v>1.9423049440937472E-2</v>
      </c>
      <c r="J23" s="31"/>
      <c r="K23" s="66">
        <v>0</v>
      </c>
      <c r="L23" s="31">
        <v>0</v>
      </c>
      <c r="M23" s="66">
        <v>967</v>
      </c>
      <c r="N23" s="67">
        <v>4.1082504885716714E-2</v>
      </c>
      <c r="O23" s="66">
        <v>0</v>
      </c>
      <c r="P23" s="31">
        <v>0</v>
      </c>
      <c r="Q23" s="66">
        <v>29</v>
      </c>
      <c r="R23" s="31">
        <v>9.86059163549813E-3</v>
      </c>
      <c r="S23" s="31"/>
      <c r="T23" s="66">
        <v>0</v>
      </c>
      <c r="U23" s="31">
        <v>0</v>
      </c>
      <c r="V23" s="66">
        <v>117</v>
      </c>
      <c r="W23" s="31">
        <v>9.5121951219512196E-2</v>
      </c>
      <c r="X23" s="66">
        <v>0</v>
      </c>
      <c r="Y23" s="31">
        <v>0</v>
      </c>
      <c r="Z23" s="66">
        <v>4</v>
      </c>
      <c r="AA23" s="31">
        <v>2.8985507246376812E-2</v>
      </c>
      <c r="AB23" s="69"/>
      <c r="AC23" s="69"/>
      <c r="AD23" s="69"/>
      <c r="AE23" s="69"/>
      <c r="AF23" s="69"/>
      <c r="AG23" s="69"/>
      <c r="AH23" s="69"/>
      <c r="AI23" s="69"/>
    </row>
    <row r="24" spans="1:35" s="18" customFormat="1" ht="13.5" customHeight="1">
      <c r="A24" s="238" t="s">
        <v>705</v>
      </c>
      <c r="B24" s="66">
        <v>48926</v>
      </c>
      <c r="C24" s="31">
        <v>0.69251450105293344</v>
      </c>
      <c r="D24" s="66">
        <v>0</v>
      </c>
      <c r="E24" s="67">
        <v>0</v>
      </c>
      <c r="F24" s="66">
        <v>11288</v>
      </c>
      <c r="G24" s="31">
        <v>0.38660882305839933</v>
      </c>
      <c r="H24" s="66">
        <v>0</v>
      </c>
      <c r="I24" s="31">
        <v>0</v>
      </c>
      <c r="J24" s="31"/>
      <c r="K24" s="66">
        <v>39249</v>
      </c>
      <c r="L24" s="31">
        <v>0.76315380128329768</v>
      </c>
      <c r="M24" s="66">
        <v>0</v>
      </c>
      <c r="N24" s="67">
        <v>0</v>
      </c>
      <c r="O24" s="66">
        <v>10644</v>
      </c>
      <c r="P24" s="31">
        <v>0.37420897201518771</v>
      </c>
      <c r="Q24" s="66">
        <v>0</v>
      </c>
      <c r="R24" s="31">
        <v>0</v>
      </c>
      <c r="S24" s="31"/>
      <c r="T24" s="66">
        <v>9677</v>
      </c>
      <c r="U24" s="31">
        <v>0.6218752008225692</v>
      </c>
      <c r="V24" s="66">
        <v>0</v>
      </c>
      <c r="W24" s="31">
        <v>0</v>
      </c>
      <c r="X24" s="66">
        <v>644</v>
      </c>
      <c r="Y24" s="31">
        <v>0.39900867410161089</v>
      </c>
      <c r="Z24" s="66">
        <v>0</v>
      </c>
      <c r="AA24" s="31">
        <v>0</v>
      </c>
      <c r="AB24" s="69"/>
      <c r="AC24" s="69"/>
      <c r="AD24" s="69"/>
      <c r="AE24" s="69"/>
      <c r="AF24" s="69"/>
      <c r="AG24" s="69"/>
      <c r="AH24" s="69"/>
      <c r="AI24" s="69"/>
    </row>
    <row r="25" spans="1:35" s="18" customFormat="1" ht="13.5" customHeight="1">
      <c r="A25" s="238" t="s">
        <v>706</v>
      </c>
      <c r="B25" s="66">
        <v>16645</v>
      </c>
      <c r="C25" s="31">
        <v>0.2887950212259186</v>
      </c>
      <c r="D25" s="66">
        <v>0</v>
      </c>
      <c r="E25" s="67">
        <v>0</v>
      </c>
      <c r="F25" s="66">
        <v>3531</v>
      </c>
      <c r="G25" s="31">
        <v>0.13892080737088655</v>
      </c>
      <c r="H25" s="66">
        <v>0</v>
      </c>
      <c r="I25" s="31">
        <v>0</v>
      </c>
      <c r="J25" s="31"/>
      <c r="K25" s="66">
        <v>10979</v>
      </c>
      <c r="L25" s="31">
        <v>0.21347462570484152</v>
      </c>
      <c r="M25" s="66">
        <v>0</v>
      </c>
      <c r="N25" s="67">
        <v>0</v>
      </c>
      <c r="O25" s="66">
        <v>3268</v>
      </c>
      <c r="P25" s="31">
        <v>0.11489242019406554</v>
      </c>
      <c r="Q25" s="66">
        <v>0</v>
      </c>
      <c r="R25" s="31">
        <v>0</v>
      </c>
      <c r="S25" s="31"/>
      <c r="T25" s="66">
        <v>5666</v>
      </c>
      <c r="U25" s="31">
        <v>0.36411541674699571</v>
      </c>
      <c r="V25" s="66">
        <v>0</v>
      </c>
      <c r="W25" s="31">
        <v>0</v>
      </c>
      <c r="X25" s="66">
        <v>263</v>
      </c>
      <c r="Y25" s="31">
        <v>0.16294919454770757</v>
      </c>
      <c r="Z25" s="66">
        <v>0</v>
      </c>
      <c r="AA25" s="31">
        <v>0</v>
      </c>
      <c r="AB25" s="69"/>
      <c r="AC25" s="69"/>
      <c r="AD25" s="69"/>
      <c r="AE25" s="69"/>
      <c r="AF25" s="69"/>
      <c r="AG25" s="69"/>
      <c r="AH25" s="69"/>
      <c r="AI25" s="69"/>
    </row>
    <row r="26" spans="1:35" s="18" customFormat="1" ht="13.5" customHeight="1">
      <c r="A26" s="238" t="s">
        <v>707</v>
      </c>
      <c r="B26" s="66">
        <v>61</v>
      </c>
      <c r="C26" s="31">
        <v>6.6026805898066778E-4</v>
      </c>
      <c r="D26" s="70">
        <v>0</v>
      </c>
      <c r="E26" s="67">
        <v>0</v>
      </c>
      <c r="F26" s="66">
        <v>14822</v>
      </c>
      <c r="G26" s="31">
        <v>0.46363364558844467</v>
      </c>
      <c r="H26" s="66">
        <v>373</v>
      </c>
      <c r="I26" s="31">
        <v>6.6866983033474769E-2</v>
      </c>
      <c r="J26" s="68"/>
      <c r="K26" s="22">
        <v>58</v>
      </c>
      <c r="L26" s="31">
        <v>1.1277464514874587E-3</v>
      </c>
      <c r="M26" s="71">
        <v>0</v>
      </c>
      <c r="N26" s="67">
        <v>0</v>
      </c>
      <c r="O26" s="22">
        <v>14127</v>
      </c>
      <c r="P26" s="31">
        <v>0.49666010406412603</v>
      </c>
      <c r="Q26" s="72">
        <v>372</v>
      </c>
      <c r="R26" s="31">
        <v>0.12648758925535533</v>
      </c>
      <c r="S26" s="31"/>
      <c r="T26" s="22">
        <v>3</v>
      </c>
      <c r="U26" s="31">
        <v>1.92789666473877E-4</v>
      </c>
      <c r="V26" s="72">
        <v>0</v>
      </c>
      <c r="W26" s="68">
        <v>0</v>
      </c>
      <c r="X26" s="22">
        <v>695</v>
      </c>
      <c r="Y26" s="31">
        <v>0.4306071871127633</v>
      </c>
      <c r="Z26" s="72">
        <v>1</v>
      </c>
      <c r="AA26" s="68">
        <v>7.246376811594203E-3</v>
      </c>
      <c r="AB26" s="69"/>
      <c r="AC26" s="69"/>
      <c r="AD26" s="69"/>
      <c r="AE26" s="69"/>
      <c r="AF26" s="69"/>
      <c r="AG26" s="69"/>
      <c r="AH26" s="69"/>
      <c r="AI26" s="69"/>
    </row>
    <row r="27" spans="1:35" s="18" customFormat="1" ht="13.5" customHeight="1" thickBot="1">
      <c r="A27" s="239" t="s">
        <v>708</v>
      </c>
      <c r="B27" s="240">
        <v>960</v>
      </c>
      <c r="C27" s="227">
        <v>1.3680547910006448E-2</v>
      </c>
      <c r="D27" s="241">
        <v>101</v>
      </c>
      <c r="E27" s="242">
        <v>4.0717759968830888E-3</v>
      </c>
      <c r="F27" s="240">
        <v>406</v>
      </c>
      <c r="G27" s="227">
        <v>1.0351150642397933E-2</v>
      </c>
      <c r="H27" s="240">
        <v>5</v>
      </c>
      <c r="I27" s="227">
        <v>8.5005100306018361E-4</v>
      </c>
      <c r="J27" s="68"/>
      <c r="K27" s="224">
        <v>766</v>
      </c>
      <c r="L27" s="227">
        <v>1.4894030721368851E-2</v>
      </c>
      <c r="M27" s="241">
        <v>96</v>
      </c>
      <c r="N27" s="243">
        <v>4.078511343359674E-3</v>
      </c>
      <c r="O27" s="224">
        <v>395</v>
      </c>
      <c r="P27" s="227">
        <v>1.3886935733370832E-2</v>
      </c>
      <c r="Q27" s="241">
        <v>5</v>
      </c>
      <c r="R27" s="227">
        <v>1.7001020061203672E-3</v>
      </c>
      <c r="S27" s="31"/>
      <c r="T27" s="224">
        <v>194</v>
      </c>
      <c r="U27" s="227">
        <v>1.2467065098644045E-2</v>
      </c>
      <c r="V27" s="241">
        <v>5</v>
      </c>
      <c r="W27" s="243">
        <v>4.0650406504065045E-3</v>
      </c>
      <c r="X27" s="224">
        <v>11</v>
      </c>
      <c r="Y27" s="227">
        <v>6.8153655514250309E-3</v>
      </c>
      <c r="Z27" s="241">
        <v>0</v>
      </c>
      <c r="AA27" s="243">
        <v>0</v>
      </c>
      <c r="AB27" s="69"/>
      <c r="AD27" s="69"/>
      <c r="AE27" s="69"/>
      <c r="AF27" s="69"/>
      <c r="AG27" s="69"/>
      <c r="AH27" s="69"/>
      <c r="AI27" s="69"/>
    </row>
    <row r="28" spans="1:35" s="18" customFormat="1" ht="13.5" customHeight="1">
      <c r="A28" s="237" t="s">
        <v>27</v>
      </c>
      <c r="B28" s="73">
        <v>66991</v>
      </c>
      <c r="C28" s="74">
        <v>1</v>
      </c>
      <c r="D28" s="73">
        <v>24768</v>
      </c>
      <c r="E28" s="74">
        <v>1</v>
      </c>
      <c r="F28" s="73">
        <v>30058</v>
      </c>
      <c r="G28" s="74">
        <v>1</v>
      </c>
      <c r="H28" s="73">
        <v>3079</v>
      </c>
      <c r="I28" s="74">
        <v>1</v>
      </c>
      <c r="J28" s="74"/>
      <c r="K28" s="73">
        <v>51430</v>
      </c>
      <c r="L28" s="74">
        <v>1</v>
      </c>
      <c r="M28" s="73">
        <v>23538</v>
      </c>
      <c r="N28" s="74">
        <v>1</v>
      </c>
      <c r="O28" s="73">
        <v>28444</v>
      </c>
      <c r="P28" s="74">
        <v>1</v>
      </c>
      <c r="Q28" s="73">
        <v>2941</v>
      </c>
      <c r="R28" s="74">
        <v>1</v>
      </c>
      <c r="S28" s="74"/>
      <c r="T28" s="73">
        <v>15561</v>
      </c>
      <c r="U28" s="74">
        <v>1</v>
      </c>
      <c r="V28" s="73">
        <v>1230</v>
      </c>
      <c r="W28" s="74">
        <v>1</v>
      </c>
      <c r="X28" s="73">
        <v>1614</v>
      </c>
      <c r="Y28" s="74">
        <v>1</v>
      </c>
      <c r="Z28" s="73">
        <v>138</v>
      </c>
      <c r="AA28" s="74">
        <v>1</v>
      </c>
      <c r="AB28" s="69"/>
      <c r="AC28" s="69"/>
      <c r="AD28" s="69"/>
      <c r="AE28" s="69"/>
      <c r="AF28" s="69"/>
      <c r="AG28" s="69"/>
      <c r="AH28" s="69"/>
      <c r="AI28" s="69"/>
    </row>
    <row r="29" spans="1:35" s="18" customFormat="1" ht="13.5" customHeight="1">
      <c r="A29" s="237"/>
      <c r="B29" s="73"/>
      <c r="C29" s="74"/>
      <c r="D29" s="73"/>
      <c r="E29" s="74"/>
      <c r="F29" s="73"/>
      <c r="G29" s="74"/>
      <c r="H29" s="73"/>
      <c r="I29" s="74"/>
      <c r="J29" s="74"/>
      <c r="K29" s="73"/>
      <c r="L29" s="74"/>
      <c r="M29" s="73"/>
      <c r="N29" s="74"/>
      <c r="O29" s="73"/>
      <c r="P29" s="74"/>
      <c r="Q29" s="73"/>
      <c r="R29" s="74"/>
      <c r="S29" s="74"/>
      <c r="T29" s="73"/>
      <c r="U29" s="74"/>
      <c r="V29" s="73"/>
      <c r="W29" s="74"/>
      <c r="X29" s="73"/>
      <c r="Y29" s="74"/>
      <c r="Z29" s="73"/>
      <c r="AA29" s="74"/>
      <c r="AB29" s="69"/>
      <c r="AC29" s="69"/>
      <c r="AD29" s="69"/>
      <c r="AE29" s="69"/>
      <c r="AF29" s="69"/>
      <c r="AG29" s="69"/>
      <c r="AH29" s="69"/>
      <c r="AI29" s="69"/>
    </row>
    <row r="30" spans="1:35" s="18" customFormat="1" ht="29.25" customHeight="1">
      <c r="A30" s="244" t="s">
        <v>709</v>
      </c>
      <c r="B30" s="64">
        <v>0.68559502826825824</v>
      </c>
      <c r="C30" s="65"/>
      <c r="D30" s="64">
        <v>0.69404429578325866</v>
      </c>
      <c r="E30" s="332"/>
      <c r="F30" s="64">
        <v>0.26624035017740461</v>
      </c>
      <c r="G30" s="65"/>
      <c r="H30" s="64">
        <v>0.51468370710938305</v>
      </c>
      <c r="J30" s="64"/>
      <c r="K30" s="64">
        <v>0.69006416488430877</v>
      </c>
      <c r="L30" s="64"/>
      <c r="M30" s="68">
        <v>0.68077151839578542</v>
      </c>
      <c r="N30" s="64"/>
      <c r="O30" s="64">
        <v>0.21649557024328506</v>
      </c>
      <c r="P30" s="64"/>
      <c r="Q30" s="64">
        <v>0.48588915334920096</v>
      </c>
      <c r="R30" s="64"/>
      <c r="S30" s="64"/>
      <c r="T30" s="64">
        <v>0.68112589165220749</v>
      </c>
      <c r="U30" s="64"/>
      <c r="V30" s="64">
        <v>0.70731707317073178</v>
      </c>
      <c r="W30" s="64"/>
      <c r="X30" s="64">
        <v>0.31598513011152418</v>
      </c>
      <c r="Y30" s="64"/>
      <c r="Z30" s="64">
        <v>0.54347826086956519</v>
      </c>
      <c r="AA30" s="64"/>
      <c r="AB30" s="69"/>
      <c r="AC30" s="69"/>
      <c r="AD30" s="69"/>
      <c r="AE30" s="69"/>
      <c r="AF30" s="69"/>
      <c r="AG30" s="69"/>
      <c r="AH30" s="69"/>
      <c r="AI30" s="69"/>
    </row>
    <row r="31" spans="1:35" s="18" customFormat="1" ht="29.25" customHeight="1">
      <c r="A31" s="63"/>
      <c r="B31" s="64"/>
      <c r="C31" s="65"/>
      <c r="D31" s="64"/>
      <c r="E31" s="332"/>
      <c r="F31" s="64"/>
      <c r="G31" s="65"/>
      <c r="H31" s="64"/>
      <c r="J31" s="64"/>
      <c r="K31" s="64"/>
      <c r="L31" s="64"/>
      <c r="M31" s="68"/>
      <c r="N31" s="64"/>
      <c r="O31" s="64"/>
      <c r="P31" s="64"/>
      <c r="Q31" s="64"/>
      <c r="R31" s="64"/>
      <c r="S31" s="64"/>
      <c r="T31" s="64"/>
      <c r="U31" s="64"/>
      <c r="V31" s="64"/>
      <c r="W31" s="64"/>
      <c r="X31" s="64"/>
      <c r="Y31" s="64"/>
      <c r="Z31" s="64"/>
      <c r="AA31" s="64"/>
      <c r="AB31" s="69"/>
      <c r="AC31" s="69"/>
      <c r="AD31" s="69"/>
      <c r="AE31" s="69"/>
      <c r="AF31" s="69"/>
      <c r="AG31" s="69"/>
      <c r="AH31" s="69"/>
      <c r="AI31" s="69"/>
    </row>
    <row r="32" spans="1:35" s="18" customFormat="1" ht="12">
      <c r="A32" s="63"/>
      <c r="B32" s="64"/>
      <c r="C32" s="65"/>
      <c r="D32" s="64"/>
      <c r="E32" s="29"/>
      <c r="F32" s="64"/>
      <c r="G32" s="65"/>
      <c r="H32" s="64"/>
      <c r="J32" s="64"/>
      <c r="K32" s="64"/>
      <c r="L32" s="64"/>
      <c r="M32" s="64"/>
      <c r="N32" s="64"/>
      <c r="O32" s="64"/>
      <c r="P32" s="64"/>
      <c r="Q32" s="64"/>
      <c r="R32" s="64"/>
      <c r="S32" s="64"/>
      <c r="T32" s="64"/>
      <c r="U32" s="64"/>
      <c r="V32" s="64"/>
      <c r="W32" s="64"/>
      <c r="X32" s="64"/>
      <c r="Y32" s="64"/>
      <c r="Z32" s="64"/>
      <c r="AA32" s="64"/>
    </row>
    <row r="33" spans="1:29" s="49" customFormat="1" ht="13.5" customHeight="1">
      <c r="A33" s="199" t="s">
        <v>44</v>
      </c>
      <c r="B33" s="55"/>
      <c r="E33" s="13"/>
      <c r="F33" s="13"/>
      <c r="G33" s="13"/>
      <c r="H33" s="13"/>
      <c r="I33" s="81"/>
      <c r="J33" s="55"/>
      <c r="K33" s="18"/>
      <c r="L33" s="18"/>
      <c r="M33" s="18"/>
      <c r="N33" s="18"/>
      <c r="O33" s="18"/>
      <c r="P33" s="18"/>
      <c r="Q33" s="18"/>
      <c r="R33" s="18"/>
      <c r="S33" s="18"/>
      <c r="T33" s="18"/>
      <c r="U33" s="18"/>
      <c r="W33" s="82"/>
      <c r="AA33" s="55"/>
    </row>
    <row r="34" spans="1:29" s="49" customFormat="1" ht="27.75" customHeight="1">
      <c r="A34" s="533" t="s">
        <v>710</v>
      </c>
      <c r="B34" s="533"/>
      <c r="C34" s="533"/>
      <c r="D34" s="533"/>
      <c r="E34" s="533"/>
      <c r="F34" s="533"/>
      <c r="G34" s="533"/>
      <c r="H34" s="533"/>
      <c r="I34" s="533"/>
      <c r="J34" s="533"/>
      <c r="K34" s="533"/>
      <c r="L34" s="533"/>
      <c r="M34" s="533"/>
      <c r="N34" s="533"/>
      <c r="O34" s="533"/>
      <c r="P34" s="199"/>
      <c r="Q34" s="199"/>
      <c r="R34" s="199"/>
      <c r="S34" s="199"/>
      <c r="T34" s="199"/>
      <c r="U34" s="199"/>
      <c r="AA34" s="80"/>
    </row>
    <row r="35" spans="1:29" s="49" customFormat="1" ht="30.75" customHeight="1">
      <c r="A35" s="533" t="s">
        <v>711</v>
      </c>
      <c r="B35" s="533"/>
      <c r="C35" s="533"/>
      <c r="D35" s="533"/>
      <c r="E35" s="533"/>
      <c r="F35" s="533"/>
      <c r="G35" s="533"/>
      <c r="H35" s="533"/>
      <c r="I35" s="533"/>
      <c r="J35" s="533"/>
      <c r="K35" s="533"/>
      <c r="L35" s="533"/>
      <c r="M35" s="533"/>
      <c r="N35" s="533"/>
      <c r="O35" s="533"/>
      <c r="P35" s="199"/>
      <c r="Q35" s="199"/>
      <c r="R35" s="199"/>
      <c r="S35" s="199"/>
      <c r="T35" s="199"/>
      <c r="U35" s="199"/>
      <c r="X35" s="53"/>
      <c r="AA35" s="80"/>
    </row>
    <row r="36" spans="1:29" s="49" customFormat="1" ht="15" customHeight="1">
      <c r="A36" s="39" t="s">
        <v>712</v>
      </c>
      <c r="B36" s="39"/>
      <c r="C36" s="39"/>
      <c r="D36" s="39"/>
      <c r="E36" s="39"/>
      <c r="F36" s="39"/>
      <c r="G36" s="39"/>
      <c r="H36" s="39"/>
      <c r="I36" s="39"/>
      <c r="J36" s="39"/>
      <c r="K36" s="39"/>
      <c r="L36" s="39"/>
      <c r="M36" s="39"/>
      <c r="N36" s="39"/>
      <c r="O36" s="39"/>
      <c r="P36" s="204"/>
      <c r="Q36" s="204"/>
      <c r="R36" s="204"/>
      <c r="S36" s="204"/>
      <c r="T36" s="204"/>
      <c r="U36" s="204"/>
      <c r="AA36" s="80"/>
    </row>
    <row r="37" spans="1:29" s="49" customFormat="1" ht="18.75" customHeight="1">
      <c r="A37" s="83" t="s">
        <v>713</v>
      </c>
      <c r="E37" s="13"/>
      <c r="F37" s="13"/>
      <c r="G37" s="13"/>
      <c r="H37" s="13"/>
      <c r="I37" s="13"/>
      <c r="J37" s="80"/>
      <c r="K37" s="199"/>
      <c r="L37" s="199"/>
      <c r="M37" s="199"/>
      <c r="N37" s="199"/>
      <c r="O37" s="199"/>
      <c r="P37" s="199"/>
      <c r="Q37" s="199"/>
      <c r="R37" s="199"/>
      <c r="S37" s="199"/>
      <c r="T37" s="199"/>
      <c r="U37" s="199"/>
      <c r="AA37" s="80"/>
    </row>
    <row r="38" spans="1:29" s="49" customFormat="1" ht="18" customHeight="1">
      <c r="A38" s="84" t="s">
        <v>714</v>
      </c>
      <c r="E38" s="13"/>
      <c r="F38" s="13"/>
      <c r="G38" s="13"/>
      <c r="H38" s="13"/>
      <c r="I38" s="13"/>
      <c r="J38" s="80"/>
      <c r="K38" s="85"/>
      <c r="L38" s="85"/>
      <c r="M38" s="85"/>
      <c r="N38" s="85"/>
      <c r="O38" s="85"/>
      <c r="P38" s="85"/>
      <c r="Q38" s="85"/>
      <c r="X38" s="86"/>
      <c r="AA38" s="80"/>
    </row>
    <row r="39" spans="1:29" s="49" customFormat="1" ht="19.5" customHeight="1">
      <c r="A39" s="18"/>
    </row>
    <row r="40" spans="1:29" s="49" customFormat="1" ht="12">
      <c r="A40" s="18"/>
      <c r="K40" s="37"/>
      <c r="L40" s="37"/>
      <c r="M40" s="37"/>
      <c r="N40" s="37"/>
      <c r="O40" s="37"/>
      <c r="P40" s="37"/>
      <c r="Q40" s="37"/>
      <c r="R40" s="37"/>
      <c r="S40" s="37"/>
      <c r="T40" s="37"/>
      <c r="U40" s="37"/>
    </row>
    <row r="41" spans="1:29" s="49" customFormat="1" ht="11.25"/>
    <row r="42" spans="1:29" s="11" customFormat="1" ht="14.25">
      <c r="A42" s="331" t="s">
        <v>909</v>
      </c>
      <c r="B42" s="6"/>
      <c r="C42" s="37"/>
      <c r="D42" s="37"/>
      <c r="E42" s="37"/>
      <c r="F42" s="37"/>
      <c r="G42" s="37"/>
      <c r="H42" s="37"/>
      <c r="I42" s="37"/>
      <c r="J42" s="6"/>
      <c r="K42" s="18"/>
      <c r="L42" s="18"/>
      <c r="M42" s="18"/>
      <c r="N42" s="18"/>
      <c r="O42" s="18"/>
      <c r="P42" s="18"/>
      <c r="Q42" s="18"/>
      <c r="R42" s="18"/>
      <c r="S42" s="18"/>
      <c r="T42" s="36"/>
      <c r="U42" s="36"/>
      <c r="V42" s="36"/>
      <c r="W42" s="36"/>
      <c r="X42" s="36"/>
      <c r="Y42" s="36"/>
      <c r="Z42" s="18"/>
      <c r="AA42" s="37"/>
      <c r="AB42" s="37"/>
      <c r="AC42" s="37"/>
    </row>
    <row r="43" spans="1:29" s="37" customFormat="1" ht="13.5" customHeight="1">
      <c r="A43" s="18" t="s">
        <v>853</v>
      </c>
      <c r="B43" s="6"/>
      <c r="J43" s="6"/>
      <c r="K43" s="18"/>
      <c r="L43" s="18"/>
      <c r="M43" s="18"/>
      <c r="N43" s="18"/>
      <c r="O43" s="18"/>
      <c r="P43" s="18"/>
      <c r="Q43" s="18"/>
      <c r="R43" s="18"/>
      <c r="S43" s="18"/>
      <c r="T43" s="36"/>
      <c r="U43" s="36"/>
      <c r="V43" s="36"/>
      <c r="W43" s="36"/>
      <c r="X43" s="36"/>
      <c r="Y43" s="36"/>
      <c r="Z43" s="18"/>
    </row>
    <row r="44" spans="1:29" s="37" customFormat="1" ht="14.25">
      <c r="A44" s="18"/>
      <c r="B44" s="6"/>
      <c r="J44" s="6"/>
      <c r="K44" s="18"/>
      <c r="L44" s="18"/>
      <c r="M44" s="18"/>
      <c r="N44" s="18"/>
      <c r="O44" s="18"/>
      <c r="P44" s="18"/>
      <c r="Q44" s="18"/>
      <c r="R44" s="18"/>
      <c r="S44" s="18"/>
      <c r="T44" s="36"/>
      <c r="U44" s="36"/>
      <c r="V44" s="36"/>
      <c r="W44" s="36"/>
      <c r="X44" s="36"/>
      <c r="Y44" s="36"/>
      <c r="Z44" s="18"/>
    </row>
    <row r="45" spans="1:29" s="37" customFormat="1" ht="14.25">
      <c r="A45" s="47" t="s">
        <v>48</v>
      </c>
      <c r="B45" s="6"/>
      <c r="J45" s="6"/>
      <c r="K45" s="18"/>
      <c r="L45" s="18"/>
      <c r="M45" s="18"/>
      <c r="N45" s="18"/>
      <c r="O45" s="18"/>
      <c r="P45" s="18"/>
      <c r="Q45" s="18"/>
      <c r="R45" s="18"/>
      <c r="S45" s="18"/>
      <c r="T45" s="36"/>
      <c r="U45" s="36"/>
      <c r="V45" s="36"/>
      <c r="W45" s="36"/>
      <c r="X45" s="36"/>
      <c r="Y45" s="36"/>
      <c r="Z45" s="18"/>
    </row>
    <row r="46" spans="1:29" s="37" customFormat="1" ht="14.25">
      <c r="A46" s="47" t="s">
        <v>49</v>
      </c>
      <c r="B46" s="6"/>
      <c r="J46" s="6"/>
      <c r="K46" s="18"/>
      <c r="L46" s="18"/>
      <c r="M46" s="18"/>
      <c r="N46" s="18"/>
      <c r="O46" s="18"/>
      <c r="P46" s="18"/>
      <c r="Q46" s="18"/>
      <c r="R46" s="18"/>
      <c r="S46" s="18"/>
      <c r="T46" s="36"/>
      <c r="U46" s="36"/>
      <c r="V46" s="36"/>
      <c r="W46" s="36"/>
      <c r="X46" s="36"/>
      <c r="Y46" s="36"/>
      <c r="Z46" s="18"/>
    </row>
    <row r="47" spans="1:29" s="37" customFormat="1" ht="14.25">
      <c r="A47" s="214" t="s">
        <v>50</v>
      </c>
      <c r="B47" s="6"/>
      <c r="F47" s="6"/>
      <c r="J47" s="6"/>
      <c r="K47" s="18"/>
      <c r="L47" s="18"/>
      <c r="M47" s="18"/>
      <c r="N47" s="18"/>
      <c r="O47" s="18"/>
      <c r="P47" s="18"/>
      <c r="Q47" s="18"/>
      <c r="R47" s="18"/>
      <c r="S47" s="18"/>
      <c r="T47" s="36"/>
      <c r="U47" s="36"/>
      <c r="V47" s="36"/>
      <c r="W47" s="36"/>
      <c r="X47" s="36"/>
      <c r="Y47" s="36"/>
      <c r="Z47" s="18"/>
      <c r="AA47" s="11"/>
      <c r="AB47" s="11"/>
      <c r="AC47" s="11"/>
    </row>
    <row r="48" spans="1:29" s="37" customFormat="1" ht="14.25">
      <c r="A48" s="215" t="s">
        <v>51</v>
      </c>
      <c r="B48" s="6"/>
      <c r="C48" s="11"/>
      <c r="D48" s="11"/>
      <c r="E48" s="11"/>
      <c r="F48" s="11"/>
      <c r="G48" s="11"/>
      <c r="H48" s="11"/>
      <c r="I48" s="11"/>
      <c r="J48" s="6"/>
      <c r="K48" s="11"/>
      <c r="L48" s="11"/>
      <c r="M48" s="11"/>
      <c r="N48" s="11"/>
      <c r="O48" s="11"/>
      <c r="P48" s="11"/>
      <c r="Q48" s="11"/>
      <c r="R48" s="11"/>
      <c r="S48" s="11"/>
      <c r="T48" s="12"/>
      <c r="U48" s="12"/>
      <c r="V48" s="12"/>
      <c r="W48" s="12"/>
      <c r="X48" s="12"/>
      <c r="Y48" s="12"/>
      <c r="Z48" s="11"/>
      <c r="AA48" s="11"/>
      <c r="AB48" s="11"/>
      <c r="AC48" s="11"/>
    </row>
  </sheetData>
  <mergeCells count="18">
    <mergeCell ref="K2:K3"/>
    <mergeCell ref="L2:M3"/>
    <mergeCell ref="N2:O3"/>
    <mergeCell ref="P2:Q3"/>
    <mergeCell ref="B20:E20"/>
    <mergeCell ref="F20:I20"/>
    <mergeCell ref="K20:N20"/>
    <mergeCell ref="O20:R20"/>
    <mergeCell ref="T20:W20"/>
    <mergeCell ref="X20:AA20"/>
    <mergeCell ref="A34:O34"/>
    <mergeCell ref="A35:O35"/>
    <mergeCell ref="X6:AA6"/>
    <mergeCell ref="B6:E6"/>
    <mergeCell ref="F6:I6"/>
    <mergeCell ref="K6:N6"/>
    <mergeCell ref="O6:R6"/>
    <mergeCell ref="T6:W6"/>
  </mergeCells>
  <phoneticPr fontId="65" type="noConversion"/>
  <conditionalFormatting sqref="C47:C48">
    <cfRule type="expression" dxfId="24" priority="2" stopIfTrue="1">
      <formula>AND(#REF!&lt;0.5)</formula>
    </cfRule>
  </conditionalFormatting>
  <conditionalFormatting sqref="M47:M48">
    <cfRule type="expression" dxfId="23" priority="1" stopIfTrue="1">
      <formula>AND(#REF!&lt;0.5)</formula>
    </cfRule>
  </conditionalFormatting>
  <hyperlinks>
    <hyperlink ref="A1" location="Contents!A1" display="Return to contents" xr:uid="{2F395420-3B10-4475-B14C-2E3DF9079C1D}"/>
    <hyperlink ref="L2:M3" r:id="rId1" display="This met my needs, please produce next year" xr:uid="{65B7F1FE-007F-44F9-92B7-5CDA20F98991}"/>
    <hyperlink ref="N2:O3" r:id="rId2" display="I need something slightly different (please specifiy)" xr:uid="{49C30F8E-D6BE-42B6-BE8F-8F401B35AE43}"/>
    <hyperlink ref="P2:Q3" r:id="rId3" display="This isn't what I need at all (please specify)" xr:uid="{7FF870D5-6F5E-4055-BE64-6EB450D96628}"/>
    <hyperlink ref="A48" r:id="rId4" xr:uid="{A3A84E0F-49DD-4C8B-A014-0ED90F58CBB4}"/>
    <hyperlink ref="A47" r:id="rId5" display="CORE@communities.gov.uk  " xr:uid="{49F99478-0E8E-4302-9B65-E5ED080D2CCD}"/>
  </hyperlinks>
  <pageMargins left="0.7" right="0.7" top="0.75" bottom="0.75" header="0.3" footer="0.3"/>
  <pageSetup paperSize="9" scale="69" orientation="landscape"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BC58A-30CC-47A6-8599-265EC6890091}">
  <sheetPr>
    <tabColor theme="7" tint="0.79998168889431442"/>
    <pageSetUpPr fitToPage="1"/>
  </sheetPr>
  <dimension ref="A1:AC20"/>
  <sheetViews>
    <sheetView showGridLines="0" workbookViewId="0">
      <selection activeCell="A12" sqref="A12"/>
    </sheetView>
  </sheetViews>
  <sheetFormatPr defaultColWidth="9" defaultRowHeight="12.75"/>
  <cols>
    <col min="1" max="1" width="21.125" style="52" customWidth="1"/>
    <col min="2" max="7" width="8" style="52" customWidth="1"/>
    <col min="8" max="8" width="2.625" style="52" customWidth="1"/>
    <col min="9" max="9" width="12.125" style="52" customWidth="1"/>
    <col min="10" max="16384" width="9" style="52"/>
  </cols>
  <sheetData>
    <row r="1" spans="1:29" s="154" customFormat="1" ht="14.25">
      <c r="A1" s="206" t="s">
        <v>9</v>
      </c>
      <c r="B1" s="153"/>
      <c r="J1" s="153"/>
      <c r="T1" s="155"/>
      <c r="U1" s="155"/>
      <c r="V1" s="155"/>
      <c r="W1" s="155"/>
      <c r="X1" s="155"/>
      <c r="Y1" s="155"/>
    </row>
    <row r="2" spans="1:29" s="154" customFormat="1" ht="14.25">
      <c r="B2" s="153"/>
      <c r="J2" s="530" t="s">
        <v>10</v>
      </c>
      <c r="K2" s="531" t="s">
        <v>11</v>
      </c>
      <c r="L2" s="531"/>
      <c r="M2" s="531" t="s">
        <v>12</v>
      </c>
      <c r="N2" s="531"/>
      <c r="O2" s="531" t="s">
        <v>13</v>
      </c>
      <c r="P2" s="531"/>
      <c r="Q2" s="83"/>
      <c r="T2" s="155"/>
      <c r="U2" s="155"/>
      <c r="V2" s="155"/>
      <c r="W2" s="155"/>
      <c r="X2" s="155"/>
      <c r="Y2" s="155"/>
    </row>
    <row r="3" spans="1:29" s="48" customFormat="1" ht="27" customHeight="1">
      <c r="A3" s="541" t="s">
        <v>842</v>
      </c>
      <c r="B3" s="541"/>
      <c r="C3" s="541"/>
      <c r="D3" s="541"/>
      <c r="E3" s="541"/>
      <c r="F3" s="541"/>
      <c r="G3" s="541"/>
      <c r="H3" s="541"/>
      <c r="I3" s="541"/>
      <c r="J3" s="530"/>
      <c r="K3" s="531"/>
      <c r="L3" s="531"/>
      <c r="M3" s="531"/>
      <c r="N3" s="531"/>
      <c r="O3" s="531"/>
      <c r="P3" s="531"/>
      <c r="Q3" s="27"/>
    </row>
    <row r="4" spans="1:29" s="27" customFormat="1" ht="12"/>
    <row r="5" spans="1:29" s="18" customFormat="1" ht="12.75" customHeight="1">
      <c r="A5" s="27"/>
      <c r="B5" s="528" t="s">
        <v>716</v>
      </c>
      <c r="C5" s="528"/>
      <c r="D5" s="528"/>
      <c r="E5" s="528"/>
      <c r="F5" s="528"/>
      <c r="G5" s="528"/>
      <c r="H5" s="528"/>
      <c r="I5" s="528"/>
      <c r="J5" s="528"/>
      <c r="K5" s="528"/>
      <c r="L5" s="528"/>
      <c r="M5" s="528"/>
      <c r="N5" s="528"/>
    </row>
    <row r="6" spans="1:29" s="18" customFormat="1" ht="39" customHeight="1">
      <c r="A6" s="169"/>
      <c r="B6" s="528" t="s">
        <v>18</v>
      </c>
      <c r="C6" s="528"/>
      <c r="D6" s="528"/>
      <c r="E6" s="528" t="s">
        <v>19</v>
      </c>
      <c r="F6" s="528"/>
      <c r="G6" s="528"/>
      <c r="H6" s="196"/>
      <c r="I6" s="528" t="s">
        <v>20</v>
      </c>
      <c r="J6" s="528"/>
      <c r="K6" s="528"/>
      <c r="L6" s="528" t="s">
        <v>21</v>
      </c>
      <c r="M6" s="528"/>
      <c r="N6" s="528"/>
    </row>
    <row r="7" spans="1:29" s="18" customFormat="1" ht="13.5" customHeight="1" thickBot="1">
      <c r="A7" s="167" t="s">
        <v>52</v>
      </c>
      <c r="B7" s="218" t="s">
        <v>25</v>
      </c>
      <c r="C7" s="218" t="s">
        <v>26</v>
      </c>
      <c r="D7" s="218" t="s">
        <v>27</v>
      </c>
      <c r="E7" s="218" t="s">
        <v>25</v>
      </c>
      <c r="F7" s="385" t="s">
        <v>26</v>
      </c>
      <c r="G7" s="218" t="s">
        <v>27</v>
      </c>
      <c r="H7" s="196"/>
      <c r="I7" s="218" t="s">
        <v>25</v>
      </c>
      <c r="J7" s="218" t="s">
        <v>26</v>
      </c>
      <c r="K7" s="218" t="s">
        <v>27</v>
      </c>
      <c r="L7" s="218" t="s">
        <v>25</v>
      </c>
      <c r="M7" s="218" t="s">
        <v>26</v>
      </c>
      <c r="N7" s="218" t="s">
        <v>27</v>
      </c>
    </row>
    <row r="8" spans="1:29" s="208" customFormat="1" ht="13.5" customHeight="1">
      <c r="A8" s="169" t="s">
        <v>837</v>
      </c>
      <c r="B8" s="295">
        <v>31.48813921835502</v>
      </c>
      <c r="C8" s="295">
        <v>44.895573115812475</v>
      </c>
      <c r="D8" s="295">
        <v>35.697724362393764</v>
      </c>
      <c r="E8" s="295">
        <v>35.797602306286038</v>
      </c>
      <c r="F8" s="295">
        <v>42.336280176810575</v>
      </c>
      <c r="G8" s="295">
        <v>36.410323402899564</v>
      </c>
      <c r="I8" s="295">
        <v>20.444730077120791</v>
      </c>
      <c r="J8" s="295">
        <v>34.685365853658588</v>
      </c>
      <c r="K8" s="295">
        <v>21.487969029184054</v>
      </c>
      <c r="L8" s="295">
        <v>56.016109045848836</v>
      </c>
      <c r="M8" s="295">
        <v>30.144927536231883</v>
      </c>
      <c r="N8" s="295">
        <v>53.978310502283101</v>
      </c>
    </row>
    <row r="9" spans="1:29" s="208" customFormat="1" ht="13.5" customHeight="1">
      <c r="A9" s="412" t="s">
        <v>838</v>
      </c>
      <c r="B9" s="413">
        <v>20</v>
      </c>
      <c r="C9" s="413">
        <v>29</v>
      </c>
      <c r="D9" s="413">
        <v>22</v>
      </c>
      <c r="E9" s="413">
        <v>8</v>
      </c>
      <c r="F9" s="413">
        <v>28</v>
      </c>
      <c r="G9" s="413">
        <v>9</v>
      </c>
      <c r="I9" s="413">
        <v>7</v>
      </c>
      <c r="J9" s="413">
        <v>17</v>
      </c>
      <c r="K9" s="413">
        <v>8</v>
      </c>
      <c r="L9" s="413">
        <v>11</v>
      </c>
      <c r="M9" s="413">
        <v>21</v>
      </c>
      <c r="N9" s="413">
        <v>13</v>
      </c>
    </row>
    <row r="10" spans="1:29" s="18" customFormat="1" ht="13.5" customHeight="1">
      <c r="A10" s="226" t="s">
        <v>839</v>
      </c>
      <c r="B10" s="90">
        <v>53.412949814915578</v>
      </c>
      <c r="C10" s="90">
        <v>68.852007820724481</v>
      </c>
      <c r="D10" s="90">
        <v>57.851478727084526</v>
      </c>
      <c r="E10" s="90">
        <v>47.224460265092361</v>
      </c>
      <c r="F10" s="90">
        <v>71.627228525121637</v>
      </c>
      <c r="G10" s="90">
        <v>49.585895023002841</v>
      </c>
      <c r="I10" s="90">
        <v>38.129553339115262</v>
      </c>
      <c r="J10" s="90">
        <v>56.215037593984981</v>
      </c>
      <c r="K10" s="90">
        <v>39.345737688340634</v>
      </c>
      <c r="L10" s="90">
        <v>65.239082969432275</v>
      </c>
      <c r="M10" s="90">
        <v>82.744680851063805</v>
      </c>
      <c r="N10" s="90">
        <v>66.093457943925216</v>
      </c>
    </row>
    <row r="11" spans="1:29" s="18" customFormat="1" ht="13.5" customHeight="1">
      <c r="A11" s="226" t="s">
        <v>840</v>
      </c>
      <c r="B11" s="90">
        <v>35</v>
      </c>
      <c r="C11" s="90">
        <v>49</v>
      </c>
      <c r="D11" s="90">
        <v>37</v>
      </c>
      <c r="E11" s="90">
        <v>14</v>
      </c>
      <c r="F11" s="90">
        <v>46</v>
      </c>
      <c r="G11" s="90">
        <v>17</v>
      </c>
      <c r="I11" s="90">
        <v>14</v>
      </c>
      <c r="J11" s="90">
        <v>28</v>
      </c>
      <c r="K11" s="90">
        <v>14</v>
      </c>
      <c r="L11" s="90">
        <v>19</v>
      </c>
      <c r="M11" s="90">
        <v>42</v>
      </c>
      <c r="N11" s="90">
        <v>13</v>
      </c>
    </row>
    <row r="12" spans="1:29" s="18" customFormat="1" ht="13.5" customHeight="1">
      <c r="A12" s="56"/>
      <c r="B12" s="89"/>
      <c r="C12" s="91"/>
      <c r="D12" s="91"/>
      <c r="E12" s="65"/>
      <c r="F12" s="65"/>
      <c r="G12" s="65"/>
      <c r="H12" s="65"/>
      <c r="I12" s="65"/>
      <c r="J12" s="65"/>
      <c r="K12" s="65"/>
      <c r="L12" s="65"/>
      <c r="M12" s="25"/>
      <c r="N12" s="89"/>
      <c r="P12" s="13"/>
      <c r="Q12" s="13"/>
      <c r="R12" s="13"/>
      <c r="S12" s="13"/>
      <c r="T12" s="13"/>
      <c r="U12" s="13"/>
      <c r="V12" s="13"/>
      <c r="W12" s="13"/>
      <c r="X12" s="13"/>
      <c r="Y12" s="13"/>
      <c r="Z12" s="13"/>
      <c r="AA12" s="13"/>
    </row>
    <row r="13" spans="1:29" s="18" customFormat="1" ht="12.75" customHeight="1"/>
    <row r="14" spans="1:29" s="11" customFormat="1" ht="14.25">
      <c r="A14" s="331" t="s">
        <v>909</v>
      </c>
      <c r="B14" s="6"/>
      <c r="C14" s="37"/>
      <c r="D14" s="37"/>
      <c r="E14" s="37"/>
      <c r="F14" s="37"/>
      <c r="G14" s="37"/>
      <c r="H14" s="37"/>
      <c r="I14" s="37"/>
      <c r="J14" s="6"/>
      <c r="K14" s="18"/>
      <c r="L14" s="18"/>
      <c r="M14" s="18"/>
      <c r="N14" s="18"/>
      <c r="O14" s="18"/>
      <c r="P14" s="18"/>
      <c r="Q14" s="18"/>
      <c r="R14" s="18"/>
      <c r="S14" s="18"/>
      <c r="T14" s="36"/>
      <c r="U14" s="36"/>
      <c r="V14" s="36"/>
      <c r="W14" s="36"/>
      <c r="X14" s="36"/>
      <c r="Y14" s="36"/>
      <c r="Z14" s="18"/>
      <c r="AA14" s="37"/>
      <c r="AB14" s="37"/>
      <c r="AC14" s="37"/>
    </row>
    <row r="15" spans="1:29" s="37" customFormat="1" ht="13.5" customHeight="1">
      <c r="A15" s="18" t="s">
        <v>853</v>
      </c>
      <c r="B15" s="6"/>
      <c r="J15" s="6"/>
      <c r="K15" s="18"/>
      <c r="L15" s="18"/>
      <c r="M15" s="18"/>
      <c r="N15" s="18"/>
      <c r="O15" s="18"/>
      <c r="P15" s="18"/>
      <c r="Q15" s="18"/>
      <c r="R15" s="18"/>
      <c r="S15" s="18"/>
      <c r="T15" s="36"/>
      <c r="U15" s="36"/>
      <c r="V15" s="36"/>
      <c r="W15" s="36"/>
      <c r="X15" s="36"/>
      <c r="Y15" s="36"/>
      <c r="Z15" s="18"/>
    </row>
    <row r="16" spans="1:29" s="37" customFormat="1" ht="14.25">
      <c r="A16" s="18"/>
      <c r="B16" s="6"/>
      <c r="J16" s="6"/>
      <c r="K16" s="18"/>
      <c r="L16" s="18"/>
      <c r="M16" s="18"/>
      <c r="N16" s="18"/>
      <c r="O16" s="18"/>
      <c r="P16" s="18"/>
      <c r="Q16" s="18"/>
      <c r="R16" s="18"/>
      <c r="S16" s="18"/>
      <c r="T16" s="36"/>
      <c r="U16" s="36"/>
      <c r="V16" s="36"/>
      <c r="W16" s="36"/>
      <c r="X16" s="36"/>
      <c r="Y16" s="36"/>
      <c r="Z16" s="18"/>
    </row>
    <row r="17" spans="1:29" s="37" customFormat="1" ht="14.25">
      <c r="A17" s="47" t="s">
        <v>48</v>
      </c>
      <c r="B17" s="6"/>
      <c r="J17" s="6"/>
      <c r="K17" s="18"/>
      <c r="L17" s="18"/>
      <c r="M17" s="18"/>
      <c r="N17" s="18"/>
      <c r="O17" s="18"/>
      <c r="P17" s="18"/>
      <c r="Q17" s="18"/>
      <c r="R17" s="18"/>
      <c r="S17" s="18"/>
      <c r="T17" s="36"/>
      <c r="U17" s="36"/>
      <c r="V17" s="36"/>
      <c r="W17" s="36"/>
      <c r="X17" s="36"/>
      <c r="Y17" s="36"/>
      <c r="Z17" s="18"/>
    </row>
    <row r="18" spans="1:29" s="37" customFormat="1" ht="14.25">
      <c r="A18" s="47" t="s">
        <v>49</v>
      </c>
      <c r="B18" s="6"/>
      <c r="J18" s="6"/>
      <c r="K18" s="18"/>
      <c r="L18" s="18"/>
      <c r="M18" s="18"/>
      <c r="N18" s="18"/>
      <c r="O18" s="18"/>
      <c r="P18" s="18"/>
      <c r="Q18" s="18"/>
      <c r="R18" s="18"/>
      <c r="S18" s="18"/>
      <c r="T18" s="36"/>
      <c r="U18" s="36"/>
      <c r="V18" s="36"/>
      <c r="W18" s="36"/>
      <c r="X18" s="36"/>
      <c r="Y18" s="36"/>
      <c r="Z18" s="18"/>
    </row>
    <row r="19" spans="1:29" s="37" customFormat="1" ht="14.25">
      <c r="A19" s="214" t="s">
        <v>50</v>
      </c>
      <c r="B19" s="6"/>
      <c r="F19" s="6"/>
      <c r="J19" s="6"/>
      <c r="K19" s="18"/>
      <c r="L19" s="18"/>
      <c r="M19" s="18"/>
      <c r="N19" s="18"/>
      <c r="O19" s="18"/>
      <c r="P19" s="18"/>
      <c r="Q19" s="18"/>
      <c r="R19" s="18"/>
      <c r="S19" s="18"/>
      <c r="T19" s="36"/>
      <c r="U19" s="36"/>
      <c r="V19" s="36"/>
      <c r="W19" s="36"/>
      <c r="X19" s="36"/>
      <c r="Y19" s="36"/>
      <c r="Z19" s="18"/>
      <c r="AA19" s="11"/>
      <c r="AB19" s="11"/>
      <c r="AC19" s="11"/>
    </row>
    <row r="20" spans="1:29" s="37" customFormat="1" ht="14.25">
      <c r="A20" s="215" t="s">
        <v>51</v>
      </c>
      <c r="B20" s="6"/>
      <c r="C20" s="11"/>
      <c r="D20" s="11"/>
      <c r="E20" s="11"/>
      <c r="F20" s="11"/>
      <c r="G20" s="11"/>
      <c r="H20" s="11"/>
      <c r="I20" s="11"/>
      <c r="J20" s="6"/>
      <c r="K20" s="11"/>
      <c r="L20" s="11"/>
      <c r="M20" s="11"/>
      <c r="N20" s="11"/>
      <c r="O20" s="11"/>
      <c r="P20" s="11"/>
      <c r="Q20" s="11"/>
      <c r="R20" s="11"/>
      <c r="S20" s="11"/>
      <c r="T20" s="12"/>
      <c r="U20" s="12"/>
      <c r="V20" s="12"/>
      <c r="W20" s="12"/>
      <c r="X20" s="12"/>
      <c r="Y20" s="12"/>
      <c r="Z20" s="11"/>
      <c r="AA20" s="11"/>
      <c r="AB20" s="11"/>
      <c r="AC20" s="11"/>
    </row>
  </sheetData>
  <mergeCells count="10">
    <mergeCell ref="O2:P3"/>
    <mergeCell ref="B5:N5"/>
    <mergeCell ref="B6:D6"/>
    <mergeCell ref="E6:G6"/>
    <mergeCell ref="I6:K6"/>
    <mergeCell ref="L6:N6"/>
    <mergeCell ref="J2:J3"/>
    <mergeCell ref="K2:L3"/>
    <mergeCell ref="M2:N3"/>
    <mergeCell ref="A3:I3"/>
  </mergeCells>
  <phoneticPr fontId="65" type="noConversion"/>
  <conditionalFormatting sqref="C19:C20">
    <cfRule type="expression" dxfId="22" priority="2" stopIfTrue="1">
      <formula>AND(#REF!&lt;0.5)</formula>
    </cfRule>
  </conditionalFormatting>
  <conditionalFormatting sqref="M19:M20">
    <cfRule type="expression" dxfId="21" priority="1" stopIfTrue="1">
      <formula>AND(#REF!&lt;0.5)</formula>
    </cfRule>
  </conditionalFormatting>
  <hyperlinks>
    <hyperlink ref="A1" location="Contents!A1" display="Return to contents" xr:uid="{927D31E8-4424-4550-A828-0CA42F316898}"/>
    <hyperlink ref="K2:L3" r:id="rId1" display="This met my needs, please produce next year" xr:uid="{EA533B1E-9FBC-4EA5-B25C-0B996307EAD1}"/>
    <hyperlink ref="M2:N3" r:id="rId2" display="I need something slightly different (please specifiy)" xr:uid="{F34FC946-90E3-4295-BDDD-824136531ED1}"/>
    <hyperlink ref="O2:P3" r:id="rId3" display="This isn't what I need at all (please specify)" xr:uid="{4C257FFF-B059-4D2B-ABC3-59332636633D}"/>
    <hyperlink ref="A20" r:id="rId4" xr:uid="{BBDB7735-674C-4F25-8DFE-19971C0E53CB}"/>
    <hyperlink ref="A19" r:id="rId5" display="CORE@communities.gov.uk  " xr:uid="{8E35DD4F-4721-4B4F-84FC-05C5F2EFDF6F}"/>
  </hyperlinks>
  <pageMargins left="0.7" right="0.7" top="0.75" bottom="0.75" header="0.3" footer="0.3"/>
  <pageSetup paperSize="9" scale="77" orientation="landscape"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95742-422C-4FF6-B09E-954A336462DE}">
  <sheetPr>
    <tabColor theme="7" tint="0.79998168889431442"/>
    <pageSetUpPr fitToPage="1"/>
  </sheetPr>
  <dimension ref="A1:BL61"/>
  <sheetViews>
    <sheetView showGridLines="0" workbookViewId="0">
      <selection activeCell="A7" sqref="A7:A13"/>
    </sheetView>
  </sheetViews>
  <sheetFormatPr defaultColWidth="19.875" defaultRowHeight="14.25"/>
  <cols>
    <col min="1" max="1" width="21.875" style="154" customWidth="1"/>
    <col min="2" max="2" width="8.75" style="477" customWidth="1"/>
    <col min="3" max="3" width="3.875" style="170" customWidth="1"/>
    <col min="4" max="4" width="7.625" style="153" customWidth="1"/>
    <col min="5" max="5" width="7.625" style="392" customWidth="1"/>
    <col min="6" max="9" width="7.625" style="154" customWidth="1"/>
    <col min="10" max="10" width="4.125" style="154" customWidth="1"/>
    <col min="11" max="13" width="7.625" style="154" customWidth="1"/>
    <col min="14" max="14" width="10.5" style="154" customWidth="1"/>
    <col min="15" max="15" width="7.625" style="154" customWidth="1"/>
    <col min="16" max="16" width="9.125" style="154" customWidth="1"/>
    <col min="17" max="17" width="7.625" style="154" customWidth="1"/>
    <col min="18" max="18" width="7.625" style="477" customWidth="1"/>
    <col min="19" max="19" width="4" style="154" customWidth="1"/>
    <col min="20" max="20" width="7.625" style="154" customWidth="1"/>
    <col min="21" max="25" width="7.625" style="155" customWidth="1"/>
    <col min="26" max="26" width="3.25" style="155" customWidth="1"/>
    <col min="27" max="29" width="7.625" style="154" customWidth="1"/>
    <col min="30" max="30" width="10" style="154" customWidth="1"/>
    <col min="31" max="31" width="8.125" style="154" customWidth="1"/>
    <col min="32" max="32" width="9.25" style="154" customWidth="1"/>
    <col min="33" max="33" width="7.625" style="154" customWidth="1"/>
    <col min="34" max="34" width="7.5" style="477" customWidth="1"/>
    <col min="35" max="35" width="4.625" style="154" customWidth="1"/>
    <col min="36" max="41" width="7.625" style="154" customWidth="1"/>
    <col min="42" max="42" width="3" style="154" customWidth="1"/>
    <col min="43" max="45" width="7.625" style="154" customWidth="1"/>
    <col min="46" max="46" width="10.625" style="154" customWidth="1"/>
    <col min="47" max="47" width="9.5" style="154" customWidth="1"/>
    <col min="48" max="48" width="8.375" style="154" customWidth="1"/>
    <col min="49" max="49" width="7.625" style="154" customWidth="1"/>
    <col min="50" max="50" width="7.5" style="477" customWidth="1"/>
    <col min="51" max="51" width="4.875" style="154" customWidth="1"/>
    <col min="52" max="57" width="7.625" style="154" customWidth="1"/>
    <col min="58" max="58" width="4.25" style="154" customWidth="1"/>
    <col min="59" max="61" width="7.625" style="154" customWidth="1"/>
    <col min="62" max="62" width="10" style="154" customWidth="1"/>
    <col min="63" max="63" width="9.5" style="154" customWidth="1"/>
    <col min="64" max="64" width="9.75" style="154" customWidth="1"/>
    <col min="65" max="81" width="7.625" style="154" customWidth="1"/>
    <col min="82" max="16384" width="19.875" style="154"/>
  </cols>
  <sheetData>
    <row r="1" spans="1:64">
      <c r="A1" s="206" t="s">
        <v>9</v>
      </c>
      <c r="B1" s="484"/>
      <c r="C1" s="206"/>
    </row>
    <row r="2" spans="1:64" ht="14.1" customHeight="1">
      <c r="O2" s="530" t="s">
        <v>10</v>
      </c>
      <c r="P2" s="531" t="s">
        <v>11</v>
      </c>
      <c r="Q2" s="531"/>
      <c r="R2" s="531"/>
      <c r="S2" s="494"/>
      <c r="T2" s="531" t="s">
        <v>12</v>
      </c>
      <c r="U2" s="531"/>
      <c r="V2" s="531"/>
      <c r="W2" s="531" t="s">
        <v>13</v>
      </c>
      <c r="X2" s="531"/>
      <c r="Y2" s="531"/>
    </row>
    <row r="3" spans="1:64" s="8" customFormat="1" ht="21" customHeight="1">
      <c r="A3" s="492" t="s">
        <v>925</v>
      </c>
      <c r="B3" s="492"/>
      <c r="C3" s="498"/>
      <c r="D3" s="6"/>
      <c r="E3" s="393"/>
      <c r="K3" s="421"/>
      <c r="O3" s="530"/>
      <c r="P3" s="531"/>
      <c r="Q3" s="531"/>
      <c r="R3" s="531"/>
      <c r="S3" s="494"/>
      <c r="T3" s="531"/>
      <c r="U3" s="531"/>
      <c r="V3" s="531"/>
      <c r="W3" s="531"/>
      <c r="X3" s="531"/>
      <c r="Y3" s="531"/>
      <c r="Z3" s="10"/>
      <c r="AA3" s="7"/>
      <c r="AH3" s="48"/>
      <c r="AX3" s="48"/>
    </row>
    <row r="4" spans="1:64" s="11" customFormat="1" ht="15">
      <c r="B4" s="33"/>
      <c r="C4" s="470"/>
      <c r="D4" s="151"/>
      <c r="E4" s="394"/>
      <c r="F4" s="152"/>
      <c r="G4" s="152"/>
      <c r="H4" s="152"/>
      <c r="I4" s="152"/>
      <c r="J4" s="52"/>
      <c r="R4" s="33"/>
      <c r="T4" s="152"/>
      <c r="U4" s="12"/>
      <c r="V4" s="12"/>
      <c r="W4" s="12"/>
      <c r="X4" s="12"/>
      <c r="Y4" s="12"/>
      <c r="Z4" s="12"/>
      <c r="AA4" s="152"/>
      <c r="AE4" s="152"/>
      <c r="AH4" s="33"/>
      <c r="AX4" s="33"/>
    </row>
    <row r="5" spans="1:64" s="11" customFormat="1" ht="21.75" customHeight="1" thickBot="1">
      <c r="B5" s="543" t="s">
        <v>934</v>
      </c>
      <c r="C5" s="543"/>
      <c r="D5" s="543"/>
      <c r="E5" s="543"/>
      <c r="F5" s="543"/>
      <c r="G5" s="543"/>
      <c r="H5" s="543"/>
      <c r="I5" s="543"/>
      <c r="J5" s="543"/>
      <c r="K5" s="543"/>
      <c r="L5" s="543"/>
      <c r="M5" s="543"/>
      <c r="N5" s="543"/>
      <c r="O5" s="543"/>
      <c r="P5" s="543"/>
      <c r="R5" s="543" t="s">
        <v>936</v>
      </c>
      <c r="S5" s="543"/>
      <c r="T5" s="543"/>
      <c r="U5" s="543"/>
      <c r="V5" s="543"/>
      <c r="W5" s="543"/>
      <c r="X5" s="543"/>
      <c r="Y5" s="543"/>
      <c r="Z5" s="543"/>
      <c r="AA5" s="543"/>
      <c r="AB5" s="543"/>
      <c r="AC5" s="543"/>
      <c r="AD5" s="543"/>
      <c r="AE5" s="543"/>
      <c r="AF5" s="543"/>
      <c r="AH5" s="543" t="s">
        <v>938</v>
      </c>
      <c r="AI5" s="543"/>
      <c r="AJ5" s="543"/>
      <c r="AK5" s="543"/>
      <c r="AL5" s="543"/>
      <c r="AM5" s="543"/>
      <c r="AN5" s="543"/>
      <c r="AO5" s="543"/>
      <c r="AP5" s="543"/>
      <c r="AQ5" s="543"/>
      <c r="AR5" s="543"/>
      <c r="AS5" s="543"/>
      <c r="AT5" s="543"/>
      <c r="AU5" s="543"/>
      <c r="AV5" s="543"/>
      <c r="AX5" s="543" t="s">
        <v>939</v>
      </c>
      <c r="AY5" s="543"/>
      <c r="AZ5" s="543"/>
      <c r="BA5" s="543"/>
      <c r="BB5" s="543"/>
      <c r="BC5" s="543"/>
      <c r="BD5" s="543"/>
      <c r="BE5" s="543"/>
      <c r="BF5" s="543"/>
      <c r="BG5" s="543"/>
      <c r="BH5" s="543"/>
      <c r="BI5" s="543"/>
      <c r="BJ5" s="543"/>
      <c r="BK5" s="543"/>
      <c r="BL5" s="543"/>
    </row>
    <row r="6" spans="1:64" s="11" customFormat="1" ht="27" customHeight="1">
      <c r="B6" s="542" t="s">
        <v>14</v>
      </c>
      <c r="C6" s="470"/>
      <c r="D6" s="528" t="s">
        <v>18</v>
      </c>
      <c r="E6" s="528"/>
      <c r="F6" s="528"/>
      <c r="G6" s="528" t="s">
        <v>19</v>
      </c>
      <c r="H6" s="528"/>
      <c r="I6" s="528"/>
      <c r="J6" s="416"/>
      <c r="K6" s="528" t="s">
        <v>20</v>
      </c>
      <c r="L6" s="528"/>
      <c r="M6" s="528"/>
      <c r="N6" s="528" t="s">
        <v>21</v>
      </c>
      <c r="O6" s="528"/>
      <c r="P6" s="528"/>
      <c r="R6" s="542" t="s">
        <v>14</v>
      </c>
      <c r="T6" s="528" t="s">
        <v>18</v>
      </c>
      <c r="U6" s="528"/>
      <c r="V6" s="528"/>
      <c r="W6" s="528" t="s">
        <v>19</v>
      </c>
      <c r="X6" s="528"/>
      <c r="Y6" s="528"/>
      <c r="Z6" s="416"/>
      <c r="AA6" s="528" t="s">
        <v>20</v>
      </c>
      <c r="AB6" s="528"/>
      <c r="AC6" s="528"/>
      <c r="AD6" s="528" t="s">
        <v>21</v>
      </c>
      <c r="AE6" s="528"/>
      <c r="AF6" s="528"/>
      <c r="AH6" s="542" t="s">
        <v>14</v>
      </c>
      <c r="AJ6" s="528" t="s">
        <v>18</v>
      </c>
      <c r="AK6" s="528"/>
      <c r="AL6" s="528"/>
      <c r="AM6" s="528" t="s">
        <v>19</v>
      </c>
      <c r="AN6" s="528"/>
      <c r="AO6" s="528"/>
      <c r="AP6" s="416"/>
      <c r="AQ6" s="528" t="s">
        <v>20</v>
      </c>
      <c r="AR6" s="528"/>
      <c r="AS6" s="528"/>
      <c r="AT6" s="528" t="s">
        <v>21</v>
      </c>
      <c r="AU6" s="528"/>
      <c r="AV6" s="528"/>
      <c r="AX6" s="542" t="s">
        <v>14</v>
      </c>
      <c r="AZ6" s="528" t="s">
        <v>18</v>
      </c>
      <c r="BA6" s="528"/>
      <c r="BB6" s="528"/>
      <c r="BC6" s="528" t="s">
        <v>19</v>
      </c>
      <c r="BD6" s="528"/>
      <c r="BE6" s="528"/>
      <c r="BF6" s="416"/>
      <c r="BG6" s="528" t="s">
        <v>20</v>
      </c>
      <c r="BH6" s="528"/>
      <c r="BI6" s="528"/>
      <c r="BJ6" s="528" t="s">
        <v>21</v>
      </c>
      <c r="BK6" s="528"/>
      <c r="BL6" s="528"/>
    </row>
    <row r="7" spans="1:64" s="11" customFormat="1" ht="27" customHeight="1" thickBot="1">
      <c r="A7" s="456" t="s">
        <v>905</v>
      </c>
      <c r="B7" s="529"/>
      <c r="C7" s="471"/>
      <c r="D7" s="417" t="s">
        <v>25</v>
      </c>
      <c r="E7" s="417" t="s">
        <v>26</v>
      </c>
      <c r="F7" s="417" t="s">
        <v>27</v>
      </c>
      <c r="G7" s="417" t="s">
        <v>25</v>
      </c>
      <c r="H7" s="417" t="s">
        <v>26</v>
      </c>
      <c r="I7" s="417" t="s">
        <v>27</v>
      </c>
      <c r="J7" s="416"/>
      <c r="K7" s="417" t="s">
        <v>25</v>
      </c>
      <c r="L7" s="417" t="s">
        <v>26</v>
      </c>
      <c r="M7" s="417" t="s">
        <v>27</v>
      </c>
      <c r="N7" s="417" t="s">
        <v>25</v>
      </c>
      <c r="O7" s="417" t="s">
        <v>940</v>
      </c>
      <c r="P7" s="417" t="s">
        <v>27</v>
      </c>
      <c r="Q7" s="152"/>
      <c r="R7" s="529"/>
      <c r="S7" s="152"/>
      <c r="T7" s="417" t="s">
        <v>25</v>
      </c>
      <c r="U7" s="417" t="s">
        <v>26</v>
      </c>
      <c r="V7" s="417" t="s">
        <v>27</v>
      </c>
      <c r="W7" s="417" t="s">
        <v>25</v>
      </c>
      <c r="X7" s="417" t="s">
        <v>26</v>
      </c>
      <c r="Y7" s="417" t="s">
        <v>27</v>
      </c>
      <c r="Z7" s="416"/>
      <c r="AA7" s="417" t="s">
        <v>25</v>
      </c>
      <c r="AB7" s="417" t="s">
        <v>26</v>
      </c>
      <c r="AC7" s="417" t="s">
        <v>27</v>
      </c>
      <c r="AD7" s="417" t="s">
        <v>25</v>
      </c>
      <c r="AE7" s="417" t="s">
        <v>26</v>
      </c>
      <c r="AF7" s="417" t="s">
        <v>27</v>
      </c>
      <c r="AH7" s="529"/>
      <c r="AJ7" s="417" t="s">
        <v>25</v>
      </c>
      <c r="AK7" s="417" t="s">
        <v>26</v>
      </c>
      <c r="AL7" s="417" t="s">
        <v>27</v>
      </c>
      <c r="AM7" s="417" t="s">
        <v>25</v>
      </c>
      <c r="AN7" s="417" t="s">
        <v>26</v>
      </c>
      <c r="AO7" s="417" t="s">
        <v>27</v>
      </c>
      <c r="AP7" s="416"/>
      <c r="AQ7" s="417" t="s">
        <v>25</v>
      </c>
      <c r="AR7" s="417" t="s">
        <v>26</v>
      </c>
      <c r="AS7" s="417" t="s">
        <v>27</v>
      </c>
      <c r="AT7" s="417" t="s">
        <v>25</v>
      </c>
      <c r="AU7" s="417" t="s">
        <v>26</v>
      </c>
      <c r="AV7" s="417" t="s">
        <v>27</v>
      </c>
      <c r="AX7" s="529"/>
      <c r="AZ7" s="417" t="s">
        <v>25</v>
      </c>
      <c r="BA7" s="417" t="s">
        <v>26</v>
      </c>
      <c r="BB7" s="417" t="s">
        <v>27</v>
      </c>
      <c r="BC7" s="417" t="s">
        <v>25</v>
      </c>
      <c r="BD7" s="417" t="s">
        <v>26</v>
      </c>
      <c r="BE7" s="417" t="s">
        <v>27</v>
      </c>
      <c r="BF7" s="416"/>
      <c r="BG7" s="417" t="s">
        <v>25</v>
      </c>
      <c r="BH7" s="417" t="s">
        <v>26</v>
      </c>
      <c r="BI7" s="417" t="s">
        <v>27</v>
      </c>
      <c r="BJ7" s="417" t="s">
        <v>25</v>
      </c>
      <c r="BK7" s="417" t="s">
        <v>26</v>
      </c>
      <c r="BL7" s="417" t="s">
        <v>27</v>
      </c>
    </row>
    <row r="8" spans="1:64" s="455" customFormat="1" ht="13.5" customHeight="1">
      <c r="A8" s="169" t="s">
        <v>890</v>
      </c>
      <c r="B8" s="209">
        <v>48</v>
      </c>
      <c r="C8" s="208"/>
      <c r="D8" s="16">
        <v>47.136752136752023</v>
      </c>
      <c r="E8" s="16">
        <v>50.99649122807012</v>
      </c>
      <c r="F8" s="16">
        <v>48.597609561753011</v>
      </c>
      <c r="G8" s="16">
        <v>48.459029759478298</v>
      </c>
      <c r="H8" s="16">
        <v>47.666666666666671</v>
      </c>
      <c r="I8" s="16">
        <v>48.438269154426408</v>
      </c>
      <c r="J8" s="16"/>
      <c r="K8" s="16">
        <v>32.638095238095232</v>
      </c>
      <c r="L8" s="16">
        <v>44.535714285714285</v>
      </c>
      <c r="M8" s="16">
        <v>33.24050632911392</v>
      </c>
      <c r="N8" s="16">
        <v>95.090909090909093</v>
      </c>
      <c r="O8" s="16"/>
      <c r="P8" s="16">
        <v>95.090909090909093</v>
      </c>
      <c r="Q8" s="16"/>
      <c r="R8" s="209">
        <v>34</v>
      </c>
      <c r="S8" s="16"/>
      <c r="T8" s="16">
        <v>28.149896208893303</v>
      </c>
      <c r="U8" s="16">
        <v>45.339162561576494</v>
      </c>
      <c r="V8" s="16">
        <v>33.431696056913651</v>
      </c>
      <c r="W8" s="16">
        <v>43.060215868206811</v>
      </c>
      <c r="X8" s="16">
        <v>46.700554528650642</v>
      </c>
      <c r="Y8" s="16">
        <v>43.398488491927303</v>
      </c>
      <c r="Z8" s="16"/>
      <c r="AA8" s="16">
        <v>15.711642743221649</v>
      </c>
      <c r="AB8" s="16">
        <v>31.971311475409816</v>
      </c>
      <c r="AC8" s="16">
        <v>16.885765019236395</v>
      </c>
      <c r="AD8" s="16">
        <v>71.465317919075105</v>
      </c>
      <c r="AE8" s="16">
        <v>12.636363636363638</v>
      </c>
      <c r="AF8" s="16">
        <v>67.948369565217391</v>
      </c>
      <c r="AH8" s="209">
        <v>34</v>
      </c>
      <c r="AJ8" s="16">
        <v>27.371850823249424</v>
      </c>
      <c r="AK8" s="16">
        <v>45.125985204243136</v>
      </c>
      <c r="AL8" s="16">
        <v>34.556759356518626</v>
      </c>
      <c r="AM8" s="16">
        <v>40.394156140617923</v>
      </c>
      <c r="AN8" s="16">
        <v>46.304768385643591</v>
      </c>
      <c r="AO8" s="16">
        <v>41.096442427017628</v>
      </c>
      <c r="AP8" s="16"/>
      <c r="AQ8" s="16">
        <v>14.738736336976773</v>
      </c>
      <c r="AR8" s="16">
        <v>34.50545454545454</v>
      </c>
      <c r="AS8" s="16">
        <v>16.088922006954785</v>
      </c>
      <c r="AT8" s="16">
        <v>68.215846994535525</v>
      </c>
      <c r="AU8" s="16">
        <v>12.636363636363638</v>
      </c>
      <c r="AV8" s="16">
        <v>65.064432989690744</v>
      </c>
      <c r="AX8" s="209">
        <v>37</v>
      </c>
      <c r="AZ8" s="16">
        <v>29.724403470715821</v>
      </c>
      <c r="BA8" s="16">
        <v>47.733427237049085</v>
      </c>
      <c r="BB8" s="16">
        <v>38.175257164702373</v>
      </c>
      <c r="BC8" s="16">
        <v>41.478797468354571</v>
      </c>
      <c r="BD8" s="16">
        <v>44.335797285713902</v>
      </c>
      <c r="BE8" s="16">
        <v>41.851623176907182</v>
      </c>
      <c r="BF8" s="16"/>
      <c r="BG8" s="16">
        <v>19.705550016616783</v>
      </c>
      <c r="BH8" s="16">
        <v>35.755639097744385</v>
      </c>
      <c r="BI8" s="16">
        <v>21.009160305343453</v>
      </c>
      <c r="BJ8" s="16">
        <v>46.558988764044933</v>
      </c>
      <c r="BK8" s="16">
        <v>17.051282051282055</v>
      </c>
      <c r="BL8" s="16">
        <v>43.645569620253156</v>
      </c>
    </row>
    <row r="9" spans="1:64" s="455" customFormat="1" ht="13.5" customHeight="1">
      <c r="A9" s="169" t="s">
        <v>891</v>
      </c>
      <c r="B9" s="209">
        <v>50</v>
      </c>
      <c r="C9" s="208"/>
      <c r="D9" s="16">
        <v>53.794788273615779</v>
      </c>
      <c r="E9" s="16">
        <v>59.292202227934816</v>
      </c>
      <c r="F9" s="16">
        <v>55.206646126760731</v>
      </c>
      <c r="G9" s="16">
        <v>38.850362925739873</v>
      </c>
      <c r="H9" s="16">
        <v>42.791304347826078</v>
      </c>
      <c r="I9" s="16">
        <v>39.088142707240245</v>
      </c>
      <c r="J9" s="16"/>
      <c r="K9" s="16">
        <v>44.603680981595026</v>
      </c>
      <c r="L9" s="16">
        <v>58.760000000000012</v>
      </c>
      <c r="M9" s="16">
        <v>45.421965317919053</v>
      </c>
      <c r="N9" s="16">
        <v>58.914893617021271</v>
      </c>
      <c r="O9" s="468"/>
      <c r="P9" s="16">
        <v>58.914893617021271</v>
      </c>
      <c r="Q9" s="16"/>
      <c r="R9" s="209">
        <v>33</v>
      </c>
      <c r="S9" s="16"/>
      <c r="T9" s="16">
        <v>30.218046856877827</v>
      </c>
      <c r="U9" s="16">
        <v>45.161983032873742</v>
      </c>
      <c r="V9" s="16">
        <v>34.766096498305473</v>
      </c>
      <c r="W9" s="16">
        <v>31.343438626245547</v>
      </c>
      <c r="X9" s="16">
        <v>46.693609022556387</v>
      </c>
      <c r="Y9" s="16">
        <v>32.899218898837816</v>
      </c>
      <c r="Z9" s="16"/>
      <c r="AA9" s="16">
        <v>22.769552488498505</v>
      </c>
      <c r="AB9" s="16">
        <v>31.228915662650607</v>
      </c>
      <c r="AC9" s="16">
        <v>23.31873289010559</v>
      </c>
      <c r="AD9" s="16">
        <v>61.760330578512395</v>
      </c>
      <c r="AE9" s="16">
        <v>30.72</v>
      </c>
      <c r="AF9" s="16">
        <v>58.853932584269664</v>
      </c>
      <c r="AH9" s="209">
        <v>35</v>
      </c>
      <c r="AJ9" s="16">
        <v>29.850026954177956</v>
      </c>
      <c r="AK9" s="16">
        <v>47.914736247760935</v>
      </c>
      <c r="AL9" s="16">
        <v>37.440233680939123</v>
      </c>
      <c r="AM9" s="16">
        <v>30.88138812154693</v>
      </c>
      <c r="AN9" s="16">
        <v>47.042288591320698</v>
      </c>
      <c r="AO9" s="16">
        <v>33.059353922517381</v>
      </c>
      <c r="AP9" s="16"/>
      <c r="AQ9" s="16">
        <v>22.809470544369848</v>
      </c>
      <c r="AR9" s="16">
        <v>29.305699481865286</v>
      </c>
      <c r="AS9" s="16">
        <v>23.245565217391324</v>
      </c>
      <c r="AT9" s="16">
        <v>57.242537313432834</v>
      </c>
      <c r="AU9" s="16">
        <v>30.72</v>
      </c>
      <c r="AV9" s="16">
        <v>54.979522184300336</v>
      </c>
      <c r="AX9" s="209">
        <v>34</v>
      </c>
      <c r="AZ9" s="16">
        <v>30.486996870616135</v>
      </c>
      <c r="BA9" s="16">
        <v>42.540815582349872</v>
      </c>
      <c r="BB9" s="16">
        <v>35.76261552440635</v>
      </c>
      <c r="BC9" s="16">
        <v>33.69652588555855</v>
      </c>
      <c r="BD9" s="16">
        <v>46.56779668983917</v>
      </c>
      <c r="BE9" s="16">
        <v>35.36914629076405</v>
      </c>
      <c r="BF9" s="16"/>
      <c r="BG9" s="16">
        <v>19.534501251340664</v>
      </c>
      <c r="BH9" s="16">
        <v>76.159851301115211</v>
      </c>
      <c r="BI9" s="16">
        <v>24.502609262883251</v>
      </c>
      <c r="BJ9" s="16">
        <v>37.648464163822524</v>
      </c>
      <c r="BK9" s="16">
        <v>19.739130434782606</v>
      </c>
      <c r="BL9" s="16">
        <v>36.344936708860793</v>
      </c>
    </row>
    <row r="10" spans="1:64" s="455" customFormat="1" ht="13.5" customHeight="1">
      <c r="A10" s="169" t="s">
        <v>892</v>
      </c>
      <c r="B10" s="209">
        <v>62</v>
      </c>
      <c r="C10" s="208"/>
      <c r="D10" s="16">
        <v>62.800056203456364</v>
      </c>
      <c r="E10" s="16">
        <v>77.353413654618549</v>
      </c>
      <c r="F10" s="16">
        <v>66.57208285625056</v>
      </c>
      <c r="G10" s="16">
        <v>48.340663058186742</v>
      </c>
      <c r="H10" s="16">
        <v>89.061403508771974</v>
      </c>
      <c r="I10" s="16">
        <v>52.563371740448716</v>
      </c>
      <c r="J10" s="16"/>
      <c r="K10" s="16">
        <v>52.397397397397313</v>
      </c>
      <c r="L10" s="16">
        <v>66.382113821138191</v>
      </c>
      <c r="M10" s="16">
        <v>53.20839226779826</v>
      </c>
      <c r="N10" s="16">
        <v>60.436090225563902</v>
      </c>
      <c r="O10" s="468">
        <v>261.66666666666663</v>
      </c>
      <c r="P10" s="16">
        <v>64.875000000000014</v>
      </c>
      <c r="Q10" s="16"/>
      <c r="R10" s="209">
        <v>36</v>
      </c>
      <c r="S10" s="16"/>
      <c r="T10" s="16">
        <v>32.229628721970414</v>
      </c>
      <c r="U10" s="16">
        <v>45.505913272010467</v>
      </c>
      <c r="V10" s="16">
        <v>36.45127862276469</v>
      </c>
      <c r="W10" s="16">
        <v>40.001119820828741</v>
      </c>
      <c r="X10" s="16">
        <v>42.272536687631003</v>
      </c>
      <c r="Y10" s="16">
        <v>40.220356131120951</v>
      </c>
      <c r="Z10" s="16"/>
      <c r="AA10" s="16">
        <v>20.94167016365931</v>
      </c>
      <c r="AB10" s="16">
        <v>31.031645569620252</v>
      </c>
      <c r="AC10" s="16">
        <v>21.569067296339959</v>
      </c>
      <c r="AD10" s="16">
        <v>56.575250836120389</v>
      </c>
      <c r="AE10" s="16">
        <v>29.26923076923077</v>
      </c>
      <c r="AF10" s="16">
        <v>54.390769230769223</v>
      </c>
      <c r="AH10" s="209">
        <v>37</v>
      </c>
      <c r="AJ10" s="16">
        <v>31.885743174924187</v>
      </c>
      <c r="AK10" s="16">
        <v>49.405177794313246</v>
      </c>
      <c r="AL10" s="16">
        <v>39.42264358965911</v>
      </c>
      <c r="AM10" s="16">
        <v>37.151542006380815</v>
      </c>
      <c r="AN10" s="16">
        <v>44.985788892429639</v>
      </c>
      <c r="AO10" s="16">
        <v>38.138384251666317</v>
      </c>
      <c r="AP10" s="16"/>
      <c r="AQ10" s="16">
        <v>22.664787673806881</v>
      </c>
      <c r="AR10" s="16">
        <v>32.543689320388346</v>
      </c>
      <c r="AS10" s="16">
        <v>23.374607603766975</v>
      </c>
      <c r="AT10" s="16">
        <v>53.529230769230757</v>
      </c>
      <c r="AU10" s="16">
        <v>29.26923076923077</v>
      </c>
      <c r="AV10" s="16">
        <v>51.732193732193736</v>
      </c>
      <c r="AX10" s="209">
        <v>36</v>
      </c>
      <c r="AZ10" s="16">
        <v>30.131199131850167</v>
      </c>
      <c r="BA10" s="16">
        <v>46.647107868641733</v>
      </c>
      <c r="BB10" s="16">
        <v>37.280722990899491</v>
      </c>
      <c r="BC10" s="16">
        <v>35.69679487179485</v>
      </c>
      <c r="BD10" s="16">
        <v>53.728591063785856</v>
      </c>
      <c r="BE10" s="16">
        <v>37.858649887758453</v>
      </c>
      <c r="BF10" s="16"/>
      <c r="BG10" s="16">
        <v>21.204074074074065</v>
      </c>
      <c r="BH10" s="16">
        <v>40.917475728155345</v>
      </c>
      <c r="BI10" s="16">
        <v>22.601514108740563</v>
      </c>
      <c r="BJ10" s="16">
        <v>39.360335195530709</v>
      </c>
      <c r="BK10" s="16">
        <v>26.354838709677416</v>
      </c>
      <c r="BL10" s="16">
        <v>38.323907455012836</v>
      </c>
    </row>
    <row r="11" spans="1:64" s="455" customFormat="1" ht="13.5" customHeight="1">
      <c r="A11" s="169" t="s">
        <v>893</v>
      </c>
      <c r="B11" s="209">
        <v>54</v>
      </c>
      <c r="C11" s="208"/>
      <c r="D11" s="16">
        <v>54.145086862106488</v>
      </c>
      <c r="E11" s="16">
        <v>70.787664307381178</v>
      </c>
      <c r="F11" s="16">
        <v>58.92288340590234</v>
      </c>
      <c r="G11" s="16">
        <v>48.832027850304613</v>
      </c>
      <c r="H11" s="16">
        <v>71.507337526205433</v>
      </c>
      <c r="I11" s="16">
        <v>51.588430173292608</v>
      </c>
      <c r="J11" s="16"/>
      <c r="K11" s="16">
        <v>37.604450499545912</v>
      </c>
      <c r="L11" s="16">
        <v>60.344632768361571</v>
      </c>
      <c r="M11" s="16">
        <v>39.2963430012611</v>
      </c>
      <c r="N11" s="16">
        <v>57.418367346938787</v>
      </c>
      <c r="O11" s="468">
        <v>61.999999999999986</v>
      </c>
      <c r="P11" s="16">
        <v>57.744075829383881</v>
      </c>
      <c r="Q11" s="16"/>
      <c r="R11" s="209">
        <v>34</v>
      </c>
      <c r="S11" s="16"/>
      <c r="T11" s="16">
        <v>32.814046461372136</v>
      </c>
      <c r="U11" s="16">
        <v>45.688761467889904</v>
      </c>
      <c r="V11" s="16">
        <v>36.93698127065749</v>
      </c>
      <c r="W11" s="16">
        <v>30.206969990319418</v>
      </c>
      <c r="X11" s="16">
        <v>42.168173598553395</v>
      </c>
      <c r="Y11" s="16">
        <v>31.363763553689985</v>
      </c>
      <c r="Z11" s="16"/>
      <c r="AA11" s="16">
        <v>19.912411227595531</v>
      </c>
      <c r="AB11" s="16">
        <v>41.36</v>
      </c>
      <c r="AC11" s="16">
        <v>21.584346741502952</v>
      </c>
      <c r="AD11" s="16">
        <v>64.687898089171966</v>
      </c>
      <c r="AE11" s="16">
        <v>29.95</v>
      </c>
      <c r="AF11" s="16">
        <v>62.607784431137709</v>
      </c>
      <c r="AH11" s="209">
        <v>36</v>
      </c>
      <c r="AJ11" s="16">
        <v>32.639555643721359</v>
      </c>
      <c r="AK11" s="16">
        <v>47.937641182537355</v>
      </c>
      <c r="AL11" s="16">
        <v>39.404699490332462</v>
      </c>
      <c r="AM11" s="16">
        <v>30.188837209302314</v>
      </c>
      <c r="AN11" s="16">
        <v>47.430724572207986</v>
      </c>
      <c r="AO11" s="16">
        <v>32.459153341348753</v>
      </c>
      <c r="AP11" s="16"/>
      <c r="AQ11" s="16">
        <v>21.458083832335326</v>
      </c>
      <c r="AR11" s="16">
        <v>41.322683706070308</v>
      </c>
      <c r="AS11" s="16">
        <v>23.160142348754494</v>
      </c>
      <c r="AT11" s="16">
        <v>68.428571428571416</v>
      </c>
      <c r="AU11" s="16">
        <v>29.95</v>
      </c>
      <c r="AV11" s="16">
        <v>66.3085399449036</v>
      </c>
      <c r="AX11" s="209">
        <v>37</v>
      </c>
      <c r="AZ11" s="16">
        <v>31.565003927729759</v>
      </c>
      <c r="BA11" s="16">
        <v>48.206509145934945</v>
      </c>
      <c r="BB11" s="16">
        <v>38.795236517655184</v>
      </c>
      <c r="BC11" s="16">
        <v>38.172983933863676</v>
      </c>
      <c r="BD11" s="16">
        <v>51.322420831331705</v>
      </c>
      <c r="BE11" s="16">
        <v>40.116413089616181</v>
      </c>
      <c r="BF11" s="16"/>
      <c r="BG11" s="16">
        <v>21.268201617921637</v>
      </c>
      <c r="BH11" s="16">
        <v>40.574898785425106</v>
      </c>
      <c r="BI11" s="16">
        <v>22.646056053163804</v>
      </c>
      <c r="BJ11" s="16">
        <v>48.278074866310178</v>
      </c>
      <c r="BK11" s="16">
        <v>53.896551724137922</v>
      </c>
      <c r="BL11" s="16">
        <v>48.68238213399502</v>
      </c>
    </row>
    <row r="12" spans="1:64" s="455" customFormat="1" ht="13.5" customHeight="1">
      <c r="A12" s="169" t="s">
        <v>894</v>
      </c>
      <c r="B12" s="209">
        <v>52</v>
      </c>
      <c r="C12" s="208"/>
      <c r="D12" s="16">
        <v>50.210564294992174</v>
      </c>
      <c r="E12" s="16">
        <v>72.207639569049746</v>
      </c>
      <c r="F12" s="16">
        <v>56.953662930344279</v>
      </c>
      <c r="G12" s="16">
        <v>46.865088757396322</v>
      </c>
      <c r="H12" s="16">
        <v>75.682539682539741</v>
      </c>
      <c r="I12" s="16">
        <v>50.191049463491218</v>
      </c>
      <c r="J12" s="16"/>
      <c r="K12" s="16">
        <v>30.284221525600874</v>
      </c>
      <c r="L12" s="16">
        <v>43.20000000000001</v>
      </c>
      <c r="M12" s="16">
        <v>31.164556962025362</v>
      </c>
      <c r="N12" s="16">
        <v>60.322222222222209</v>
      </c>
      <c r="O12" s="468">
        <v>101.52941176470588</v>
      </c>
      <c r="P12" s="16">
        <v>63.878172588832427</v>
      </c>
      <c r="Q12" s="16"/>
      <c r="R12" s="209">
        <v>35</v>
      </c>
      <c r="S12" s="16"/>
      <c r="T12" s="16">
        <v>31.616615853658523</v>
      </c>
      <c r="U12" s="16">
        <v>43.495536999712137</v>
      </c>
      <c r="V12" s="16">
        <v>35.253063023358202</v>
      </c>
      <c r="W12" s="16">
        <v>39.53686635944716</v>
      </c>
      <c r="X12" s="16">
        <v>36.891304347826079</v>
      </c>
      <c r="Y12" s="16">
        <v>39.306478754732808</v>
      </c>
      <c r="Z12" s="16"/>
      <c r="AA12" s="16">
        <v>22.199395770392719</v>
      </c>
      <c r="AB12" s="16">
        <v>43.470930232558146</v>
      </c>
      <c r="AC12" s="16">
        <v>23.669345118521491</v>
      </c>
      <c r="AD12" s="16">
        <v>28.058510638297886</v>
      </c>
      <c r="AE12" s="16">
        <v>41.166666666666671</v>
      </c>
      <c r="AF12" s="16">
        <v>29.203883495145654</v>
      </c>
      <c r="AH12" s="209">
        <v>37</v>
      </c>
      <c r="AJ12" s="16">
        <v>31.579895738893917</v>
      </c>
      <c r="AK12" s="16">
        <v>46.797172770364803</v>
      </c>
      <c r="AL12" s="16">
        <v>38.090382315096498</v>
      </c>
      <c r="AM12" s="16">
        <v>36.645499822127483</v>
      </c>
      <c r="AN12" s="16">
        <v>45.792389709220927</v>
      </c>
      <c r="AO12" s="16">
        <v>37.723530934962874</v>
      </c>
      <c r="AP12" s="16"/>
      <c r="AQ12" s="16">
        <v>23.462597692593963</v>
      </c>
      <c r="AR12" s="16">
        <v>42.853982300884937</v>
      </c>
      <c r="AS12" s="16">
        <v>24.96704428424308</v>
      </c>
      <c r="AT12" s="16">
        <v>59.206477732793545</v>
      </c>
      <c r="AU12" s="16">
        <v>41.166666666666671</v>
      </c>
      <c r="AV12" s="16">
        <v>57.98113207547172</v>
      </c>
      <c r="AX12" s="209">
        <v>35</v>
      </c>
      <c r="AZ12" s="16">
        <v>30.358208955223866</v>
      </c>
      <c r="BA12" s="16">
        <v>42.669787835615978</v>
      </c>
      <c r="BB12" s="16">
        <v>35.438223791104086</v>
      </c>
      <c r="BC12" s="16">
        <v>35.790317139001395</v>
      </c>
      <c r="BD12" s="16">
        <v>57.043946789413447</v>
      </c>
      <c r="BE12" s="16">
        <v>38.228857868147401</v>
      </c>
      <c r="BF12" s="16"/>
      <c r="BG12" s="16">
        <v>20.730366492146633</v>
      </c>
      <c r="BH12" s="16">
        <v>45.688524590163944</v>
      </c>
      <c r="BI12" s="16">
        <v>22.329016450822614</v>
      </c>
      <c r="BJ12" s="16">
        <v>33.074270557029188</v>
      </c>
      <c r="BK12" s="16">
        <v>44.580645161290327</v>
      </c>
      <c r="BL12" s="16">
        <v>33.948529411764682</v>
      </c>
    </row>
    <row r="13" spans="1:64" s="455" customFormat="1" ht="13.5" customHeight="1">
      <c r="A13" s="169" t="s">
        <v>895</v>
      </c>
      <c r="B13" s="209">
        <v>49</v>
      </c>
      <c r="C13" s="208"/>
      <c r="D13" s="16">
        <v>47.130119769332929</v>
      </c>
      <c r="E13" s="16">
        <v>64.945210449927444</v>
      </c>
      <c r="F13" s="16">
        <v>52.288055468011329</v>
      </c>
      <c r="G13" s="16">
        <v>48.560923076923082</v>
      </c>
      <c r="H13" s="16">
        <v>64.807317073170736</v>
      </c>
      <c r="I13" s="16">
        <v>50.380874316939732</v>
      </c>
      <c r="J13" s="16"/>
      <c r="K13" s="16">
        <v>29.808474576271195</v>
      </c>
      <c r="L13" s="16">
        <v>56.489795918367349</v>
      </c>
      <c r="M13" s="16">
        <v>31.854460093896691</v>
      </c>
      <c r="N13" s="16">
        <v>63.640883977900572</v>
      </c>
      <c r="O13" s="468">
        <v>37.333333333333336</v>
      </c>
      <c r="P13" s="16">
        <v>62.00518134715022</v>
      </c>
      <c r="Q13" s="16"/>
      <c r="R13" s="209">
        <v>34</v>
      </c>
      <c r="S13" s="16"/>
      <c r="T13" s="16">
        <v>34.138042309071366</v>
      </c>
      <c r="U13" s="16">
        <v>43.980088495575316</v>
      </c>
      <c r="V13" s="16">
        <v>37.35778045838358</v>
      </c>
      <c r="W13" s="16">
        <v>30.555183199285043</v>
      </c>
      <c r="X13" s="16">
        <v>36.90801886792454</v>
      </c>
      <c r="Y13" s="16">
        <v>31.104897959183688</v>
      </c>
      <c r="Z13" s="16"/>
      <c r="AA13" s="16">
        <v>22.80227177114007</v>
      </c>
      <c r="AB13" s="16">
        <v>28.991666666666671</v>
      </c>
      <c r="AC13" s="16">
        <v>23.369889186090937</v>
      </c>
      <c r="AD13" s="16">
        <v>36.595555555555542</v>
      </c>
      <c r="AE13" s="16">
        <v>37.518518518518519</v>
      </c>
      <c r="AF13" s="16">
        <v>36.694444444444443</v>
      </c>
      <c r="AH13" s="209">
        <v>37</v>
      </c>
      <c r="AJ13" s="16">
        <v>33.538736465888881</v>
      </c>
      <c r="AK13" s="16">
        <v>48.718058746143271</v>
      </c>
      <c r="AL13" s="16">
        <v>40.266875032307155</v>
      </c>
      <c r="AM13" s="16">
        <v>30.917921814181728</v>
      </c>
      <c r="AN13" s="16">
        <v>44.758431044973989</v>
      </c>
      <c r="AO13" s="16">
        <v>32.654773583292162</v>
      </c>
      <c r="AP13" s="16"/>
      <c r="AQ13" s="16">
        <v>22.603139832055465</v>
      </c>
      <c r="AR13" s="16">
        <v>31.100671140939593</v>
      </c>
      <c r="AS13" s="16">
        <v>23.436944352979889</v>
      </c>
      <c r="AT13" s="16">
        <v>87.96594427244581</v>
      </c>
      <c r="AU13" s="16">
        <v>37.178571428571431</v>
      </c>
      <c r="AV13" s="16">
        <v>83.914529914529908</v>
      </c>
      <c r="AX13" s="209">
        <v>37</v>
      </c>
      <c r="AZ13" s="16">
        <v>30.763579348191403</v>
      </c>
      <c r="BA13" s="16">
        <v>48.984418715199453</v>
      </c>
      <c r="BB13" s="16">
        <v>38.305862426554064</v>
      </c>
      <c r="BC13" s="16">
        <v>37.857568847570654</v>
      </c>
      <c r="BD13" s="16">
        <v>48.1203042790764</v>
      </c>
      <c r="BE13" s="16">
        <v>39.095794864679227</v>
      </c>
      <c r="BF13" s="16"/>
      <c r="BG13" s="16">
        <v>23.038779956427021</v>
      </c>
      <c r="BH13" s="16">
        <v>42.914285714285704</v>
      </c>
      <c r="BI13" s="16">
        <v>24.446963562753005</v>
      </c>
      <c r="BJ13" s="16">
        <v>34.428571428571452</v>
      </c>
      <c r="BK13" s="16">
        <v>44.181818181818173</v>
      </c>
      <c r="BL13" s="16">
        <v>35.05232558139533</v>
      </c>
    </row>
    <row r="14" spans="1:64" s="455" customFormat="1" ht="13.5" customHeight="1">
      <c r="A14" s="169" t="s">
        <v>896</v>
      </c>
      <c r="B14" s="209"/>
      <c r="C14" s="208"/>
      <c r="D14" s="16"/>
      <c r="E14" s="16"/>
      <c r="F14" s="16"/>
      <c r="G14" s="16"/>
      <c r="H14" s="16"/>
      <c r="I14" s="16"/>
      <c r="J14" s="16"/>
      <c r="K14" s="16"/>
      <c r="L14" s="16"/>
      <c r="M14" s="16"/>
      <c r="N14" s="16"/>
      <c r="O14" s="468"/>
      <c r="P14" s="16"/>
      <c r="Q14" s="16"/>
      <c r="R14" s="209"/>
      <c r="S14" s="16"/>
      <c r="T14" s="16"/>
      <c r="U14" s="16"/>
      <c r="V14" s="16"/>
      <c r="W14" s="16"/>
      <c r="X14" s="16"/>
      <c r="Y14" s="16"/>
      <c r="Z14" s="16"/>
      <c r="AA14" s="16"/>
      <c r="AB14" s="16"/>
      <c r="AC14" s="16"/>
      <c r="AD14" s="16"/>
      <c r="AE14" s="16"/>
      <c r="AF14" s="16"/>
      <c r="AH14" s="209">
        <v>36</v>
      </c>
      <c r="AJ14" s="16">
        <v>31.113573407202182</v>
      </c>
      <c r="AK14" s="16">
        <v>47.674420367736829</v>
      </c>
      <c r="AL14" s="16">
        <v>38.20651244941206</v>
      </c>
      <c r="AM14" s="16">
        <v>34.383843717001369</v>
      </c>
      <c r="AN14" s="16">
        <v>46.111295262735233</v>
      </c>
      <c r="AO14" s="16">
        <v>35.859145052264893</v>
      </c>
      <c r="AP14" s="16"/>
      <c r="AQ14" s="16">
        <v>20.90677491601339</v>
      </c>
      <c r="AR14" s="16">
        <v>35.563203176704206</v>
      </c>
      <c r="AS14" s="16">
        <v>22.050023230602463</v>
      </c>
      <c r="AT14" s="16">
        <v>66.353098290598268</v>
      </c>
      <c r="AU14" s="16">
        <v>30.129496402877695</v>
      </c>
      <c r="AV14" s="16">
        <v>63.849328692192969</v>
      </c>
      <c r="AX14" s="209">
        <v>36</v>
      </c>
      <c r="AZ14" s="16">
        <v>30.521735252671192</v>
      </c>
      <c r="BA14" s="16">
        <v>46.190291618770964</v>
      </c>
      <c r="BB14" s="16">
        <v>37.325235607864862</v>
      </c>
      <c r="BC14" s="16">
        <v>37.164893617021548</v>
      </c>
      <c r="BD14" s="16">
        <v>50.037203436460899</v>
      </c>
      <c r="BE14" s="16">
        <v>38.808321404392075</v>
      </c>
      <c r="BF14" s="16"/>
      <c r="BG14" s="16">
        <v>20.84283060698673</v>
      </c>
      <c r="BH14" s="16">
        <v>47.786032689450195</v>
      </c>
      <c r="BI14" s="16">
        <v>22.853673412808487</v>
      </c>
      <c r="BJ14" s="16">
        <v>40.051923076923046</v>
      </c>
      <c r="BK14" s="16">
        <v>33.445714285714295</v>
      </c>
      <c r="BL14" s="16">
        <v>39.539246119733811</v>
      </c>
    </row>
    <row r="15" spans="1:64" s="455" customFormat="1" ht="13.5" customHeight="1">
      <c r="A15" s="169" t="s">
        <v>897</v>
      </c>
      <c r="B15" s="209"/>
      <c r="C15" s="208"/>
      <c r="D15" s="16"/>
      <c r="E15" s="16"/>
      <c r="F15" s="16"/>
      <c r="G15" s="16"/>
      <c r="H15" s="16"/>
      <c r="I15" s="16"/>
      <c r="J15" s="16"/>
      <c r="K15" s="16"/>
      <c r="L15" s="16"/>
      <c r="M15" s="16"/>
      <c r="N15" s="16"/>
      <c r="O15" s="16"/>
      <c r="P15" s="16"/>
      <c r="Q15" s="16"/>
      <c r="R15" s="209"/>
      <c r="S15" s="16"/>
      <c r="T15" s="16"/>
      <c r="U15" s="16"/>
      <c r="V15" s="16"/>
      <c r="W15" s="16"/>
      <c r="X15" s="16"/>
      <c r="Y15" s="16"/>
      <c r="Z15" s="16"/>
      <c r="AA15" s="16"/>
      <c r="AB15" s="16"/>
      <c r="AC15" s="16"/>
      <c r="AD15" s="16"/>
      <c r="AE15" s="16"/>
      <c r="AF15" s="16"/>
      <c r="AH15" s="209">
        <v>39</v>
      </c>
      <c r="AJ15" s="16">
        <v>33.497693017532981</v>
      </c>
      <c r="AK15" s="16">
        <v>44.974693515896824</v>
      </c>
      <c r="AL15" s="16">
        <v>38.238534650855506</v>
      </c>
      <c r="AM15" s="16">
        <v>45.109962082040717</v>
      </c>
      <c r="AN15" s="16">
        <v>55.831035200047403</v>
      </c>
      <c r="AO15" s="16">
        <v>46.413614827633765</v>
      </c>
      <c r="AP15" s="16"/>
      <c r="AQ15" s="16">
        <v>22.664049721949716</v>
      </c>
      <c r="AR15" s="16">
        <v>40.645051194539242</v>
      </c>
      <c r="AS15" s="16">
        <v>24.2367164179105</v>
      </c>
      <c r="AT15" s="16">
        <v>73.279202279202295</v>
      </c>
      <c r="AU15" s="16">
        <v>24.863636363636363</v>
      </c>
      <c r="AV15" s="16">
        <v>70.423592493297591</v>
      </c>
      <c r="AX15" s="209">
        <v>36</v>
      </c>
      <c r="AZ15" s="16">
        <v>31.964877774655651</v>
      </c>
      <c r="BA15" s="16">
        <v>47.23796966779345</v>
      </c>
      <c r="BB15" s="16">
        <v>38.425125289162153</v>
      </c>
      <c r="BC15" s="16">
        <v>30.254531250000042</v>
      </c>
      <c r="BD15" s="16">
        <v>60.728797935232748</v>
      </c>
      <c r="BE15" s="16">
        <v>34.197253055764349</v>
      </c>
      <c r="BF15" s="16"/>
      <c r="BG15" s="16">
        <v>22.314154606424278</v>
      </c>
      <c r="BH15" s="16">
        <v>36.515037593984964</v>
      </c>
      <c r="BI15" s="16">
        <v>23.533075185543694</v>
      </c>
      <c r="BJ15" s="16">
        <v>50.718826405867979</v>
      </c>
      <c r="BK15" s="16">
        <v>20.852459016393443</v>
      </c>
      <c r="BL15" s="16">
        <v>46.84255319148933</v>
      </c>
    </row>
    <row r="16" spans="1:64" s="455" customFormat="1" ht="13.5" customHeight="1">
      <c r="A16" s="169" t="s">
        <v>898</v>
      </c>
      <c r="B16" s="209"/>
      <c r="C16" s="208"/>
      <c r="D16" s="16"/>
      <c r="E16" s="16"/>
      <c r="F16" s="16"/>
      <c r="G16" s="16"/>
      <c r="H16" s="16"/>
      <c r="I16" s="16"/>
      <c r="J16" s="16"/>
      <c r="K16" s="16"/>
      <c r="L16" s="16"/>
      <c r="M16" s="16"/>
      <c r="N16" s="16"/>
      <c r="O16" s="16"/>
      <c r="P16" s="16"/>
      <c r="Q16" s="20"/>
      <c r="R16" s="209"/>
      <c r="S16" s="20"/>
      <c r="T16" s="16"/>
      <c r="U16" s="16"/>
      <c r="V16" s="16"/>
      <c r="W16" s="16"/>
      <c r="X16" s="16"/>
      <c r="Y16" s="16"/>
      <c r="Z16" s="16"/>
      <c r="AA16" s="16"/>
      <c r="AB16" s="16"/>
      <c r="AC16" s="16"/>
      <c r="AD16" s="16"/>
      <c r="AE16" s="16"/>
      <c r="AF16" s="16"/>
      <c r="AH16" s="209">
        <v>35</v>
      </c>
      <c r="AJ16" s="16">
        <v>32.535907419424625</v>
      </c>
      <c r="AK16" s="16">
        <v>46.951607126611599</v>
      </c>
      <c r="AL16" s="16">
        <v>38.379400237306889</v>
      </c>
      <c r="AM16" s="16">
        <v>29.658436213991809</v>
      </c>
      <c r="AN16" s="16">
        <v>50.784738840759942</v>
      </c>
      <c r="AO16" s="16">
        <v>32.225249550629336</v>
      </c>
      <c r="AP16" s="16"/>
      <c r="AQ16" s="16">
        <v>22.439986846432102</v>
      </c>
      <c r="AR16" s="16">
        <v>31.079027355623069</v>
      </c>
      <c r="AS16" s="16">
        <v>23.283382789317539</v>
      </c>
      <c r="AT16" s="16">
        <v>75.312727272727244</v>
      </c>
      <c r="AU16" s="16">
        <v>20.296296296296294</v>
      </c>
      <c r="AV16" s="16">
        <v>70.394039735099341</v>
      </c>
      <c r="AX16" s="209">
        <v>35</v>
      </c>
      <c r="AZ16" s="16">
        <v>30.888750259929257</v>
      </c>
      <c r="BA16" s="16">
        <v>45.458835831532625</v>
      </c>
      <c r="BB16" s="16">
        <v>36.813265439049729</v>
      </c>
      <c r="BC16" s="16">
        <v>32.615075902983889</v>
      </c>
      <c r="BD16" s="16">
        <v>56.718734528532728</v>
      </c>
      <c r="BE16" s="16">
        <v>35.59216984128102</v>
      </c>
      <c r="BF16" s="16"/>
      <c r="BG16" s="16">
        <v>21.156995486782719</v>
      </c>
      <c r="BH16" s="16">
        <v>45.991967871485933</v>
      </c>
      <c r="BI16" s="16">
        <v>23.002387347060548</v>
      </c>
      <c r="BJ16" s="16">
        <v>51.237942122186503</v>
      </c>
      <c r="BK16" s="16">
        <v>39.599999999999994</v>
      </c>
      <c r="BL16" s="16">
        <v>50.372023809523796</v>
      </c>
    </row>
    <row r="17" spans="1:64" s="455" customFormat="1" ht="13.5" customHeight="1">
      <c r="A17" s="169" t="s">
        <v>899</v>
      </c>
      <c r="B17" s="209"/>
      <c r="C17" s="208"/>
      <c r="D17" s="16"/>
      <c r="E17" s="16"/>
      <c r="F17" s="16"/>
      <c r="G17" s="16"/>
      <c r="H17" s="16"/>
      <c r="I17" s="16"/>
      <c r="J17" s="16"/>
      <c r="K17" s="16"/>
      <c r="L17" s="16"/>
      <c r="M17" s="16"/>
      <c r="N17" s="16"/>
      <c r="O17" s="16"/>
      <c r="P17" s="16"/>
      <c r="Q17" s="20"/>
      <c r="R17" s="209"/>
      <c r="S17" s="20"/>
      <c r="T17" s="16"/>
      <c r="U17" s="16"/>
      <c r="V17" s="16"/>
      <c r="W17" s="16"/>
      <c r="X17" s="16"/>
      <c r="Y17" s="16"/>
      <c r="Z17" s="16"/>
      <c r="AA17" s="16"/>
      <c r="AB17" s="16"/>
      <c r="AC17" s="16"/>
      <c r="AD17" s="16"/>
      <c r="AE17" s="16"/>
      <c r="AF17" s="16"/>
      <c r="AH17" s="209">
        <v>36</v>
      </c>
      <c r="AJ17" s="16">
        <v>33.075027449066816</v>
      </c>
      <c r="AK17" s="16">
        <v>46.242557663348343</v>
      </c>
      <c r="AL17" s="16">
        <v>38.802836564581767</v>
      </c>
      <c r="AM17" s="16">
        <v>30.753656498119408</v>
      </c>
      <c r="AN17" s="16">
        <v>50.101290574346145</v>
      </c>
      <c r="AO17" s="16">
        <v>33.644909198620468</v>
      </c>
      <c r="AP17" s="16"/>
      <c r="AQ17" s="16">
        <v>21.454703228045851</v>
      </c>
      <c r="AR17" s="16">
        <v>28.874418604651169</v>
      </c>
      <c r="AS17" s="16">
        <v>21.969961240310059</v>
      </c>
      <c r="AT17" s="16">
        <v>74.480769230769184</v>
      </c>
      <c r="AU17" s="16">
        <v>26.25</v>
      </c>
      <c r="AV17" s="16">
        <v>71.035714285714249</v>
      </c>
      <c r="AX17" s="209">
        <v>34</v>
      </c>
      <c r="AZ17" s="16">
        <v>29.075919483101412</v>
      </c>
      <c r="BA17" s="16">
        <v>44.599091355930113</v>
      </c>
      <c r="BB17" s="16">
        <v>35.922476612387868</v>
      </c>
      <c r="BC17" s="16">
        <v>29.856722070271406</v>
      </c>
      <c r="BD17" s="16">
        <v>63.100633146698542</v>
      </c>
      <c r="BE17" s="16">
        <v>33.978374787533099</v>
      </c>
      <c r="BF17" s="16"/>
      <c r="BG17" s="16">
        <v>16.51664254703331</v>
      </c>
      <c r="BH17" s="16">
        <v>58.277551020408168</v>
      </c>
      <c r="BI17" s="16">
        <v>19.916915918909936</v>
      </c>
      <c r="BJ17" s="16">
        <v>47.570921985815588</v>
      </c>
      <c r="BK17" s="16">
        <v>17.347826086956527</v>
      </c>
      <c r="BL17" s="16">
        <v>45.291803278688526</v>
      </c>
    </row>
    <row r="18" spans="1:64" s="455" customFormat="1" ht="14.1" customHeight="1">
      <c r="A18" s="169" t="s">
        <v>900</v>
      </c>
      <c r="B18" s="209"/>
      <c r="C18" s="208"/>
      <c r="D18" s="16"/>
      <c r="E18" s="16"/>
      <c r="F18" s="16"/>
      <c r="G18" s="16"/>
      <c r="H18" s="16"/>
      <c r="I18" s="16"/>
      <c r="J18" s="16"/>
      <c r="K18" s="16"/>
      <c r="L18" s="16"/>
      <c r="M18" s="16"/>
      <c r="N18" s="16"/>
      <c r="O18" s="16"/>
      <c r="P18" s="16"/>
      <c r="Q18" s="20"/>
      <c r="R18" s="209"/>
      <c r="S18" s="20"/>
      <c r="T18" s="16"/>
      <c r="U18" s="16"/>
      <c r="V18" s="16"/>
      <c r="W18" s="16"/>
      <c r="X18" s="16"/>
      <c r="Y18" s="16"/>
      <c r="Z18" s="16"/>
      <c r="AA18" s="16"/>
      <c r="AB18" s="16"/>
      <c r="AC18" s="16"/>
      <c r="AD18" s="16"/>
      <c r="AE18" s="16"/>
      <c r="AF18" s="16"/>
      <c r="AH18" s="209">
        <v>41</v>
      </c>
      <c r="AJ18" s="16">
        <v>40.585898596649962</v>
      </c>
      <c r="AK18" s="16">
        <v>52.915456742116803</v>
      </c>
      <c r="AL18" s="16">
        <v>45.395385769929973</v>
      </c>
      <c r="AM18" s="16">
        <v>29.828487229862468</v>
      </c>
      <c r="AN18" s="16">
        <v>53.196084263371453</v>
      </c>
      <c r="AO18" s="16">
        <v>32.949784932966629</v>
      </c>
      <c r="AP18" s="16"/>
      <c r="AQ18" s="16">
        <v>28.82832127902547</v>
      </c>
      <c r="AR18" s="16">
        <v>47.485029940119759</v>
      </c>
      <c r="AS18" s="16">
        <v>29.943450250536813</v>
      </c>
      <c r="AT18" s="16">
        <v>57.464968152866255</v>
      </c>
      <c r="AU18" s="16">
        <v>54</v>
      </c>
      <c r="AV18" s="16">
        <v>57.34769230769232</v>
      </c>
      <c r="AX18" s="209">
        <v>38</v>
      </c>
      <c r="AZ18" s="16">
        <v>34.882319369934919</v>
      </c>
      <c r="BA18" s="16">
        <v>46.985183917935245</v>
      </c>
      <c r="BB18" s="16">
        <v>39.871879688282149</v>
      </c>
      <c r="BC18" s="16">
        <v>33.509373828271386</v>
      </c>
      <c r="BD18" s="16">
        <v>52.866743072439569</v>
      </c>
      <c r="BE18" s="16">
        <v>35.881266697294571</v>
      </c>
      <c r="BF18" s="16"/>
      <c r="BG18" s="16">
        <v>26.37162750217578</v>
      </c>
      <c r="BH18" s="16">
        <v>93.49268292682936</v>
      </c>
      <c r="BI18" s="16">
        <v>31.868957251298365</v>
      </c>
      <c r="BJ18" s="16">
        <v>59.530386740331537</v>
      </c>
      <c r="BK18" s="16">
        <v>52.516129032258064</v>
      </c>
      <c r="BL18" s="16">
        <v>58.977099236641187</v>
      </c>
    </row>
    <row r="19" spans="1:64" s="455" customFormat="1" ht="14.1" customHeight="1" thickBot="1">
      <c r="A19" s="220" t="s">
        <v>901</v>
      </c>
      <c r="B19" s="478"/>
      <c r="C19" s="208"/>
      <c r="D19" s="223"/>
      <c r="E19" s="223"/>
      <c r="F19" s="223"/>
      <c r="G19" s="223"/>
      <c r="H19" s="223"/>
      <c r="I19" s="223"/>
      <c r="J19" s="16"/>
      <c r="K19" s="223"/>
      <c r="L19" s="223"/>
      <c r="M19" s="223"/>
      <c r="N19" s="223"/>
      <c r="O19" s="223"/>
      <c r="P19" s="223"/>
      <c r="Q19" s="20"/>
      <c r="R19" s="478"/>
      <c r="S19" s="20"/>
      <c r="T19" s="223"/>
      <c r="U19" s="223"/>
      <c r="V19" s="223"/>
      <c r="W19" s="223"/>
      <c r="X19" s="223"/>
      <c r="Y19" s="223"/>
      <c r="Z19" s="16"/>
      <c r="AA19" s="223"/>
      <c r="AB19" s="223"/>
      <c r="AC19" s="223"/>
      <c r="AD19" s="223"/>
      <c r="AE19" s="223"/>
      <c r="AF19" s="223"/>
      <c r="AH19" s="478">
        <v>39</v>
      </c>
      <c r="AJ19" s="223">
        <v>37.888049450549453</v>
      </c>
      <c r="AK19" s="223">
        <v>50.190580632336534</v>
      </c>
      <c r="AL19" s="223">
        <v>43.078178657476897</v>
      </c>
      <c r="AM19" s="223">
        <v>33.221639756762372</v>
      </c>
      <c r="AN19" s="223">
        <v>51.648778887896533</v>
      </c>
      <c r="AO19" s="223">
        <v>36.142457027938462</v>
      </c>
      <c r="AP19" s="16"/>
      <c r="AQ19" s="223">
        <v>23.267529665587933</v>
      </c>
      <c r="AR19" s="223">
        <v>32.497109826589607</v>
      </c>
      <c r="AS19" s="223">
        <v>23.808056872037941</v>
      </c>
      <c r="AT19" s="223">
        <v>69.145772594752188</v>
      </c>
      <c r="AU19" s="223">
        <v>26.999999999999996</v>
      </c>
      <c r="AV19" s="223">
        <v>67.267409470752071</v>
      </c>
      <c r="AX19" s="478">
        <v>38</v>
      </c>
      <c r="AZ19" s="223">
        <v>32.974166762772704</v>
      </c>
      <c r="BA19" s="223">
        <v>47.433187564001706</v>
      </c>
      <c r="BB19" s="223">
        <v>39.173965769310271</v>
      </c>
      <c r="BC19" s="223">
        <v>38.204045905465961</v>
      </c>
      <c r="BD19" s="223">
        <v>50.857059063654646</v>
      </c>
      <c r="BE19" s="223">
        <v>39.886633788017214</v>
      </c>
      <c r="BF19" s="16"/>
      <c r="BG19" s="223">
        <v>22.399921042242479</v>
      </c>
      <c r="BH19" s="223">
        <v>77.405263157894737</v>
      </c>
      <c r="BI19" s="223">
        <v>26.237972824091099</v>
      </c>
      <c r="BJ19" s="223">
        <v>51.723032069970849</v>
      </c>
      <c r="BK19" s="223">
        <v>48.760000000000005</v>
      </c>
      <c r="BL19" s="223">
        <v>51.521739130434824</v>
      </c>
    </row>
    <row r="20" spans="1:64" s="28" customFormat="1" ht="20.25" customHeight="1">
      <c r="A20" s="226" t="s">
        <v>902</v>
      </c>
      <c r="B20" s="209">
        <v>54</v>
      </c>
      <c r="C20" s="209"/>
      <c r="D20" s="16">
        <v>53.412949814915578</v>
      </c>
      <c r="E20" s="16">
        <v>68.852007820724481</v>
      </c>
      <c r="F20" s="16">
        <v>57.851478727084526</v>
      </c>
      <c r="G20" s="16">
        <v>47.224460265092361</v>
      </c>
      <c r="H20" s="16">
        <v>71.627228525121637</v>
      </c>
      <c r="I20" s="16">
        <v>49.585895023002841</v>
      </c>
      <c r="J20" s="16"/>
      <c r="K20" s="16">
        <v>38.129553339115262</v>
      </c>
      <c r="L20" s="16">
        <v>56.215037593984981</v>
      </c>
      <c r="M20" s="16">
        <v>39.345737688340634</v>
      </c>
      <c r="N20" s="16">
        <v>65.239082969432275</v>
      </c>
      <c r="O20" s="16">
        <v>82.744680851063805</v>
      </c>
      <c r="P20" s="16">
        <v>66.093457943925216</v>
      </c>
      <c r="R20" s="209">
        <v>34</v>
      </c>
      <c r="S20" s="16"/>
      <c r="T20" s="20">
        <v>31.48813921835502</v>
      </c>
      <c r="U20" s="20">
        <v>44.895573115812475</v>
      </c>
      <c r="V20" s="20">
        <v>35.697724362393764</v>
      </c>
      <c r="W20" s="20">
        <v>35.797602306286038</v>
      </c>
      <c r="X20" s="20">
        <v>42.336280176810575</v>
      </c>
      <c r="Y20" s="20">
        <v>36.410323402899564</v>
      </c>
      <c r="Z20" s="20"/>
      <c r="AA20" s="20">
        <v>20.444730077120791</v>
      </c>
      <c r="AB20" s="20">
        <v>34.685365853658588</v>
      </c>
      <c r="AC20" s="20">
        <v>21.487969029184054</v>
      </c>
      <c r="AD20" s="20">
        <v>56.016109045848836</v>
      </c>
      <c r="AE20" s="20">
        <v>30.144927536231883</v>
      </c>
      <c r="AF20" s="20">
        <v>53.978310502283101</v>
      </c>
      <c r="AH20" s="209">
        <v>39</v>
      </c>
      <c r="AJ20" s="20">
        <v>35.699572590652117</v>
      </c>
      <c r="AK20" s="20">
        <v>51.745883835443486</v>
      </c>
      <c r="AL20" s="20">
        <v>42.72906197413436</v>
      </c>
      <c r="AM20" s="20">
        <v>34.895888434719836</v>
      </c>
      <c r="AN20" s="20">
        <v>49.982793195031604</v>
      </c>
      <c r="AO20" s="20">
        <v>37.173036000417703</v>
      </c>
      <c r="AP20" s="20"/>
      <c r="AQ20" s="20">
        <v>21.694841785869126</v>
      </c>
      <c r="AR20" s="20">
        <v>40.369696969696975</v>
      </c>
      <c r="AS20" s="20">
        <v>22.941343042071235</v>
      </c>
      <c r="AT20" s="20">
        <v>70.472527472527517</v>
      </c>
      <c r="AU20" s="20">
        <v>38.416666666666657</v>
      </c>
      <c r="AV20" s="20">
        <v>69.122807017543892</v>
      </c>
      <c r="AX20" s="209">
        <v>35</v>
      </c>
      <c r="AZ20" s="20">
        <v>30.548677034942443</v>
      </c>
      <c r="BA20" s="20">
        <v>45.539175111938881</v>
      </c>
      <c r="BB20" s="20">
        <v>36.49883126013593</v>
      </c>
      <c r="BC20" s="20">
        <v>37.027426992896565</v>
      </c>
      <c r="BD20" s="20">
        <v>45.040958873188345</v>
      </c>
      <c r="BE20" s="20">
        <v>38.174355897029152</v>
      </c>
      <c r="BF20" s="20"/>
      <c r="BG20" s="20">
        <v>21.079760717846497</v>
      </c>
      <c r="BH20" s="20">
        <v>40.737623762376252</v>
      </c>
      <c r="BI20" s="20">
        <v>22.316412332606635</v>
      </c>
      <c r="BJ20" s="20">
        <v>61.237467018469637</v>
      </c>
      <c r="BK20" s="20">
        <v>21.218181818181815</v>
      </c>
      <c r="BL20" s="20">
        <v>56.165898617511502</v>
      </c>
    </row>
    <row r="21" spans="1:64" s="208" customFormat="1" ht="20.25" customHeight="1" thickBot="1">
      <c r="A21" s="220" t="s">
        <v>903</v>
      </c>
      <c r="B21" s="478"/>
      <c r="D21" s="222"/>
      <c r="E21" s="222"/>
      <c r="F21" s="222"/>
      <c r="G21" s="222"/>
      <c r="H21" s="222"/>
      <c r="I21" s="222"/>
      <c r="J21" s="20"/>
      <c r="K21" s="222"/>
      <c r="L21" s="222"/>
      <c r="M21" s="222"/>
      <c r="N21" s="222"/>
      <c r="O21" s="222"/>
      <c r="P21" s="222"/>
      <c r="Q21" s="20"/>
      <c r="R21" s="478"/>
      <c r="S21" s="20"/>
      <c r="T21" s="222"/>
      <c r="U21" s="222"/>
      <c r="V21" s="222"/>
      <c r="W21" s="222"/>
      <c r="X21" s="222"/>
      <c r="Y21" s="222"/>
      <c r="Z21" s="20"/>
      <c r="AA21" s="222"/>
      <c r="AB21" s="222"/>
      <c r="AC21" s="222"/>
      <c r="AD21" s="222"/>
      <c r="AE21" s="222"/>
      <c r="AF21" s="222"/>
      <c r="AH21" s="478">
        <v>38</v>
      </c>
      <c r="AJ21" s="222">
        <v>35.508390842159848</v>
      </c>
      <c r="AK21" s="222">
        <v>48.658230930160087</v>
      </c>
      <c r="AL21" s="222">
        <v>40.987514522503169</v>
      </c>
      <c r="AM21" s="222">
        <v>34.150040064102598</v>
      </c>
      <c r="AN21" s="222">
        <v>51.9404029282571</v>
      </c>
      <c r="AO21" s="222">
        <v>36.609802534376747</v>
      </c>
      <c r="AP21" s="20"/>
      <c r="AQ21" s="222">
        <v>23.351144123637329</v>
      </c>
      <c r="AR21" s="222">
        <v>36.181073025335294</v>
      </c>
      <c r="AS21" s="222">
        <v>24.305777334220576</v>
      </c>
      <c r="AT21" s="222">
        <v>69.822136563876484</v>
      </c>
      <c r="AU21" s="222">
        <v>28.768518518518498</v>
      </c>
      <c r="AV21" s="222">
        <v>67.517671517671516</v>
      </c>
      <c r="AX21" s="478">
        <v>36</v>
      </c>
      <c r="AZ21" s="222">
        <v>31.725775454855732</v>
      </c>
      <c r="BA21" s="222">
        <v>46.240499127656385</v>
      </c>
      <c r="BB21" s="222">
        <v>37.7886656253986</v>
      </c>
      <c r="BC21" s="222">
        <v>33.467665834026896</v>
      </c>
      <c r="BD21" s="222">
        <v>54.792083149905089</v>
      </c>
      <c r="BE21" s="222">
        <v>36.222803651578097</v>
      </c>
      <c r="BF21" s="20"/>
      <c r="BG21" s="222">
        <v>21.480561098010714</v>
      </c>
      <c r="BH21" s="222">
        <v>57.144436256448017</v>
      </c>
      <c r="BI21" s="222">
        <v>24.184845775592279</v>
      </c>
      <c r="BJ21" s="222">
        <v>53.976030680728648</v>
      </c>
      <c r="BK21" s="222">
        <v>30.340909090909097</v>
      </c>
      <c r="BL21" s="222">
        <v>51.721162185602729</v>
      </c>
    </row>
    <row r="22" spans="1:64" s="209" customFormat="1" ht="20.25" customHeight="1">
      <c r="A22" s="226" t="s">
        <v>904</v>
      </c>
      <c r="D22" s="16"/>
      <c r="E22" s="16"/>
      <c r="F22" s="16"/>
      <c r="G22" s="16"/>
      <c r="H22" s="16"/>
      <c r="I22" s="16"/>
      <c r="J22" s="16"/>
      <c r="K22" s="16"/>
      <c r="L22" s="16"/>
      <c r="M22" s="16"/>
      <c r="N22" s="16"/>
      <c r="O22" s="16"/>
      <c r="P22" s="16"/>
      <c r="Q22" s="28"/>
      <c r="S22" s="28"/>
      <c r="T22" s="16"/>
      <c r="U22" s="16"/>
      <c r="V22" s="16"/>
      <c r="W22" s="16"/>
      <c r="X22" s="16"/>
      <c r="Y22" s="16"/>
      <c r="Z22" s="16"/>
      <c r="AA22" s="16"/>
      <c r="AB22" s="16"/>
      <c r="AC22" s="16"/>
      <c r="AD22" s="16"/>
      <c r="AE22" s="16"/>
      <c r="AF22" s="16"/>
      <c r="AH22" s="209">
        <v>37</v>
      </c>
      <c r="AJ22" s="16">
        <v>33.216857715873381</v>
      </c>
      <c r="AK22" s="16">
        <v>48.133569605983247</v>
      </c>
      <c r="AL22" s="16">
        <v>39.523486563968071</v>
      </c>
      <c r="AM22" s="16">
        <v>34.277639600837077</v>
      </c>
      <c r="AN22" s="16">
        <v>48.917048747955342</v>
      </c>
      <c r="AO22" s="16">
        <v>36.202801596117901</v>
      </c>
      <c r="AP22" s="16"/>
      <c r="AQ22" s="16">
        <v>22.08771777507668</v>
      </c>
      <c r="AR22" s="16">
        <v>35.853838065194438</v>
      </c>
      <c r="AS22" s="16">
        <v>23.137648033790516</v>
      </c>
      <c r="AT22" s="16">
        <v>68.061279826464414</v>
      </c>
      <c r="AU22" s="16">
        <v>29.534412955465605</v>
      </c>
      <c r="AV22" s="16">
        <v>65.642947903430709</v>
      </c>
      <c r="AX22" s="209">
        <v>36</v>
      </c>
      <c r="AZ22" s="16">
        <v>31.121686445077003</v>
      </c>
      <c r="BA22" s="16">
        <v>46.214462069216609</v>
      </c>
      <c r="BB22" s="16">
        <v>37.552822847032623</v>
      </c>
      <c r="BC22" s="16">
        <v>35.424810229466871</v>
      </c>
      <c r="BD22" s="16">
        <v>52.291258721218604</v>
      </c>
      <c r="BE22" s="16">
        <v>37.590328773634745</v>
      </c>
      <c r="BF22" s="16"/>
      <c r="BG22" s="16">
        <v>21.160256410256455</v>
      </c>
      <c r="BH22" s="16">
        <v>52.484276729559809</v>
      </c>
      <c r="BI22" s="16">
        <v>23.516684756895305</v>
      </c>
      <c r="BJ22" s="16">
        <v>47.024003840614476</v>
      </c>
      <c r="BK22" s="16">
        <v>31.716455696202509</v>
      </c>
      <c r="BL22" s="16">
        <v>45.698311773733778</v>
      </c>
    </row>
    <row r="23" spans="1:64" s="209" customFormat="1" ht="20.25" customHeight="1">
      <c r="D23" s="16"/>
      <c r="E23" s="16"/>
      <c r="F23" s="16"/>
      <c r="G23" s="16"/>
      <c r="H23" s="16"/>
      <c r="I23" s="16"/>
      <c r="J23" s="16"/>
      <c r="K23" s="16"/>
      <c r="L23" s="16"/>
      <c r="M23" s="16"/>
      <c r="N23" s="16"/>
      <c r="O23" s="16"/>
      <c r="P23" s="16"/>
      <c r="Q23" s="28"/>
      <c r="R23" s="28"/>
      <c r="S23" s="28"/>
      <c r="T23" s="16"/>
      <c r="U23" s="16"/>
      <c r="V23" s="16"/>
      <c r="W23" s="16"/>
      <c r="X23" s="16"/>
      <c r="Y23" s="16"/>
      <c r="Z23" s="16"/>
      <c r="AA23" s="16"/>
      <c r="AB23" s="16"/>
      <c r="AC23" s="16"/>
      <c r="AD23" s="16"/>
      <c r="AE23" s="16"/>
      <c r="AF23" s="16"/>
      <c r="AJ23" s="16"/>
      <c r="AK23" s="16"/>
      <c r="AL23" s="16"/>
      <c r="AM23" s="16"/>
      <c r="AN23" s="16"/>
      <c r="AO23" s="16"/>
      <c r="AP23" s="16"/>
      <c r="AQ23" s="16"/>
      <c r="AR23" s="16"/>
      <c r="AS23" s="16"/>
      <c r="AT23" s="16"/>
      <c r="AU23" s="16"/>
      <c r="AV23" s="16"/>
      <c r="AZ23" s="16"/>
      <c r="BA23" s="16"/>
      <c r="BB23" s="16"/>
      <c r="BC23" s="16"/>
      <c r="BD23" s="16"/>
      <c r="BE23" s="16"/>
      <c r="BF23" s="16"/>
      <c r="BG23" s="16"/>
      <c r="BH23" s="16"/>
      <c r="BI23" s="16"/>
      <c r="BJ23" s="16"/>
      <c r="BK23" s="16"/>
      <c r="BL23" s="16"/>
    </row>
    <row r="24" spans="1:64" s="209" customFormat="1" ht="20.25" customHeight="1">
      <c r="D24" s="16"/>
      <c r="E24" s="16"/>
      <c r="F24" s="20"/>
      <c r="G24" s="20"/>
      <c r="H24" s="28"/>
      <c r="J24" s="16"/>
      <c r="K24" s="454"/>
      <c r="L24" s="28"/>
      <c r="M24" s="28"/>
      <c r="N24" s="28"/>
      <c r="O24" s="28"/>
      <c r="P24" s="28"/>
      <c r="Q24" s="28"/>
      <c r="R24" s="28"/>
      <c r="S24" s="28"/>
      <c r="T24" s="26"/>
      <c r="U24" s="120"/>
      <c r="V24" s="120"/>
      <c r="W24" s="120"/>
      <c r="X24" s="120"/>
      <c r="Y24" s="120"/>
      <c r="Z24" s="120"/>
      <c r="AA24" s="28"/>
      <c r="AB24" s="181"/>
      <c r="AC24" s="181"/>
      <c r="AD24" s="181"/>
    </row>
    <row r="25" spans="1:64" s="33" customFormat="1" ht="19.5" thickBot="1">
      <c r="A25" s="11"/>
      <c r="B25" s="543" t="s">
        <v>935</v>
      </c>
      <c r="C25" s="543"/>
      <c r="D25" s="543"/>
      <c r="E25" s="543"/>
      <c r="F25" s="543"/>
      <c r="G25" s="543"/>
      <c r="H25" s="543"/>
      <c r="I25" s="543"/>
      <c r="J25" s="543"/>
      <c r="K25" s="543"/>
      <c r="L25" s="543"/>
      <c r="M25" s="543"/>
      <c r="N25" s="543"/>
      <c r="O25" s="543"/>
      <c r="P25" s="543"/>
      <c r="Q25" s="11"/>
      <c r="R25" s="543" t="s">
        <v>937</v>
      </c>
      <c r="S25" s="543"/>
      <c r="T25" s="543"/>
      <c r="U25" s="543"/>
      <c r="V25" s="543"/>
      <c r="W25" s="543"/>
      <c r="X25" s="543"/>
      <c r="Y25" s="543"/>
      <c r="Z25" s="543"/>
      <c r="AA25" s="543"/>
      <c r="AB25" s="543"/>
      <c r="AC25" s="543"/>
      <c r="AD25" s="543"/>
      <c r="AE25" s="543"/>
      <c r="AF25" s="543"/>
    </row>
    <row r="26" spans="1:64" s="11" customFormat="1" ht="29.25" customHeight="1">
      <c r="B26" s="542" t="s">
        <v>14</v>
      </c>
      <c r="C26" s="470"/>
      <c r="D26" s="528" t="s">
        <v>18</v>
      </c>
      <c r="E26" s="528"/>
      <c r="F26" s="528"/>
      <c r="G26" s="528" t="s">
        <v>19</v>
      </c>
      <c r="H26" s="528"/>
      <c r="I26" s="528"/>
      <c r="J26" s="416"/>
      <c r="K26" s="528" t="s">
        <v>20</v>
      </c>
      <c r="L26" s="528"/>
      <c r="M26" s="528"/>
      <c r="N26" s="528" t="s">
        <v>21</v>
      </c>
      <c r="O26" s="528"/>
      <c r="P26" s="528"/>
      <c r="R26" s="542" t="s">
        <v>14</v>
      </c>
      <c r="T26" s="528" t="s">
        <v>18</v>
      </c>
      <c r="U26" s="528"/>
      <c r="V26" s="528"/>
      <c r="W26" s="528" t="s">
        <v>19</v>
      </c>
      <c r="X26" s="528"/>
      <c r="Y26" s="528"/>
      <c r="Z26" s="416"/>
      <c r="AA26" s="528" t="s">
        <v>20</v>
      </c>
      <c r="AB26" s="528"/>
      <c r="AC26" s="528"/>
      <c r="AD26" s="528" t="s">
        <v>21</v>
      </c>
      <c r="AE26" s="528"/>
      <c r="AF26" s="528"/>
      <c r="AH26" s="33"/>
      <c r="AX26" s="33"/>
    </row>
    <row r="27" spans="1:64" s="11" customFormat="1" ht="27" customHeight="1" thickBot="1">
      <c r="A27" s="456" t="s">
        <v>906</v>
      </c>
      <c r="B27" s="529"/>
      <c r="C27" s="471"/>
      <c r="D27" s="417" t="s">
        <v>25</v>
      </c>
      <c r="E27" s="417" t="s">
        <v>26</v>
      </c>
      <c r="F27" s="417" t="s">
        <v>27</v>
      </c>
      <c r="G27" s="417" t="s">
        <v>25</v>
      </c>
      <c r="H27" s="417" t="s">
        <v>26</v>
      </c>
      <c r="I27" s="417" t="s">
        <v>27</v>
      </c>
      <c r="J27" s="416"/>
      <c r="K27" s="417" t="s">
        <v>25</v>
      </c>
      <c r="L27" s="417" t="s">
        <v>26</v>
      </c>
      <c r="M27" s="417" t="s">
        <v>27</v>
      </c>
      <c r="N27" s="417" t="s">
        <v>25</v>
      </c>
      <c r="O27" s="493" t="s">
        <v>940</v>
      </c>
      <c r="P27" s="417" t="s">
        <v>27</v>
      </c>
      <c r="Q27" s="152"/>
      <c r="R27" s="529"/>
      <c r="S27" s="152"/>
      <c r="T27" s="417" t="s">
        <v>25</v>
      </c>
      <c r="U27" s="417" t="s">
        <v>26</v>
      </c>
      <c r="V27" s="417" t="s">
        <v>27</v>
      </c>
      <c r="W27" s="417" t="s">
        <v>25</v>
      </c>
      <c r="X27" s="417" t="s">
        <v>26</v>
      </c>
      <c r="Y27" s="417" t="s">
        <v>27</v>
      </c>
      <c r="Z27" s="416"/>
      <c r="AA27" s="417" t="s">
        <v>25</v>
      </c>
      <c r="AB27" s="417" t="s">
        <v>26</v>
      </c>
      <c r="AC27" s="417" t="s">
        <v>27</v>
      </c>
      <c r="AD27" s="417" t="s">
        <v>25</v>
      </c>
      <c r="AE27" s="417" t="s">
        <v>26</v>
      </c>
      <c r="AF27" s="417" t="s">
        <v>27</v>
      </c>
      <c r="AH27" s="33"/>
      <c r="AX27" s="33"/>
    </row>
    <row r="28" spans="1:64" s="455" customFormat="1" ht="13.5" customHeight="1">
      <c r="A28" s="169" t="s">
        <v>890</v>
      </c>
      <c r="B28" s="482">
        <f>IFERROR((B8-R8)/R8, "")</f>
        <v>0.41176470588235292</v>
      </c>
      <c r="C28" s="208"/>
      <c r="D28" s="454">
        <f t="shared" ref="D28:I28" si="0">IFERROR((D8-T8)/T8, "")</f>
        <v>0.67449115218621181</v>
      </c>
      <c r="E28" s="454">
        <f t="shared" si="0"/>
        <v>0.12477797001235381</v>
      </c>
      <c r="F28" s="454">
        <f t="shared" si="0"/>
        <v>0.45363877079467102</v>
      </c>
      <c r="G28" s="454">
        <f t="shared" si="0"/>
        <v>0.12537823562695286</v>
      </c>
      <c r="H28" s="454">
        <f t="shared" si="0"/>
        <v>2.0687380434065785E-2</v>
      </c>
      <c r="I28" s="454">
        <f t="shared" si="0"/>
        <v>0.11612802283278993</v>
      </c>
      <c r="J28" s="454"/>
      <c r="K28" s="454">
        <f t="shared" ref="K28:K42" si="1">IFERROR((K8-AA8)/AA8, "")</f>
        <v>1.077319079328992</v>
      </c>
      <c r="L28" s="454">
        <f t="shared" ref="L28:L42" si="2">IFERROR((L8-AB8)/AB8, "")</f>
        <v>0.39298990971853509</v>
      </c>
      <c r="M28" s="454">
        <f t="shared" ref="M28:M42" si="3">IFERROR((M8-AC8)/AC8, "")</f>
        <v>0.9685519898711179</v>
      </c>
      <c r="N28" s="454">
        <f t="shared" ref="N28:N42" si="4">IFERROR((N8-AD8)/AD8, "")</f>
        <v>0.3305882050169679</v>
      </c>
      <c r="O28" s="454"/>
      <c r="P28" s="454">
        <f t="shared" ref="P28:P42" si="5">IFERROR((P8-AF8)/AF8, "")</f>
        <v>0.39945829016014983</v>
      </c>
      <c r="Q28" s="16"/>
      <c r="R28" s="482">
        <f>IFERROR((AH8-AX8)/AX8, "")</f>
        <v>-8.1081081081081086E-2</v>
      </c>
      <c r="S28" s="16"/>
      <c r="T28" s="454">
        <f t="shared" ref="T28:Y28" si="6">IFERROR((AJ8-AZ8)/AZ8, "")</f>
        <v>-7.9145495713113537E-2</v>
      </c>
      <c r="U28" s="454">
        <f t="shared" si="6"/>
        <v>-5.4625074789981555E-2</v>
      </c>
      <c r="V28" s="454">
        <f t="shared" si="6"/>
        <v>-9.4786468433524645E-2</v>
      </c>
      <c r="W28" s="454">
        <f t="shared" si="6"/>
        <v>-2.6149295397586047E-2</v>
      </c>
      <c r="X28" s="454">
        <f t="shared" si="6"/>
        <v>4.4410413716956899E-2</v>
      </c>
      <c r="Y28" s="454">
        <f t="shared" si="6"/>
        <v>-1.8044240403709038E-2</v>
      </c>
      <c r="Z28" s="454"/>
      <c r="AA28" s="454">
        <f t="shared" ref="AA28:AA42" si="7">IFERROR((AQ8-BG8)/BG8, "")</f>
        <v>-0.25205151216036725</v>
      </c>
      <c r="AB28" s="454">
        <f t="shared" ref="AB28:AB42" si="8">IFERROR((AR8-BH8)/BH8, "")</f>
        <v>-3.4964682042802918E-2</v>
      </c>
      <c r="AC28" s="454">
        <f t="shared" ref="AC28:AC42" si="9">IFERROR((AS8-BI8)/BI8, "")</f>
        <v>-0.23419490483573768</v>
      </c>
      <c r="AD28" s="454">
        <f t="shared" ref="AD28:AD42" si="10">IFERROR((AT8-BJ8)/BJ8, "")</f>
        <v>0.46514881025970756</v>
      </c>
      <c r="AE28" s="454">
        <f t="shared" ref="AE28:AE42" si="11">IFERROR((AU8-BK8)/BK8, "")</f>
        <v>-0.25892002734107999</v>
      </c>
      <c r="AF28" s="454">
        <f t="shared" ref="AF28:AF42" si="12">IFERROR((AV8-BL8)/BL8, "")</f>
        <v>0.49074541942736943</v>
      </c>
      <c r="AH28" s="479"/>
      <c r="AX28" s="479"/>
    </row>
    <row r="29" spans="1:64" s="455" customFormat="1" ht="13.5" customHeight="1">
      <c r="A29" s="169" t="s">
        <v>891</v>
      </c>
      <c r="B29" s="482">
        <f t="shared" ref="B29:B42" si="13">IFERROR((B9-R9)/R9, "")</f>
        <v>0.51515151515151514</v>
      </c>
      <c r="C29" s="208"/>
      <c r="D29" s="454">
        <f t="shared" ref="D29:D42" si="14">IFERROR((D9-T9)/T9, "")</f>
        <v>0.78022055920439914</v>
      </c>
      <c r="E29" s="454">
        <f t="shared" ref="E29:E42" si="15">IFERROR((E9-U9)/U9, "")</f>
        <v>0.31287862591807764</v>
      </c>
      <c r="F29" s="454">
        <f t="shared" ref="F29:F42" si="16">IFERROR((F9-V9)/V9, "")</f>
        <v>0.5879449143636688</v>
      </c>
      <c r="G29" s="454">
        <f t="shared" ref="G29:G42" si="17">IFERROR((G9-W9)/W9, "")</f>
        <v>0.23950544766356219</v>
      </c>
      <c r="H29" s="454">
        <f t="shared" ref="H29:H42" si="18">IFERROR((H9-X9)/X9, "")</f>
        <v>-8.3572564991607631E-2</v>
      </c>
      <c r="I29" s="454">
        <f t="shared" ref="I29:I42" si="19">IFERROR((I9-Y9)/Y9, "")</f>
        <v>0.18811765189419302</v>
      </c>
      <c r="J29" s="454"/>
      <c r="K29" s="454">
        <f t="shared" si="1"/>
        <v>0.95891776986506472</v>
      </c>
      <c r="L29" s="454">
        <f t="shared" si="2"/>
        <v>0.8815895061728396</v>
      </c>
      <c r="M29" s="454">
        <f t="shared" si="3"/>
        <v>0.94787450638847204</v>
      </c>
      <c r="N29" s="454">
        <f t="shared" si="4"/>
        <v>-4.6072243053716856E-2</v>
      </c>
      <c r="O29" s="454"/>
      <c r="P29" s="454">
        <f t="shared" si="5"/>
        <v>1.0358021983377216E-3</v>
      </c>
      <c r="Q29" s="16"/>
      <c r="R29" s="482">
        <f t="shared" ref="R29:R42" si="20">IFERROR((AH9-AX9)/AX9, "")</f>
        <v>2.9411764705882353E-2</v>
      </c>
      <c r="S29" s="16"/>
      <c r="T29" s="454">
        <f t="shared" ref="T29:T42" si="21">IFERROR((AJ9-AZ9)/AZ9, "")</f>
        <v>-2.0893166983334498E-2</v>
      </c>
      <c r="U29" s="454">
        <f t="shared" ref="U29:U42" si="22">IFERROR((AK9-BA9)/BA9, "")</f>
        <v>0.12632387489159225</v>
      </c>
      <c r="V29" s="454">
        <f t="shared" ref="V29:V42" si="23">IFERROR((AL9-BB9)/BB9, "")</f>
        <v>4.6909828376167723E-2</v>
      </c>
      <c r="W29" s="454">
        <f t="shared" ref="W29:W42" si="24">IFERROR((AM9-BC9)/BC9, "")</f>
        <v>-8.3543857713180888E-2</v>
      </c>
      <c r="X29" s="454">
        <f t="shared" ref="X29:X42" si="25">IFERROR((AN9-BD9)/BD9, "")</f>
        <v>1.0189271024391402E-2</v>
      </c>
      <c r="Y29" s="454">
        <f t="shared" ref="Y29:Y42" si="26">IFERROR((AO9-BE9)/BE9, "")</f>
        <v>-6.5305290358388571E-2</v>
      </c>
      <c r="Z29" s="454"/>
      <c r="AA29" s="454">
        <f t="shared" si="7"/>
        <v>0.16765052001542249</v>
      </c>
      <c r="AB29" s="454">
        <f t="shared" si="8"/>
        <v>-0.61520802652307482</v>
      </c>
      <c r="AC29" s="454">
        <f t="shared" si="9"/>
        <v>-5.130245648556734E-2</v>
      </c>
      <c r="AD29" s="454">
        <f t="shared" si="10"/>
        <v>0.52044814004494799</v>
      </c>
      <c r="AE29" s="454">
        <f t="shared" si="11"/>
        <v>0.55629955947136578</v>
      </c>
      <c r="AF29" s="454">
        <f t="shared" si="12"/>
        <v>0.51271475927199739</v>
      </c>
      <c r="AH29" s="479"/>
      <c r="AX29" s="479"/>
    </row>
    <row r="30" spans="1:64" s="455" customFormat="1" ht="13.5" customHeight="1">
      <c r="A30" s="169" t="s">
        <v>892</v>
      </c>
      <c r="B30" s="482">
        <f t="shared" si="13"/>
        <v>0.72222222222222221</v>
      </c>
      <c r="C30" s="208"/>
      <c r="D30" s="454">
        <f t="shared" si="14"/>
        <v>0.94851938088404308</v>
      </c>
      <c r="E30" s="454">
        <f t="shared" si="15"/>
        <v>0.69985410889878064</v>
      </c>
      <c r="F30" s="454">
        <f t="shared" si="16"/>
        <v>0.82633052588379474</v>
      </c>
      <c r="G30" s="454">
        <f t="shared" si="17"/>
        <v>0.20848274435096109</v>
      </c>
      <c r="H30" s="454">
        <f t="shared" si="18"/>
        <v>1.1068383988139385</v>
      </c>
      <c r="I30" s="454">
        <f t="shared" si="19"/>
        <v>0.30688479159877996</v>
      </c>
      <c r="J30" s="454"/>
      <c r="K30" s="454">
        <f t="shared" si="1"/>
        <v>1.5020639226915169</v>
      </c>
      <c r="L30" s="454">
        <f t="shared" si="2"/>
        <v>1.139174787627949</v>
      </c>
      <c r="M30" s="454">
        <f t="shared" si="3"/>
        <v>1.4668842438461471</v>
      </c>
      <c r="N30" s="454">
        <f t="shared" si="4"/>
        <v>6.8242550097163068E-2</v>
      </c>
      <c r="O30" s="454">
        <f t="shared" ref="O30:O42" si="27">IFERROR((O10-AE10)/AE10, "")</f>
        <v>7.9399912395970196</v>
      </c>
      <c r="P30" s="454">
        <f t="shared" si="5"/>
        <v>0.19275753804378615</v>
      </c>
      <c r="Q30" s="16"/>
      <c r="R30" s="482">
        <f t="shared" si="20"/>
        <v>2.7777777777777776E-2</v>
      </c>
      <c r="S30" s="16"/>
      <c r="T30" s="454">
        <f t="shared" si="21"/>
        <v>5.8230143294210293E-2</v>
      </c>
      <c r="U30" s="454">
        <f t="shared" si="22"/>
        <v>5.9126279241967991E-2</v>
      </c>
      <c r="V30" s="454">
        <f t="shared" si="23"/>
        <v>5.7453837450590156E-2</v>
      </c>
      <c r="W30" s="454">
        <f t="shared" si="24"/>
        <v>4.0752878229283432E-2</v>
      </c>
      <c r="X30" s="454">
        <f t="shared" si="25"/>
        <v>-0.16272159753783383</v>
      </c>
      <c r="Y30" s="454">
        <f t="shared" si="26"/>
        <v>7.3889154720838332E-3</v>
      </c>
      <c r="Z30" s="454"/>
      <c r="AA30" s="454">
        <f t="shared" si="7"/>
        <v>6.8888346391829072E-2</v>
      </c>
      <c r="AB30" s="454">
        <f t="shared" si="8"/>
        <v>-0.20465061098588228</v>
      </c>
      <c r="AC30" s="454">
        <f t="shared" si="9"/>
        <v>3.4205385148397549E-2</v>
      </c>
      <c r="AD30" s="454">
        <f t="shared" si="10"/>
        <v>0.35997903735608683</v>
      </c>
      <c r="AE30" s="454">
        <f t="shared" si="11"/>
        <v>0.1105828076452313</v>
      </c>
      <c r="AF30" s="454">
        <f t="shared" si="12"/>
        <v>0.34986741090846341</v>
      </c>
      <c r="AH30" s="479"/>
      <c r="AX30" s="479"/>
    </row>
    <row r="31" spans="1:64" s="455" customFormat="1" ht="13.5" customHeight="1">
      <c r="A31" s="169" t="s">
        <v>893</v>
      </c>
      <c r="B31" s="482">
        <f t="shared" si="13"/>
        <v>0.58823529411764708</v>
      </c>
      <c r="C31" s="208"/>
      <c r="D31" s="454">
        <f t="shared" si="14"/>
        <v>0.65005821290113408</v>
      </c>
      <c r="E31" s="454">
        <f t="shared" si="15"/>
        <v>0.54934522261302277</v>
      </c>
      <c r="F31" s="454">
        <f t="shared" si="16"/>
        <v>0.59522736777383356</v>
      </c>
      <c r="G31" s="454">
        <f t="shared" si="17"/>
        <v>0.61658146665998148</v>
      </c>
      <c r="H31" s="454">
        <f t="shared" si="18"/>
        <v>0.69576558394406096</v>
      </c>
      <c r="I31" s="454">
        <f t="shared" si="19"/>
        <v>0.64484182789418987</v>
      </c>
      <c r="J31" s="454"/>
      <c r="K31" s="454">
        <f t="shared" si="1"/>
        <v>0.88849306443771836</v>
      </c>
      <c r="L31" s="454">
        <f t="shared" si="2"/>
        <v>0.4590094963336937</v>
      </c>
      <c r="M31" s="454">
        <f t="shared" si="3"/>
        <v>0.82059450174144277</v>
      </c>
      <c r="N31" s="454">
        <f t="shared" si="4"/>
        <v>-0.11237852762215531</v>
      </c>
      <c r="O31" s="454">
        <f t="shared" si="27"/>
        <v>1.0701168614357257</v>
      </c>
      <c r="P31" s="454">
        <f t="shared" si="5"/>
        <v>-7.7685365261622064E-2</v>
      </c>
      <c r="Q31" s="16"/>
      <c r="R31" s="482">
        <f t="shared" si="20"/>
        <v>-2.7027027027027029E-2</v>
      </c>
      <c r="S31" s="16"/>
      <c r="T31" s="454">
        <f t="shared" si="21"/>
        <v>3.4042502210735015E-2</v>
      </c>
      <c r="U31" s="454">
        <f t="shared" si="22"/>
        <v>-5.5774203144154022E-3</v>
      </c>
      <c r="V31" s="454">
        <f t="shared" si="23"/>
        <v>1.5709737261169157E-2</v>
      </c>
      <c r="W31" s="454">
        <f t="shared" si="24"/>
        <v>-0.20915699800660692</v>
      </c>
      <c r="X31" s="454">
        <f t="shared" si="25"/>
        <v>-7.5828384477684002E-2</v>
      </c>
      <c r="Y31" s="454">
        <f t="shared" si="26"/>
        <v>-0.19087598213633536</v>
      </c>
      <c r="Z31" s="454"/>
      <c r="AA31" s="454">
        <f t="shared" si="7"/>
        <v>8.9279863819649533E-3</v>
      </c>
      <c r="AB31" s="454">
        <f t="shared" si="8"/>
        <v>1.8429742107300428E-2</v>
      </c>
      <c r="AC31" s="454">
        <f t="shared" si="9"/>
        <v>2.2700919505975928E-2</v>
      </c>
      <c r="AD31" s="454">
        <f t="shared" si="10"/>
        <v>0.41738401164630595</v>
      </c>
      <c r="AE31" s="454">
        <f t="shared" si="11"/>
        <v>-0.44430582213691611</v>
      </c>
      <c r="AF31" s="454">
        <f t="shared" si="12"/>
        <v>0.36206440684011215</v>
      </c>
      <c r="AH31" s="479"/>
      <c r="AX31" s="479"/>
    </row>
    <row r="32" spans="1:64" s="455" customFormat="1" ht="13.5" customHeight="1">
      <c r="A32" s="169" t="s">
        <v>894</v>
      </c>
      <c r="B32" s="482">
        <f t="shared" si="13"/>
        <v>0.48571428571428571</v>
      </c>
      <c r="C32" s="208"/>
      <c r="D32" s="454">
        <f t="shared" si="14"/>
        <v>0.58810685265615004</v>
      </c>
      <c r="E32" s="454">
        <f t="shared" si="15"/>
        <v>0.66011606132205314</v>
      </c>
      <c r="F32" s="454">
        <f t="shared" si="16"/>
        <v>0.61556636632134787</v>
      </c>
      <c r="G32" s="454">
        <f t="shared" si="17"/>
        <v>0.18535162426189894</v>
      </c>
      <c r="H32" s="454">
        <f t="shared" si="18"/>
        <v>1.0515007810234702</v>
      </c>
      <c r="I32" s="454">
        <f t="shared" si="19"/>
        <v>0.2769154361721558</v>
      </c>
      <c r="J32" s="454"/>
      <c r="K32" s="454">
        <f t="shared" si="1"/>
        <v>0.36419125271827746</v>
      </c>
      <c r="L32" s="454">
        <f t="shared" si="2"/>
        <v>-6.2324461682492201E-3</v>
      </c>
      <c r="M32" s="454">
        <f t="shared" si="3"/>
        <v>0.31666325392495948</v>
      </c>
      <c r="N32" s="454">
        <f t="shared" si="4"/>
        <v>1.149872564507634</v>
      </c>
      <c r="O32" s="454">
        <f t="shared" si="27"/>
        <v>1.4663015003572277</v>
      </c>
      <c r="P32" s="454">
        <f t="shared" si="5"/>
        <v>1.1873177448968533</v>
      </c>
      <c r="Q32" s="16"/>
      <c r="R32" s="482">
        <f t="shared" si="20"/>
        <v>5.7142857142857141E-2</v>
      </c>
      <c r="S32" s="16"/>
      <c r="T32" s="454">
        <f t="shared" si="21"/>
        <v>4.0242386679397002E-2</v>
      </c>
      <c r="U32" s="454">
        <f t="shared" si="22"/>
        <v>9.672850848589748E-2</v>
      </c>
      <c r="V32" s="454">
        <f t="shared" si="23"/>
        <v>7.4838923633022844E-2</v>
      </c>
      <c r="W32" s="454">
        <f t="shared" si="24"/>
        <v>2.389424714524754E-2</v>
      </c>
      <c r="X32" s="454">
        <f t="shared" si="25"/>
        <v>-0.1972436641126776</v>
      </c>
      <c r="Y32" s="454">
        <f t="shared" si="26"/>
        <v>-1.3218467968031285E-2</v>
      </c>
      <c r="Z32" s="454"/>
      <c r="AA32" s="454">
        <f t="shared" si="7"/>
        <v>0.1317984996301147</v>
      </c>
      <c r="AB32" s="454">
        <f t="shared" si="8"/>
        <v>-6.2040573966996547E-2</v>
      </c>
      <c r="AC32" s="454">
        <f t="shared" si="9"/>
        <v>0.11814348559554577</v>
      </c>
      <c r="AD32" s="454">
        <f t="shared" si="10"/>
        <v>0.79010683336780496</v>
      </c>
      <c r="AE32" s="454">
        <f t="shared" si="11"/>
        <v>-7.6579835986492997E-2</v>
      </c>
      <c r="AF32" s="454">
        <f t="shared" si="12"/>
        <v>0.70791292230109581</v>
      </c>
      <c r="AH32" s="479"/>
      <c r="AX32" s="479"/>
    </row>
    <row r="33" spans="1:50" s="455" customFormat="1" ht="13.5" customHeight="1">
      <c r="A33" s="169" t="s">
        <v>895</v>
      </c>
      <c r="B33" s="482">
        <f t="shared" si="13"/>
        <v>0.44117647058823528</v>
      </c>
      <c r="C33" s="208"/>
      <c r="D33" s="454">
        <f t="shared" si="14"/>
        <v>0.38057476590592981</v>
      </c>
      <c r="E33" s="454">
        <f t="shared" si="15"/>
        <v>0.47669576554993415</v>
      </c>
      <c r="F33" s="454">
        <f t="shared" si="16"/>
        <v>0.39965637215144556</v>
      </c>
      <c r="G33" s="454">
        <f t="shared" si="17"/>
        <v>0.58928594079119623</v>
      </c>
      <c r="H33" s="454">
        <f t="shared" si="18"/>
        <v>0.75591427177611248</v>
      </c>
      <c r="I33" s="454">
        <f t="shared" si="19"/>
        <v>0.61970871542643435</v>
      </c>
      <c r="J33" s="454"/>
      <c r="K33" s="454">
        <f t="shared" si="1"/>
        <v>0.30725898171245364</v>
      </c>
      <c r="L33" s="454">
        <f t="shared" si="2"/>
        <v>0.94848390635357316</v>
      </c>
      <c r="M33" s="454">
        <f t="shared" si="3"/>
        <v>0.36305567562791519</v>
      </c>
      <c r="N33" s="454">
        <f t="shared" si="4"/>
        <v>0.73903314246145668</v>
      </c>
      <c r="O33" s="454">
        <f t="shared" si="27"/>
        <v>-4.9358341559723098E-3</v>
      </c>
      <c r="P33" s="454">
        <f t="shared" si="5"/>
        <v>0.68977027138335201</v>
      </c>
      <c r="Q33" s="16"/>
      <c r="R33" s="482">
        <f t="shared" si="20"/>
        <v>0</v>
      </c>
      <c r="S33" s="16"/>
      <c r="T33" s="454">
        <f t="shared" si="21"/>
        <v>9.0209175151155827E-2</v>
      </c>
      <c r="U33" s="454">
        <f t="shared" si="22"/>
        <v>-5.437646828164425E-3</v>
      </c>
      <c r="V33" s="454">
        <f t="shared" si="23"/>
        <v>5.1193537530007265E-2</v>
      </c>
      <c r="W33" s="454">
        <f t="shared" si="24"/>
        <v>-0.18330936836780654</v>
      </c>
      <c r="X33" s="454">
        <f t="shared" si="25"/>
        <v>-6.9863923025196173E-2</v>
      </c>
      <c r="Y33" s="454">
        <f t="shared" si="26"/>
        <v>-0.16474972062036661</v>
      </c>
      <c r="Z33" s="454"/>
      <c r="AA33" s="454">
        <f t="shared" si="7"/>
        <v>-1.8908992802373958E-2</v>
      </c>
      <c r="AB33" s="454">
        <f t="shared" si="8"/>
        <v>-0.27528396142950334</v>
      </c>
      <c r="AC33" s="454">
        <f t="shared" si="9"/>
        <v>-4.1314709991713029E-2</v>
      </c>
      <c r="AD33" s="454">
        <f t="shared" si="10"/>
        <v>1.5550274270004989</v>
      </c>
      <c r="AE33" s="454">
        <f t="shared" si="11"/>
        <v>-0.15850970017636662</v>
      </c>
      <c r="AF33" s="454">
        <f t="shared" si="12"/>
        <v>1.3939789592468323</v>
      </c>
      <c r="AH33" s="479"/>
      <c r="AX33" s="479"/>
    </row>
    <row r="34" spans="1:50" s="455" customFormat="1" ht="13.5" customHeight="1">
      <c r="A34" s="169" t="s">
        <v>896</v>
      </c>
      <c r="B34" s="482" t="str">
        <f t="shared" si="13"/>
        <v/>
      </c>
      <c r="C34" s="208"/>
      <c r="D34" s="454" t="str">
        <f t="shared" si="14"/>
        <v/>
      </c>
      <c r="E34" s="454" t="str">
        <f t="shared" si="15"/>
        <v/>
      </c>
      <c r="F34" s="454" t="str">
        <f t="shared" si="16"/>
        <v/>
      </c>
      <c r="G34" s="454" t="str">
        <f t="shared" si="17"/>
        <v/>
      </c>
      <c r="H34" s="454" t="str">
        <f t="shared" si="18"/>
        <v/>
      </c>
      <c r="I34" s="454" t="str">
        <f t="shared" si="19"/>
        <v/>
      </c>
      <c r="J34" s="454"/>
      <c r="K34" s="454" t="str">
        <f t="shared" si="1"/>
        <v/>
      </c>
      <c r="L34" s="454" t="str">
        <f t="shared" si="2"/>
        <v/>
      </c>
      <c r="M34" s="454" t="str">
        <f t="shared" si="3"/>
        <v/>
      </c>
      <c r="N34" s="454" t="str">
        <f t="shared" si="4"/>
        <v/>
      </c>
      <c r="O34" s="454" t="str">
        <f t="shared" si="27"/>
        <v/>
      </c>
      <c r="P34" s="454" t="str">
        <f t="shared" si="5"/>
        <v/>
      </c>
      <c r="Q34" s="16"/>
      <c r="R34" s="482">
        <f t="shared" si="20"/>
        <v>0</v>
      </c>
      <c r="S34" s="16"/>
      <c r="T34" s="454">
        <f t="shared" si="21"/>
        <v>1.9390711230259872E-2</v>
      </c>
      <c r="U34" s="454">
        <f t="shared" si="22"/>
        <v>3.21307507909896E-2</v>
      </c>
      <c r="V34" s="454">
        <f t="shared" si="23"/>
        <v>2.3610750935527988E-2</v>
      </c>
      <c r="W34" s="454">
        <f t="shared" si="24"/>
        <v>-7.4830024503190179E-2</v>
      </c>
      <c r="X34" s="454">
        <f t="shared" si="25"/>
        <v>-7.8459784002735691E-2</v>
      </c>
      <c r="Y34" s="454">
        <f t="shared" si="26"/>
        <v>-7.5993401554168061E-2</v>
      </c>
      <c r="Z34" s="454"/>
      <c r="AA34" s="454">
        <f t="shared" si="7"/>
        <v>3.0679282594766569E-3</v>
      </c>
      <c r="AB34" s="454">
        <f t="shared" si="8"/>
        <v>-0.25578247083576044</v>
      </c>
      <c r="AC34" s="454">
        <f t="shared" si="9"/>
        <v>-3.5165033108227273E-2</v>
      </c>
      <c r="AD34" s="454">
        <f t="shared" si="10"/>
        <v>0.65667696313012558</v>
      </c>
      <c r="AE34" s="454">
        <f t="shared" si="11"/>
        <v>-9.9152251750624448E-2</v>
      </c>
      <c r="AF34" s="454">
        <f t="shared" si="12"/>
        <v>0.61483424592473801</v>
      </c>
      <c r="AH34" s="479"/>
      <c r="AX34" s="479"/>
    </row>
    <row r="35" spans="1:50" s="455" customFormat="1" ht="13.5" customHeight="1">
      <c r="A35" s="169" t="s">
        <v>897</v>
      </c>
      <c r="B35" s="482" t="str">
        <f t="shared" si="13"/>
        <v/>
      </c>
      <c r="C35" s="208"/>
      <c r="D35" s="454" t="str">
        <f t="shared" si="14"/>
        <v/>
      </c>
      <c r="E35" s="454" t="str">
        <f t="shared" si="15"/>
        <v/>
      </c>
      <c r="F35" s="454" t="str">
        <f t="shared" si="16"/>
        <v/>
      </c>
      <c r="G35" s="454" t="str">
        <f t="shared" si="17"/>
        <v/>
      </c>
      <c r="H35" s="454" t="str">
        <f t="shared" si="18"/>
        <v/>
      </c>
      <c r="I35" s="454" t="str">
        <f t="shared" si="19"/>
        <v/>
      </c>
      <c r="J35" s="454"/>
      <c r="K35" s="454" t="str">
        <f t="shared" si="1"/>
        <v/>
      </c>
      <c r="L35" s="454" t="str">
        <f t="shared" si="2"/>
        <v/>
      </c>
      <c r="M35" s="454" t="str">
        <f t="shared" si="3"/>
        <v/>
      </c>
      <c r="N35" s="454" t="str">
        <f t="shared" si="4"/>
        <v/>
      </c>
      <c r="O35" s="454" t="str">
        <f t="shared" si="27"/>
        <v/>
      </c>
      <c r="P35" s="454" t="str">
        <f t="shared" si="5"/>
        <v/>
      </c>
      <c r="Q35" s="16"/>
      <c r="R35" s="482">
        <f t="shared" si="20"/>
        <v>8.3333333333333329E-2</v>
      </c>
      <c r="S35" s="16"/>
      <c r="T35" s="454">
        <f t="shared" si="21"/>
        <v>4.795310821093364E-2</v>
      </c>
      <c r="U35" s="454">
        <f t="shared" si="22"/>
        <v>-4.7912223319786618E-2</v>
      </c>
      <c r="V35" s="454">
        <f t="shared" si="23"/>
        <v>-4.8559539338515947E-3</v>
      </c>
      <c r="W35" s="454">
        <f t="shared" si="24"/>
        <v>0.49101507173543313</v>
      </c>
      <c r="X35" s="454">
        <f t="shared" si="25"/>
        <v>-8.0649755992351579E-2</v>
      </c>
      <c r="Y35" s="454">
        <f t="shared" si="26"/>
        <v>0.35723225347803789</v>
      </c>
      <c r="Z35" s="454"/>
      <c r="AA35" s="454">
        <f t="shared" si="7"/>
        <v>1.5680411008029086E-2</v>
      </c>
      <c r="AB35" s="454">
        <f t="shared" si="8"/>
        <v>0.11310445977014702</v>
      </c>
      <c r="AC35" s="454">
        <f t="shared" si="9"/>
        <v>2.9900097068446495E-2</v>
      </c>
      <c r="AD35" s="454">
        <f t="shared" si="10"/>
        <v>0.44481265581342716</v>
      </c>
      <c r="AE35" s="454">
        <f t="shared" si="11"/>
        <v>0.19235991995425955</v>
      </c>
      <c r="AF35" s="454">
        <f t="shared" si="12"/>
        <v>0.50341063189725155</v>
      </c>
      <c r="AH35" s="479"/>
      <c r="AX35" s="479"/>
    </row>
    <row r="36" spans="1:50" s="455" customFormat="1" ht="13.5" customHeight="1">
      <c r="A36" s="169" t="s">
        <v>898</v>
      </c>
      <c r="B36" s="482" t="str">
        <f t="shared" si="13"/>
        <v/>
      </c>
      <c r="C36" s="208"/>
      <c r="D36" s="454" t="str">
        <f t="shared" si="14"/>
        <v/>
      </c>
      <c r="E36" s="454" t="str">
        <f t="shared" si="15"/>
        <v/>
      </c>
      <c r="F36" s="454" t="str">
        <f t="shared" si="16"/>
        <v/>
      </c>
      <c r="G36" s="454" t="str">
        <f t="shared" si="17"/>
        <v/>
      </c>
      <c r="H36" s="454" t="str">
        <f t="shared" si="18"/>
        <v/>
      </c>
      <c r="I36" s="454" t="str">
        <f t="shared" si="19"/>
        <v/>
      </c>
      <c r="J36" s="454"/>
      <c r="K36" s="454" t="str">
        <f t="shared" si="1"/>
        <v/>
      </c>
      <c r="L36" s="454" t="str">
        <f t="shared" si="2"/>
        <v/>
      </c>
      <c r="M36" s="454" t="str">
        <f t="shared" si="3"/>
        <v/>
      </c>
      <c r="N36" s="454" t="str">
        <f t="shared" si="4"/>
        <v/>
      </c>
      <c r="O36" s="454" t="str">
        <f t="shared" si="27"/>
        <v/>
      </c>
      <c r="P36" s="454" t="str">
        <f t="shared" si="5"/>
        <v/>
      </c>
      <c r="Q36" s="20"/>
      <c r="R36" s="482">
        <f t="shared" si="20"/>
        <v>0</v>
      </c>
      <c r="S36" s="20"/>
      <c r="T36" s="454">
        <f t="shared" si="21"/>
        <v>5.3325471106293328E-2</v>
      </c>
      <c r="U36" s="454">
        <f t="shared" si="22"/>
        <v>3.2837868981314952E-2</v>
      </c>
      <c r="V36" s="454">
        <f t="shared" si="23"/>
        <v>4.2542675298667745E-2</v>
      </c>
      <c r="W36" s="454">
        <f t="shared" si="24"/>
        <v>-9.0652546625580074E-2</v>
      </c>
      <c r="X36" s="454">
        <f t="shared" si="25"/>
        <v>-0.10462144011318959</v>
      </c>
      <c r="Y36" s="454">
        <f t="shared" si="26"/>
        <v>-9.459721915427069E-2</v>
      </c>
      <c r="Z36" s="454"/>
      <c r="AA36" s="454">
        <f t="shared" si="7"/>
        <v>6.064147248369451E-2</v>
      </c>
      <c r="AB36" s="454">
        <f t="shared" si="8"/>
        <v>-0.32425097698653982</v>
      </c>
      <c r="AC36" s="454">
        <f t="shared" si="9"/>
        <v>1.2215925156694618E-2</v>
      </c>
      <c r="AD36" s="454">
        <f t="shared" si="10"/>
        <v>0.46986245257723058</v>
      </c>
      <c r="AE36" s="454">
        <f t="shared" si="11"/>
        <v>-0.48746726524504302</v>
      </c>
      <c r="AF36" s="454">
        <f t="shared" si="12"/>
        <v>0.3974828567795205</v>
      </c>
      <c r="AH36" s="479"/>
      <c r="AX36" s="479"/>
    </row>
    <row r="37" spans="1:50" s="455" customFormat="1" ht="13.5" customHeight="1">
      <c r="A37" s="169" t="s">
        <v>899</v>
      </c>
      <c r="B37" s="482" t="str">
        <f t="shared" si="13"/>
        <v/>
      </c>
      <c r="C37" s="208"/>
      <c r="D37" s="454" t="str">
        <f t="shared" si="14"/>
        <v/>
      </c>
      <c r="E37" s="454" t="str">
        <f t="shared" si="15"/>
        <v/>
      </c>
      <c r="F37" s="454" t="str">
        <f t="shared" si="16"/>
        <v/>
      </c>
      <c r="G37" s="454" t="str">
        <f t="shared" si="17"/>
        <v/>
      </c>
      <c r="H37" s="454" t="str">
        <f t="shared" si="18"/>
        <v/>
      </c>
      <c r="I37" s="454" t="str">
        <f t="shared" si="19"/>
        <v/>
      </c>
      <c r="J37" s="454"/>
      <c r="K37" s="454" t="str">
        <f t="shared" si="1"/>
        <v/>
      </c>
      <c r="L37" s="454" t="str">
        <f t="shared" si="2"/>
        <v/>
      </c>
      <c r="M37" s="454" t="str">
        <f t="shared" si="3"/>
        <v/>
      </c>
      <c r="N37" s="454" t="str">
        <f t="shared" si="4"/>
        <v/>
      </c>
      <c r="O37" s="454" t="str">
        <f t="shared" si="27"/>
        <v/>
      </c>
      <c r="P37" s="454" t="str">
        <f t="shared" si="5"/>
        <v/>
      </c>
      <c r="Q37" s="20"/>
      <c r="R37" s="482">
        <f t="shared" si="20"/>
        <v>5.8823529411764705E-2</v>
      </c>
      <c r="S37" s="20"/>
      <c r="T37" s="454">
        <f t="shared" si="21"/>
        <v>0.13754020636525835</v>
      </c>
      <c r="U37" s="454">
        <f t="shared" si="22"/>
        <v>3.6849771092919502E-2</v>
      </c>
      <c r="V37" s="454">
        <f t="shared" si="23"/>
        <v>8.018266622520695E-2</v>
      </c>
      <c r="W37" s="454">
        <f t="shared" si="24"/>
        <v>3.0041289386589679E-2</v>
      </c>
      <c r="X37" s="454">
        <f t="shared" si="25"/>
        <v>-0.20600970107750066</v>
      </c>
      <c r="Y37" s="454">
        <f t="shared" si="26"/>
        <v>-9.814053526626643E-3</v>
      </c>
      <c r="Z37" s="454"/>
      <c r="AA37" s="454">
        <f t="shared" si="7"/>
        <v>0.29897484715496891</v>
      </c>
      <c r="AB37" s="454">
        <f t="shared" si="8"/>
        <v>-0.50453617046228216</v>
      </c>
      <c r="AC37" s="454">
        <f t="shared" si="9"/>
        <v>0.10308048343222045</v>
      </c>
      <c r="AD37" s="454">
        <f t="shared" si="10"/>
        <v>0.565678488488775</v>
      </c>
      <c r="AE37" s="454">
        <f t="shared" si="11"/>
        <v>0.5131578947368417</v>
      </c>
      <c r="AF37" s="454">
        <f t="shared" si="12"/>
        <v>0.56840110446958481</v>
      </c>
      <c r="AH37" s="479"/>
      <c r="AX37" s="479"/>
    </row>
    <row r="38" spans="1:50" s="455" customFormat="1" ht="14.1" customHeight="1">
      <c r="A38" s="169" t="s">
        <v>900</v>
      </c>
      <c r="B38" s="482" t="str">
        <f t="shared" si="13"/>
        <v/>
      </c>
      <c r="C38" s="208"/>
      <c r="D38" s="454" t="str">
        <f t="shared" si="14"/>
        <v/>
      </c>
      <c r="E38" s="454" t="str">
        <f t="shared" si="15"/>
        <v/>
      </c>
      <c r="F38" s="454" t="str">
        <f t="shared" si="16"/>
        <v/>
      </c>
      <c r="G38" s="454" t="str">
        <f t="shared" si="17"/>
        <v/>
      </c>
      <c r="H38" s="454" t="str">
        <f t="shared" si="18"/>
        <v/>
      </c>
      <c r="I38" s="454" t="str">
        <f t="shared" si="19"/>
        <v/>
      </c>
      <c r="J38" s="454"/>
      <c r="K38" s="454" t="str">
        <f t="shared" si="1"/>
        <v/>
      </c>
      <c r="L38" s="454" t="str">
        <f t="shared" si="2"/>
        <v/>
      </c>
      <c r="M38" s="454" t="str">
        <f t="shared" si="3"/>
        <v/>
      </c>
      <c r="N38" s="454" t="str">
        <f t="shared" si="4"/>
        <v/>
      </c>
      <c r="O38" s="454" t="str">
        <f t="shared" si="27"/>
        <v/>
      </c>
      <c r="P38" s="454" t="str">
        <f t="shared" si="5"/>
        <v/>
      </c>
      <c r="Q38" s="20"/>
      <c r="R38" s="482">
        <f t="shared" si="20"/>
        <v>7.8947368421052627E-2</v>
      </c>
      <c r="S38" s="20"/>
      <c r="T38" s="454">
        <f t="shared" si="21"/>
        <v>0.16350917398087236</v>
      </c>
      <c r="U38" s="454">
        <f t="shared" si="22"/>
        <v>0.12621580527468884</v>
      </c>
      <c r="V38" s="454">
        <f t="shared" si="23"/>
        <v>0.13853136909597752</v>
      </c>
      <c r="W38" s="454">
        <f t="shared" si="24"/>
        <v>-0.10984647511686435</v>
      </c>
      <c r="X38" s="454">
        <f t="shared" si="25"/>
        <v>6.2296478237861535E-3</v>
      </c>
      <c r="Y38" s="454">
        <f t="shared" si="26"/>
        <v>-8.1699506014066489E-2</v>
      </c>
      <c r="Z38" s="454"/>
      <c r="AA38" s="454">
        <f t="shared" si="7"/>
        <v>9.3156699435671966E-2</v>
      </c>
      <c r="AB38" s="454">
        <f t="shared" si="8"/>
        <v>-0.49209897016985593</v>
      </c>
      <c r="AC38" s="454">
        <f t="shared" si="9"/>
        <v>-6.0419516885294566E-2</v>
      </c>
      <c r="AD38" s="454">
        <f t="shared" si="10"/>
        <v>-3.4695198545820476E-2</v>
      </c>
      <c r="AE38" s="454">
        <f t="shared" si="11"/>
        <v>2.8255528255528264E-2</v>
      </c>
      <c r="AF38" s="454">
        <f t="shared" si="12"/>
        <v>-2.7627790278579055E-2</v>
      </c>
      <c r="AH38" s="479"/>
      <c r="AX38" s="479"/>
    </row>
    <row r="39" spans="1:50" s="455" customFormat="1" ht="14.1" customHeight="1" thickBot="1">
      <c r="A39" s="220" t="s">
        <v>901</v>
      </c>
      <c r="B39" s="483" t="str">
        <f t="shared" si="13"/>
        <v/>
      </c>
      <c r="C39" s="208"/>
      <c r="D39" s="458" t="str">
        <f t="shared" si="14"/>
        <v/>
      </c>
      <c r="E39" s="458" t="str">
        <f t="shared" si="15"/>
        <v/>
      </c>
      <c r="F39" s="458" t="str">
        <f t="shared" si="16"/>
        <v/>
      </c>
      <c r="G39" s="458" t="str">
        <f t="shared" si="17"/>
        <v/>
      </c>
      <c r="H39" s="458" t="str">
        <f t="shared" si="18"/>
        <v/>
      </c>
      <c r="I39" s="458" t="str">
        <f t="shared" si="19"/>
        <v/>
      </c>
      <c r="J39" s="454"/>
      <c r="K39" s="458" t="str">
        <f t="shared" si="1"/>
        <v/>
      </c>
      <c r="L39" s="458" t="str">
        <f t="shared" si="2"/>
        <v/>
      </c>
      <c r="M39" s="458" t="str">
        <f t="shared" si="3"/>
        <v/>
      </c>
      <c r="N39" s="458" t="str">
        <f t="shared" si="4"/>
        <v/>
      </c>
      <c r="O39" s="458" t="str">
        <f t="shared" si="27"/>
        <v/>
      </c>
      <c r="P39" s="458" t="str">
        <f t="shared" si="5"/>
        <v/>
      </c>
      <c r="Q39" s="20"/>
      <c r="R39" s="483">
        <f t="shared" si="20"/>
        <v>2.6315789473684209E-2</v>
      </c>
      <c r="S39" s="20"/>
      <c r="T39" s="458">
        <f t="shared" si="21"/>
        <v>0.14902219434774139</v>
      </c>
      <c r="U39" s="458">
        <f t="shared" si="22"/>
        <v>5.8132147762877444E-2</v>
      </c>
      <c r="V39" s="458">
        <f t="shared" si="23"/>
        <v>9.9663457898492125E-2</v>
      </c>
      <c r="W39" s="458">
        <f t="shared" si="24"/>
        <v>-0.13041566751941167</v>
      </c>
      <c r="X39" s="458">
        <f t="shared" si="25"/>
        <v>1.5567550283451128E-2</v>
      </c>
      <c r="Y39" s="458">
        <f t="shared" si="26"/>
        <v>-9.3870462470653046E-2</v>
      </c>
      <c r="Z39" s="454"/>
      <c r="AA39" s="458">
        <f t="shared" si="7"/>
        <v>3.8732664356686361E-2</v>
      </c>
      <c r="AB39" s="458">
        <f t="shared" si="8"/>
        <v>-0.58016924817760074</v>
      </c>
      <c r="AC39" s="458">
        <f t="shared" si="9"/>
        <v>-9.2610658923393083E-2</v>
      </c>
      <c r="AD39" s="458">
        <f t="shared" si="10"/>
        <v>0.33684685192491964</v>
      </c>
      <c r="AE39" s="458">
        <f t="shared" si="11"/>
        <v>-0.44626743232157517</v>
      </c>
      <c r="AF39" s="458">
        <f t="shared" si="12"/>
        <v>0.30561216694286614</v>
      </c>
      <c r="AH39" s="479"/>
      <c r="AX39" s="479"/>
    </row>
    <row r="40" spans="1:50" s="28" customFormat="1" ht="20.25" customHeight="1">
      <c r="A40" s="226" t="s">
        <v>902</v>
      </c>
      <c r="B40" s="482">
        <f t="shared" si="13"/>
        <v>0.58823529411764708</v>
      </c>
      <c r="C40" s="209"/>
      <c r="D40" s="454">
        <f t="shared" si="14"/>
        <v>0.69628790842553756</v>
      </c>
      <c r="E40" s="454">
        <f t="shared" si="15"/>
        <v>0.53360349456090173</v>
      </c>
      <c r="F40" s="454">
        <f t="shared" si="16"/>
        <v>0.6205929022195299</v>
      </c>
      <c r="G40" s="454">
        <f t="shared" si="17"/>
        <v>0.31920735531496125</v>
      </c>
      <c r="H40" s="454">
        <f t="shared" si="18"/>
        <v>0.69186400472554954</v>
      </c>
      <c r="I40" s="454">
        <f t="shared" si="19"/>
        <v>0.36186362516774651</v>
      </c>
      <c r="J40" s="454"/>
      <c r="K40" s="454">
        <f t="shared" si="1"/>
        <v>0.86500644397282278</v>
      </c>
      <c r="L40" s="454">
        <f t="shared" si="2"/>
        <v>0.62071341069782771</v>
      </c>
      <c r="M40" s="454">
        <f t="shared" si="3"/>
        <v>0.83105893511401241</v>
      </c>
      <c r="N40" s="454">
        <f t="shared" si="4"/>
        <v>0.1646485998524905</v>
      </c>
      <c r="O40" s="454">
        <f t="shared" si="27"/>
        <v>1.7448956628477899</v>
      </c>
      <c r="P40" s="454">
        <f t="shared" si="5"/>
        <v>0.22444473213235686</v>
      </c>
      <c r="R40" s="482">
        <f t="shared" si="20"/>
        <v>0.11428571428571428</v>
      </c>
      <c r="T40" s="460">
        <f t="shared" si="21"/>
        <v>0.16861272093118579</v>
      </c>
      <c r="U40" s="460">
        <f t="shared" si="22"/>
        <v>0.13629383290865557</v>
      </c>
      <c r="V40" s="460">
        <f t="shared" si="23"/>
        <v>0.17069671819336024</v>
      </c>
      <c r="W40" s="460">
        <f t="shared" si="24"/>
        <v>-5.7566477913403177E-2</v>
      </c>
      <c r="X40" s="460">
        <f t="shared" si="25"/>
        <v>0.10971867485674243</v>
      </c>
      <c r="Y40" s="460">
        <f t="shared" si="26"/>
        <v>-2.6230171356718936E-2</v>
      </c>
      <c r="Z40" s="460"/>
      <c r="AA40" s="460">
        <f t="shared" si="7"/>
        <v>2.9178749998897798E-2</v>
      </c>
      <c r="AB40" s="460">
        <f t="shared" si="8"/>
        <v>-9.0316213538964678E-3</v>
      </c>
      <c r="AC40" s="460">
        <f t="shared" si="9"/>
        <v>2.8003188870619235E-2</v>
      </c>
      <c r="AD40" s="460">
        <f t="shared" si="10"/>
        <v>0.15080735542625437</v>
      </c>
      <c r="AE40" s="460">
        <f t="shared" si="11"/>
        <v>0.81055412739217347</v>
      </c>
      <c r="AF40" s="460">
        <f t="shared" si="12"/>
        <v>0.23068995100156134</v>
      </c>
    </row>
    <row r="41" spans="1:50" s="208" customFormat="1" ht="20.25" customHeight="1" thickBot="1">
      <c r="A41" s="220" t="s">
        <v>903</v>
      </c>
      <c r="B41" s="478" t="str">
        <f t="shared" si="13"/>
        <v/>
      </c>
      <c r="D41" s="459" t="str">
        <f t="shared" si="14"/>
        <v/>
      </c>
      <c r="E41" s="459" t="str">
        <f t="shared" si="15"/>
        <v/>
      </c>
      <c r="F41" s="459" t="str">
        <f t="shared" si="16"/>
        <v/>
      </c>
      <c r="G41" s="459" t="str">
        <f t="shared" si="17"/>
        <v/>
      </c>
      <c r="H41" s="459" t="str">
        <f t="shared" si="18"/>
        <v/>
      </c>
      <c r="I41" s="459" t="str">
        <f t="shared" si="19"/>
        <v/>
      </c>
      <c r="J41" s="460"/>
      <c r="K41" s="459" t="str">
        <f t="shared" si="1"/>
        <v/>
      </c>
      <c r="L41" s="459" t="str">
        <f t="shared" si="2"/>
        <v/>
      </c>
      <c r="M41" s="459" t="str">
        <f t="shared" si="3"/>
        <v/>
      </c>
      <c r="N41" s="459" t="str">
        <f t="shared" si="4"/>
        <v/>
      </c>
      <c r="O41" s="459" t="str">
        <f t="shared" si="27"/>
        <v/>
      </c>
      <c r="P41" s="459" t="str">
        <f t="shared" si="5"/>
        <v/>
      </c>
      <c r="Q41" s="20"/>
      <c r="R41" s="499">
        <f t="shared" si="20"/>
        <v>5.5555555555555552E-2</v>
      </c>
      <c r="S41" s="20"/>
      <c r="T41" s="459">
        <f t="shared" si="21"/>
        <v>0.11922846118250434</v>
      </c>
      <c r="U41" s="459">
        <f t="shared" si="22"/>
        <v>5.228602303424662E-2</v>
      </c>
      <c r="V41" s="459">
        <f t="shared" si="23"/>
        <v>8.4651014905235258E-2</v>
      </c>
      <c r="W41" s="459">
        <f t="shared" si="24"/>
        <v>2.0389059501781132E-2</v>
      </c>
      <c r="X41" s="459">
        <f t="shared" si="25"/>
        <v>-5.2045479158843194E-2</v>
      </c>
      <c r="Y41" s="459">
        <f t="shared" si="26"/>
        <v>1.068384674254198E-2</v>
      </c>
      <c r="Z41" s="460"/>
      <c r="AA41" s="459">
        <f t="shared" si="7"/>
        <v>8.7082596077988281E-2</v>
      </c>
      <c r="AB41" s="459">
        <f t="shared" si="8"/>
        <v>-0.36684871886801185</v>
      </c>
      <c r="AC41" s="459">
        <f t="shared" si="9"/>
        <v>5.0003030720312544E-3</v>
      </c>
      <c r="AD41" s="459">
        <f t="shared" si="10"/>
        <v>0.29357671698533133</v>
      </c>
      <c r="AE41" s="459">
        <f t="shared" si="11"/>
        <v>-5.1824108752948579E-2</v>
      </c>
      <c r="AF41" s="459">
        <f t="shared" si="12"/>
        <v>0.30541675137504848</v>
      </c>
      <c r="AH41" s="209"/>
      <c r="AX41" s="209"/>
    </row>
    <row r="42" spans="1:50" s="209" customFormat="1" ht="20.25" customHeight="1">
      <c r="A42" s="226" t="s">
        <v>904</v>
      </c>
      <c r="B42" s="209" t="str">
        <f t="shared" si="13"/>
        <v/>
      </c>
      <c r="D42" s="454" t="str">
        <f t="shared" si="14"/>
        <v/>
      </c>
      <c r="E42" s="454" t="str">
        <f t="shared" si="15"/>
        <v/>
      </c>
      <c r="F42" s="454" t="str">
        <f t="shared" si="16"/>
        <v/>
      </c>
      <c r="G42" s="454" t="str">
        <f t="shared" si="17"/>
        <v/>
      </c>
      <c r="H42" s="454" t="str">
        <f t="shared" si="18"/>
        <v/>
      </c>
      <c r="I42" s="454" t="str">
        <f t="shared" si="19"/>
        <v/>
      </c>
      <c r="J42" s="454"/>
      <c r="K42" s="454" t="str">
        <f t="shared" si="1"/>
        <v/>
      </c>
      <c r="L42" s="454" t="str">
        <f t="shared" si="2"/>
        <v/>
      </c>
      <c r="M42" s="454" t="str">
        <f t="shared" si="3"/>
        <v/>
      </c>
      <c r="N42" s="454" t="str">
        <f t="shared" si="4"/>
        <v/>
      </c>
      <c r="O42" s="454" t="str">
        <f t="shared" si="27"/>
        <v/>
      </c>
      <c r="P42" s="454" t="str">
        <f t="shared" si="5"/>
        <v/>
      </c>
      <c r="Q42" s="28"/>
      <c r="R42" s="500">
        <f t="shared" si="20"/>
        <v>2.7777777777777776E-2</v>
      </c>
      <c r="S42" s="28"/>
      <c r="T42" s="454">
        <f t="shared" si="21"/>
        <v>6.7321906686962446E-2</v>
      </c>
      <c r="U42" s="454">
        <f t="shared" si="22"/>
        <v>4.1526125174676728E-2</v>
      </c>
      <c r="V42" s="454">
        <f t="shared" si="23"/>
        <v>5.2477112705021783E-2</v>
      </c>
      <c r="W42" s="454">
        <f t="shared" si="24"/>
        <v>-3.2383254030124944E-2</v>
      </c>
      <c r="X42" s="454">
        <f t="shared" si="25"/>
        <v>-6.4527227987611721E-2</v>
      </c>
      <c r="Y42" s="454">
        <f t="shared" si="26"/>
        <v>-3.6911812766320724E-2</v>
      </c>
      <c r="Z42" s="454"/>
      <c r="AA42" s="454">
        <f t="shared" si="7"/>
        <v>4.3830346232037187E-2</v>
      </c>
      <c r="AB42" s="454">
        <f t="shared" si="8"/>
        <v>-0.31686515849419905</v>
      </c>
      <c r="AC42" s="454">
        <f t="shared" si="9"/>
        <v>-1.6117778803564246E-2</v>
      </c>
      <c r="AD42" s="454">
        <f t="shared" si="10"/>
        <v>0.44737313430720915</v>
      </c>
      <c r="AE42" s="454">
        <f t="shared" si="11"/>
        <v>-6.879844209698896E-2</v>
      </c>
      <c r="AF42" s="454">
        <f t="shared" si="12"/>
        <v>0.43644142104086653</v>
      </c>
    </row>
    <row r="43" spans="1:50" s="33" customFormat="1" ht="12.75">
      <c r="A43" s="11"/>
      <c r="C43" s="470"/>
      <c r="D43" s="418"/>
      <c r="E43" s="400"/>
      <c r="F43" s="418"/>
      <c r="G43" s="375"/>
      <c r="H43" s="11"/>
      <c r="I43" s="11"/>
      <c r="J43" s="18"/>
      <c r="K43" s="18"/>
      <c r="L43" s="18"/>
      <c r="M43" s="18"/>
      <c r="N43" s="18"/>
      <c r="O43" s="18"/>
      <c r="P43" s="18"/>
      <c r="Q43" s="18"/>
      <c r="R43" s="27"/>
      <c r="S43" s="18"/>
      <c r="T43" s="18"/>
      <c r="U43" s="36"/>
      <c r="V43" s="36"/>
      <c r="W43" s="36"/>
      <c r="X43" s="36"/>
      <c r="Y43" s="36"/>
      <c r="Z43" s="36"/>
      <c r="AA43" s="18"/>
      <c r="AB43" s="11"/>
      <c r="AC43" s="37"/>
      <c r="AD43" s="11"/>
    </row>
    <row r="44" spans="1:50" s="11" customFormat="1" ht="14.1" customHeight="1">
      <c r="A44" s="18" t="s">
        <v>44</v>
      </c>
      <c r="B44" s="27"/>
      <c r="C44" s="208"/>
      <c r="D44" s="464"/>
      <c r="E44" s="400"/>
      <c r="F44" s="467"/>
      <c r="G44" s="467"/>
      <c r="H44" s="464"/>
      <c r="I44" s="464"/>
      <c r="J44" s="418"/>
      <c r="K44" s="418"/>
      <c r="L44" s="418"/>
      <c r="M44" s="418"/>
      <c r="N44" s="418"/>
      <c r="O44" s="418"/>
      <c r="P44" s="418"/>
      <c r="Q44" s="418"/>
      <c r="R44" s="88"/>
      <c r="S44" s="495"/>
      <c r="T44" s="418"/>
      <c r="U44" s="38"/>
      <c r="V44" s="38"/>
      <c r="W44" s="38"/>
      <c r="X44" s="38"/>
      <c r="Y44" s="38"/>
      <c r="Z44" s="38"/>
      <c r="AA44" s="419"/>
      <c r="AB44" s="37"/>
      <c r="AC44" s="37"/>
      <c r="AD44" s="37"/>
      <c r="AH44" s="33"/>
      <c r="AX44" s="33"/>
    </row>
    <row r="45" spans="1:50" s="11" customFormat="1">
      <c r="A45" s="39" t="s">
        <v>916</v>
      </c>
      <c r="B45" s="485"/>
      <c r="C45" s="472"/>
      <c r="D45" s="6"/>
      <c r="E45" s="401"/>
      <c r="F45" s="40"/>
      <c r="G45" s="41"/>
      <c r="H45" s="41"/>
      <c r="I45" s="41"/>
      <c r="J45" s="418"/>
      <c r="K45" s="418"/>
      <c r="L45" s="418"/>
      <c r="M45" s="418"/>
      <c r="N45" s="418"/>
      <c r="O45" s="418"/>
      <c r="P45" s="418"/>
      <c r="Q45" s="418"/>
      <c r="R45" s="88"/>
      <c r="S45" s="495"/>
      <c r="T45" s="418"/>
      <c r="U45" s="38"/>
      <c r="V45" s="38"/>
      <c r="W45" s="38"/>
      <c r="X45" s="38"/>
      <c r="Y45" s="38"/>
      <c r="Z45" s="38"/>
      <c r="AA45" s="419"/>
      <c r="AB45" s="37"/>
      <c r="AC45" s="37"/>
      <c r="AD45" s="37"/>
      <c r="AH45" s="33"/>
      <c r="AX45" s="33"/>
    </row>
    <row r="46" spans="1:50" s="37" customFormat="1" ht="15.95" customHeight="1">
      <c r="A46" s="533" t="s">
        <v>917</v>
      </c>
      <c r="B46" s="533"/>
      <c r="C46" s="533"/>
      <c r="D46" s="533"/>
      <c r="E46" s="533"/>
      <c r="F46" s="533"/>
      <c r="G46" s="533"/>
      <c r="H46" s="533"/>
      <c r="I46" s="533"/>
      <c r="J46" s="533"/>
      <c r="K46" s="533"/>
      <c r="L46" s="533"/>
      <c r="M46" s="533"/>
      <c r="N46" s="533"/>
      <c r="O46" s="533"/>
      <c r="P46" s="533"/>
      <c r="Q46" s="533"/>
      <c r="R46" s="533"/>
      <c r="S46" s="533"/>
      <c r="T46" s="533"/>
      <c r="U46" s="38"/>
      <c r="V46" s="38"/>
      <c r="W46" s="38"/>
      <c r="X46" s="38"/>
      <c r="Y46" s="38"/>
      <c r="Z46" s="38"/>
      <c r="AA46" s="18"/>
      <c r="AH46" s="480"/>
      <c r="AX46" s="480"/>
    </row>
    <row r="47" spans="1:50" s="37" customFormat="1" ht="15.6" customHeight="1">
      <c r="A47" s="533"/>
      <c r="B47" s="533"/>
      <c r="C47" s="533"/>
      <c r="D47" s="533"/>
      <c r="E47" s="533"/>
      <c r="F47" s="533"/>
      <c r="G47" s="533"/>
      <c r="H47" s="533"/>
      <c r="I47" s="533"/>
      <c r="J47" s="533"/>
      <c r="K47" s="533"/>
      <c r="L47" s="533"/>
      <c r="M47" s="533"/>
      <c r="N47" s="533"/>
      <c r="O47" s="533"/>
      <c r="P47" s="533"/>
      <c r="Q47" s="533"/>
      <c r="R47" s="533"/>
      <c r="S47" s="533"/>
      <c r="T47" s="533"/>
      <c r="U47" s="42"/>
      <c r="V47" s="42"/>
      <c r="W47" s="42"/>
      <c r="X47" s="42"/>
      <c r="Y47" s="42"/>
      <c r="Z47" s="42"/>
      <c r="AH47" s="480"/>
      <c r="AX47" s="480"/>
    </row>
    <row r="48" spans="1:50" s="37" customFormat="1" ht="29.25" customHeight="1">
      <c r="A48" s="533" t="s">
        <v>941</v>
      </c>
      <c r="B48" s="533"/>
      <c r="C48" s="533"/>
      <c r="D48" s="533"/>
      <c r="E48" s="533"/>
      <c r="F48" s="533"/>
      <c r="G48" s="533"/>
      <c r="H48" s="533"/>
      <c r="I48" s="533"/>
      <c r="J48" s="533"/>
      <c r="K48" s="533"/>
      <c r="L48" s="533"/>
      <c r="M48" s="533"/>
      <c r="N48" s="533"/>
      <c r="O48" s="533"/>
      <c r="P48" s="533"/>
      <c r="Q48" s="533"/>
      <c r="R48" s="533"/>
      <c r="S48" s="533"/>
      <c r="T48" s="533"/>
      <c r="U48" s="42"/>
      <c r="V48" s="42"/>
      <c r="W48" s="42"/>
      <c r="X48" s="42"/>
      <c r="Y48" s="42"/>
      <c r="Z48" s="42"/>
    </row>
    <row r="49" spans="1:50" s="11" customFormat="1" ht="12.75" customHeight="1">
      <c r="A49" s="45"/>
      <c r="B49" s="486"/>
      <c r="C49" s="473"/>
      <c r="D49" s="6"/>
      <c r="E49" s="401"/>
      <c r="F49" s="37"/>
      <c r="G49" s="37"/>
      <c r="H49" s="37"/>
      <c r="I49" s="37"/>
      <c r="J49" s="18"/>
      <c r="K49" s="18"/>
      <c r="L49" s="18"/>
      <c r="M49" s="18"/>
      <c r="N49" s="18"/>
      <c r="O49" s="18"/>
      <c r="P49" s="18"/>
      <c r="Q49" s="18"/>
      <c r="R49" s="27"/>
      <c r="S49" s="18"/>
      <c r="T49" s="18"/>
      <c r="U49" s="36"/>
      <c r="V49" s="36"/>
      <c r="W49" s="36"/>
      <c r="X49" s="36"/>
      <c r="Y49" s="36"/>
      <c r="Z49" s="36"/>
      <c r="AA49" s="18"/>
      <c r="AB49" s="37"/>
      <c r="AC49" s="37"/>
      <c r="AD49" s="37"/>
      <c r="AH49" s="33"/>
      <c r="AX49" s="33"/>
    </row>
    <row r="50" spans="1:50" s="11" customFormat="1">
      <c r="A50" s="331" t="s">
        <v>909</v>
      </c>
      <c r="B50" s="301"/>
      <c r="C50" s="336"/>
      <c r="D50" s="6"/>
      <c r="E50" s="401"/>
      <c r="F50" s="37"/>
      <c r="G50" s="37"/>
      <c r="H50" s="37"/>
      <c r="I50" s="37"/>
      <c r="J50" s="18"/>
      <c r="K50" s="18"/>
      <c r="L50" s="18"/>
      <c r="M50" s="18"/>
      <c r="N50" s="18"/>
      <c r="O50" s="18"/>
      <c r="P50" s="18"/>
      <c r="Q50" s="18"/>
      <c r="R50" s="27"/>
      <c r="S50" s="18"/>
      <c r="T50" s="18"/>
      <c r="U50" s="36"/>
      <c r="V50" s="36"/>
      <c r="W50" s="36"/>
      <c r="X50" s="36"/>
      <c r="Y50" s="36"/>
      <c r="Z50" s="36"/>
      <c r="AA50" s="18"/>
      <c r="AB50" s="37"/>
      <c r="AC50" s="37"/>
      <c r="AD50" s="37"/>
      <c r="AH50" s="33"/>
      <c r="AX50" s="33"/>
    </row>
    <row r="51" spans="1:50" s="37" customFormat="1" ht="13.5" customHeight="1">
      <c r="A51" s="18" t="s">
        <v>853</v>
      </c>
      <c r="B51" s="27"/>
      <c r="C51" s="208"/>
      <c r="D51" s="6"/>
      <c r="E51" s="401"/>
      <c r="J51" s="18"/>
      <c r="K51" s="18"/>
      <c r="L51" s="18"/>
      <c r="M51" s="18"/>
      <c r="N51" s="18"/>
      <c r="O51" s="18"/>
      <c r="P51" s="18"/>
      <c r="Q51" s="18"/>
      <c r="R51" s="27"/>
      <c r="S51" s="18"/>
      <c r="T51" s="18"/>
      <c r="U51" s="36"/>
      <c r="V51" s="36"/>
      <c r="W51" s="36"/>
      <c r="X51" s="36"/>
      <c r="Y51" s="36"/>
      <c r="Z51" s="36"/>
      <c r="AA51" s="18"/>
      <c r="AH51" s="480"/>
      <c r="AX51" s="480"/>
    </row>
    <row r="52" spans="1:50" s="37" customFormat="1">
      <c r="A52" s="18"/>
      <c r="B52" s="27"/>
      <c r="C52" s="208"/>
      <c r="D52" s="6"/>
      <c r="E52" s="401"/>
      <c r="J52" s="18"/>
      <c r="K52" s="18"/>
      <c r="L52" s="18"/>
      <c r="M52" s="18"/>
      <c r="N52" s="18"/>
      <c r="O52" s="18"/>
      <c r="P52" s="18"/>
      <c r="Q52" s="18"/>
      <c r="R52" s="27"/>
      <c r="S52" s="18"/>
      <c r="T52" s="18"/>
      <c r="U52" s="36"/>
      <c r="V52" s="36"/>
      <c r="W52" s="36"/>
      <c r="X52" s="36"/>
      <c r="Y52" s="36"/>
      <c r="Z52" s="36"/>
      <c r="AA52" s="18"/>
      <c r="AH52" s="480"/>
      <c r="AX52" s="480"/>
    </row>
    <row r="53" spans="1:50" s="37" customFormat="1">
      <c r="A53" s="47" t="s">
        <v>48</v>
      </c>
      <c r="B53" s="487"/>
      <c r="C53" s="474"/>
      <c r="D53" s="6"/>
      <c r="E53" s="401"/>
      <c r="J53" s="18"/>
      <c r="K53" s="18"/>
      <c r="L53" s="18"/>
      <c r="M53" s="18"/>
      <c r="N53" s="18"/>
      <c r="O53" s="18"/>
      <c r="P53" s="18"/>
      <c r="Q53" s="18"/>
      <c r="R53" s="27"/>
      <c r="S53" s="18"/>
      <c r="T53" s="18"/>
      <c r="U53" s="36"/>
      <c r="V53" s="36"/>
      <c r="W53" s="36"/>
      <c r="X53" s="36"/>
      <c r="Y53" s="36"/>
      <c r="Z53" s="36"/>
      <c r="AA53" s="18"/>
      <c r="AH53" s="480"/>
      <c r="AX53" s="480"/>
    </row>
    <row r="54" spans="1:50" s="37" customFormat="1">
      <c r="A54" s="47" t="s">
        <v>49</v>
      </c>
      <c r="B54" s="487"/>
      <c r="C54" s="474"/>
      <c r="D54" s="6"/>
      <c r="E54" s="401"/>
      <c r="J54" s="18"/>
      <c r="K54" s="18"/>
      <c r="L54" s="18"/>
      <c r="M54" s="18"/>
      <c r="N54" s="18"/>
      <c r="O54" s="18"/>
      <c r="P54" s="18"/>
      <c r="Q54" s="18"/>
      <c r="R54" s="27"/>
      <c r="S54" s="18"/>
      <c r="T54" s="18"/>
      <c r="U54" s="36"/>
      <c r="V54" s="36"/>
      <c r="W54" s="36"/>
      <c r="X54" s="36"/>
      <c r="Y54" s="36"/>
      <c r="Z54" s="36"/>
      <c r="AA54" s="18"/>
      <c r="AH54" s="480"/>
      <c r="AX54" s="480"/>
    </row>
    <row r="55" spans="1:50" s="37" customFormat="1">
      <c r="A55" s="214" t="s">
        <v>50</v>
      </c>
      <c r="B55" s="488"/>
      <c r="C55" s="475"/>
      <c r="D55" s="6"/>
      <c r="E55" s="401"/>
      <c r="J55" s="18"/>
      <c r="K55" s="18"/>
      <c r="L55" s="18"/>
      <c r="M55" s="18"/>
      <c r="N55" s="18"/>
      <c r="O55" s="18"/>
      <c r="P55" s="18"/>
      <c r="Q55" s="18"/>
      <c r="R55" s="27"/>
      <c r="S55" s="18"/>
      <c r="T55" s="18"/>
      <c r="U55" s="36"/>
      <c r="V55" s="36"/>
      <c r="W55" s="36"/>
      <c r="X55" s="36"/>
      <c r="Y55" s="36"/>
      <c r="Z55" s="36"/>
      <c r="AA55" s="18"/>
      <c r="AB55" s="11"/>
      <c r="AC55" s="11"/>
      <c r="AD55" s="11"/>
      <c r="AH55" s="480"/>
      <c r="AX55" s="480"/>
    </row>
    <row r="56" spans="1:50" s="37" customFormat="1">
      <c r="A56" s="215" t="s">
        <v>51</v>
      </c>
      <c r="B56" s="489"/>
      <c r="C56" s="476"/>
      <c r="D56" s="6"/>
      <c r="E56" s="403"/>
      <c r="F56" s="11"/>
      <c r="G56" s="11"/>
      <c r="H56" s="11"/>
      <c r="I56" s="11"/>
      <c r="J56" s="11"/>
      <c r="K56" s="11"/>
      <c r="L56" s="11"/>
      <c r="M56" s="11"/>
      <c r="N56" s="11"/>
      <c r="O56" s="11"/>
      <c r="P56" s="11"/>
      <c r="Q56" s="11"/>
      <c r="R56" s="33"/>
      <c r="S56" s="11"/>
      <c r="T56" s="11"/>
      <c r="U56" s="12"/>
      <c r="V56" s="12"/>
      <c r="W56" s="12"/>
      <c r="X56" s="12"/>
      <c r="Y56" s="12"/>
      <c r="Z56" s="12"/>
      <c r="AA56" s="11"/>
      <c r="AB56" s="11"/>
      <c r="AC56" s="11"/>
      <c r="AD56" s="11"/>
      <c r="AH56" s="480"/>
      <c r="AX56" s="480"/>
    </row>
    <row r="57" spans="1:50" s="37" customFormat="1" ht="13.5" customHeight="1">
      <c r="A57" s="18"/>
      <c r="B57" s="27"/>
      <c r="C57" s="208"/>
      <c r="D57" s="6"/>
      <c r="E57" s="403"/>
      <c r="F57" s="11"/>
      <c r="G57" s="11"/>
      <c r="H57" s="11"/>
      <c r="I57" s="11"/>
      <c r="J57" s="11"/>
      <c r="K57" s="11"/>
      <c r="L57" s="11"/>
      <c r="M57" s="11"/>
      <c r="N57" s="11"/>
      <c r="O57" s="11"/>
      <c r="P57" s="11"/>
      <c r="Q57" s="11"/>
      <c r="R57" s="33"/>
      <c r="S57" s="11"/>
      <c r="T57" s="11"/>
      <c r="U57" s="12"/>
      <c r="V57" s="12"/>
      <c r="W57" s="12"/>
      <c r="X57" s="12"/>
      <c r="Y57" s="12"/>
      <c r="Z57" s="12"/>
      <c r="AA57" s="11"/>
      <c r="AB57" s="11"/>
      <c r="AC57" s="11"/>
      <c r="AD57" s="11"/>
      <c r="AE57" s="11"/>
      <c r="AH57" s="480"/>
      <c r="AX57" s="480"/>
    </row>
    <row r="58" spans="1:50" s="11" customFormat="1">
      <c r="B58" s="33"/>
      <c r="C58" s="470"/>
      <c r="D58" s="6"/>
      <c r="E58" s="403"/>
      <c r="R58" s="33"/>
      <c r="U58" s="12"/>
      <c r="V58" s="12"/>
      <c r="W58" s="12"/>
      <c r="X58" s="12"/>
      <c r="Y58" s="12"/>
      <c r="Z58" s="12"/>
      <c r="AH58" s="33"/>
      <c r="AX58" s="33"/>
    </row>
    <row r="59" spans="1:50" s="11" customFormat="1">
      <c r="B59" s="33"/>
      <c r="C59" s="470"/>
      <c r="D59" s="6"/>
      <c r="E59" s="403"/>
      <c r="R59" s="33"/>
      <c r="U59" s="12"/>
      <c r="V59" s="12"/>
      <c r="W59" s="12"/>
      <c r="X59" s="12"/>
      <c r="Y59" s="12"/>
      <c r="Z59" s="12"/>
      <c r="AH59" s="33"/>
      <c r="AX59" s="33"/>
    </row>
    <row r="60" spans="1:50" s="11" customFormat="1">
      <c r="B60" s="33"/>
      <c r="C60" s="470"/>
      <c r="D60" s="153"/>
      <c r="E60" s="392"/>
      <c r="F60" s="154"/>
      <c r="G60" s="154"/>
      <c r="H60" s="154"/>
      <c r="I60" s="154"/>
      <c r="J60" s="154"/>
      <c r="K60" s="154"/>
      <c r="L60" s="154"/>
      <c r="M60" s="154"/>
      <c r="N60" s="154"/>
      <c r="O60" s="154"/>
      <c r="P60" s="154"/>
      <c r="Q60" s="154"/>
      <c r="R60" s="477"/>
      <c r="S60" s="154"/>
      <c r="T60" s="154"/>
      <c r="U60" s="155"/>
      <c r="V60" s="155"/>
      <c r="W60" s="155"/>
      <c r="X60" s="155"/>
      <c r="Y60" s="155"/>
      <c r="Z60" s="155"/>
      <c r="AA60" s="154"/>
      <c r="AB60" s="154"/>
      <c r="AC60" s="154"/>
      <c r="AD60" s="154"/>
      <c r="AH60" s="33"/>
      <c r="AX60" s="33"/>
    </row>
    <row r="61" spans="1:50" s="11" customFormat="1">
      <c r="A61" s="154"/>
      <c r="B61" s="477"/>
      <c r="C61" s="170"/>
      <c r="D61" s="153"/>
      <c r="E61" s="392"/>
      <c r="F61" s="154"/>
      <c r="G61" s="154"/>
      <c r="H61" s="154"/>
      <c r="I61" s="154"/>
      <c r="J61" s="154"/>
      <c r="K61" s="154"/>
      <c r="L61" s="154"/>
      <c r="M61" s="154"/>
      <c r="N61" s="154"/>
      <c r="O61" s="154"/>
      <c r="P61" s="154"/>
      <c r="Q61" s="154"/>
      <c r="R61" s="477"/>
      <c r="S61" s="154"/>
      <c r="T61" s="154"/>
      <c r="U61" s="155"/>
      <c r="V61" s="155"/>
      <c r="W61" s="155"/>
      <c r="X61" s="155"/>
      <c r="Y61" s="155"/>
      <c r="Z61" s="155"/>
      <c r="AA61" s="154"/>
      <c r="AB61" s="154"/>
      <c r="AC61" s="154"/>
      <c r="AD61" s="154"/>
      <c r="AH61" s="33"/>
      <c r="AX61" s="33"/>
    </row>
  </sheetData>
  <mergeCells count="42">
    <mergeCell ref="AX6:AX7"/>
    <mergeCell ref="AX5:BL5"/>
    <mergeCell ref="P2:R3"/>
    <mergeCell ref="O2:O3"/>
    <mergeCell ref="B5:P5"/>
    <mergeCell ref="T2:V3"/>
    <mergeCell ref="D6:F6"/>
    <mergeCell ref="G6:I6"/>
    <mergeCell ref="K6:M6"/>
    <mergeCell ref="AZ6:BB6"/>
    <mergeCell ref="BC6:BE6"/>
    <mergeCell ref="BG6:BI6"/>
    <mergeCell ref="BJ6:BL6"/>
    <mergeCell ref="W2:Y3"/>
    <mergeCell ref="AJ6:AL6"/>
    <mergeCell ref="AM6:AO6"/>
    <mergeCell ref="R5:AF5"/>
    <mergeCell ref="AH5:AV5"/>
    <mergeCell ref="A48:T48"/>
    <mergeCell ref="B6:B7"/>
    <mergeCell ref="B26:B27"/>
    <mergeCell ref="R6:R7"/>
    <mergeCell ref="R26:R27"/>
    <mergeCell ref="A46:T47"/>
    <mergeCell ref="AA26:AC26"/>
    <mergeCell ref="T6:V6"/>
    <mergeCell ref="W6:Y6"/>
    <mergeCell ref="AA6:AC6"/>
    <mergeCell ref="AD6:AF6"/>
    <mergeCell ref="N6:P6"/>
    <mergeCell ref="AQ6:AS6"/>
    <mergeCell ref="AT6:AV6"/>
    <mergeCell ref="AH6:AH7"/>
    <mergeCell ref="AD26:AF26"/>
    <mergeCell ref="D26:F26"/>
    <mergeCell ref="G26:I26"/>
    <mergeCell ref="K26:M26"/>
    <mergeCell ref="N26:P26"/>
    <mergeCell ref="T26:V26"/>
    <mergeCell ref="W26:Y26"/>
    <mergeCell ref="B25:P25"/>
    <mergeCell ref="R25:AF25"/>
  </mergeCells>
  <phoneticPr fontId="65" type="noConversion"/>
  <conditionalFormatting sqref="E24">
    <cfRule type="expression" dxfId="20" priority="5" stopIfTrue="1">
      <formula>AND(#REF!&lt;0.5)</formula>
    </cfRule>
  </conditionalFormatting>
  <conditionalFormatting sqref="E61:E62">
    <cfRule type="expression" dxfId="19" priority="3" stopIfTrue="1">
      <formula>AND(#REF!&lt;0.5)</formula>
    </cfRule>
  </conditionalFormatting>
  <hyperlinks>
    <hyperlink ref="A1" location="Contents!A1" display="Return to contents" xr:uid="{0D9B7AB1-A564-4083-8F50-015874D02788}"/>
    <hyperlink ref="W2:W3" r:id="rId1" display="This isn't what I need at all (please specify)" xr:uid="{CF0C76ED-BCAE-4AA1-96C6-A8D39117FD17}"/>
    <hyperlink ref="A56" r:id="rId2" xr:uid="{10EF6577-B9E4-4B85-84C5-A86E9D667407}"/>
    <hyperlink ref="A55" r:id="rId3" display="CORE@communities.gov.uk  " xr:uid="{418EEFA2-3C91-4E75-AE4B-3A78D60A6822}"/>
  </hyperlinks>
  <pageMargins left="0.7" right="0.7" top="0.75" bottom="0.75" header="0.3" footer="0.3"/>
  <pageSetup paperSize="9" scale="77"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CF930048F2A84190E342D576E507E9" ma:contentTypeVersion="11" ma:contentTypeDescription="Create a new document." ma:contentTypeScope="" ma:versionID="a445232bed60e3559799bfcc208b9358">
  <xsd:schema xmlns:xsd="http://www.w3.org/2001/XMLSchema" xmlns:xs="http://www.w3.org/2001/XMLSchema" xmlns:p="http://schemas.microsoft.com/office/2006/metadata/properties" xmlns:ns2="ede1785e-3bac-4a90-a48c-62cc0231644e" xmlns:ns3="6c5f9a5a-0dad-4595-a39a-6416e9fb7054" targetNamespace="http://schemas.microsoft.com/office/2006/metadata/properties" ma:root="true" ma:fieldsID="7b9d2f5fe7e1500e166325eebd2237de" ns2:_="" ns3:_="">
    <xsd:import namespace="ede1785e-3bac-4a90-a48c-62cc0231644e"/>
    <xsd:import namespace="6c5f9a5a-0dad-4595-a39a-6416e9fb70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e1785e-3bac-4a90-a48c-62cc023164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5f9a5a-0dad-4595-a39a-6416e9fb7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c5f9a5a-0dad-4595-a39a-6416e9fb7054">
      <UserInfo>
        <DisplayName>Rachel Worledge</DisplayName>
        <AccountId>17</AccountId>
        <AccountType/>
      </UserInfo>
    </SharedWithUsers>
  </documentManagement>
</p:properties>
</file>

<file path=customXml/itemProps1.xml><?xml version="1.0" encoding="utf-8"?>
<ds:datastoreItem xmlns:ds="http://schemas.openxmlformats.org/officeDocument/2006/customXml" ds:itemID="{683AA4AB-F384-4E63-B1AF-7B8D03D9F8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e1785e-3bac-4a90-a48c-62cc0231644e"/>
    <ds:schemaRef ds:uri="6c5f9a5a-0dad-4595-a39a-6416e9fb7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5CDF630-9DF4-41E3-A03B-D058549E43D9}">
  <ds:schemaRefs>
    <ds:schemaRef ds:uri="http://schemas.microsoft.com/sharepoint/v3/contenttype/forms"/>
  </ds:schemaRefs>
</ds:datastoreItem>
</file>

<file path=customXml/itemProps3.xml><?xml version="1.0" encoding="utf-8"?>
<ds:datastoreItem xmlns:ds="http://schemas.openxmlformats.org/officeDocument/2006/customXml" ds:itemID="{EC66D3C5-87D9-4C92-8253-E6E199DF4312}">
  <ds:schemaRefs>
    <ds:schemaRef ds:uri="http://schemas.microsoft.com/office/infopath/2007/PartnerControls"/>
    <ds:schemaRef ds:uri="http://schemas.microsoft.com/office/2006/metadata/properties"/>
    <ds:schemaRef ds:uri="http://purl.org/dc/elements/1.1/"/>
    <ds:schemaRef ds:uri="ede1785e-3bac-4a90-a48c-62cc0231644e"/>
    <ds:schemaRef ds:uri="http://purl.org/dc/terms/"/>
    <ds:schemaRef ds:uri="http://schemas.openxmlformats.org/package/2006/metadata/core-properties"/>
    <ds:schemaRef ds:uri="http://purl.org/dc/dcmitype/"/>
    <ds:schemaRef ds:uri="http://schemas.microsoft.com/office/2006/documentManagement/types"/>
    <ds:schemaRef ds:uri="6c5f9a5a-0dad-4595-a39a-6416e9fb705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14</vt:i4>
      </vt:variant>
    </vt:vector>
  </HeadingPairs>
  <TitlesOfParts>
    <vt:vector size="32" baseType="lpstr">
      <vt:lpstr>Contents</vt:lpstr>
      <vt:lpstr>Table 1a</vt:lpstr>
      <vt:lpstr>Table 1b</vt:lpstr>
      <vt:lpstr>Table 1c</vt:lpstr>
      <vt:lpstr>Table 1d</vt:lpstr>
      <vt:lpstr>Table 1e</vt:lpstr>
      <vt:lpstr>Table 2a</vt:lpstr>
      <vt:lpstr>Table 2b</vt:lpstr>
      <vt:lpstr>Table 2ci</vt:lpstr>
      <vt:lpstr>Table 2cii</vt:lpstr>
      <vt:lpstr>Table 2d</vt:lpstr>
      <vt:lpstr>Table 3a</vt:lpstr>
      <vt:lpstr>Table 3b</vt:lpstr>
      <vt:lpstr>Table 3c</vt:lpstr>
      <vt:lpstr>Table 3d</vt:lpstr>
      <vt:lpstr>Table 3e</vt:lpstr>
      <vt:lpstr>Table 4a</vt:lpstr>
      <vt:lpstr>Table 4b</vt:lpstr>
      <vt:lpstr>'Table 1a'!_Toc331085695</vt:lpstr>
      <vt:lpstr>'Table 1a'!Print_Area</vt:lpstr>
      <vt:lpstr>'Table 1c'!Print_Area</vt:lpstr>
      <vt:lpstr>'Table 1d'!Print_Area</vt:lpstr>
      <vt:lpstr>'Table 1e'!Print_Area</vt:lpstr>
      <vt:lpstr>'Table 2a'!Print_Area</vt:lpstr>
      <vt:lpstr>'Table 2d'!Print_Area</vt:lpstr>
      <vt:lpstr>'Table 3a'!Print_Area</vt:lpstr>
      <vt:lpstr>'Table 3b'!Print_Area</vt:lpstr>
      <vt:lpstr>'Table 3c'!Print_Area</vt:lpstr>
      <vt:lpstr>'Table 3d'!Print_Area</vt:lpstr>
      <vt:lpstr>'Table 3e'!Print_Area</vt:lpstr>
      <vt:lpstr>'Table 4a'!Print_Area</vt:lpstr>
      <vt:lpstr>'Table 4b'!Print_Area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 Rushbrook</dc:creator>
  <cp:keywords/>
  <dc:description/>
  <cp:lastModifiedBy>Yuyang Liu</cp:lastModifiedBy>
  <cp:revision/>
  <dcterms:created xsi:type="dcterms:W3CDTF">2019-11-21T11:44:17Z</dcterms:created>
  <dcterms:modified xsi:type="dcterms:W3CDTF">2022-03-22T15:26:32Z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0x0101000BCF930048F2A84190E342D576E507E9</vt:lpwstr>
  </property>
</Properties>
</file>