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ML\Project\3\"/>
    </mc:Choice>
  </mc:AlternateContent>
  <xr:revisionPtr revIDLastSave="0" documentId="13_ncr:1_{1DD373DD-C708-44F1-80A9-3148B7ACC5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11" i="1"/>
  <c r="I10" i="1"/>
  <c r="I9" i="1"/>
  <c r="I8" i="1"/>
  <c r="I7" i="1"/>
  <c r="I6" i="1"/>
  <c r="I5" i="1"/>
  <c r="I4" i="1"/>
  <c r="I3" i="1"/>
  <c r="C54" i="1"/>
  <c r="B54" i="1"/>
  <c r="C53" i="1"/>
  <c r="B53" i="1"/>
  <c r="C52" i="1"/>
  <c r="B52" i="1"/>
</calcChain>
</file>

<file path=xl/sharedStrings.xml><?xml version="1.0" encoding="utf-8"?>
<sst xmlns="http://schemas.openxmlformats.org/spreadsheetml/2006/main" count="17" uniqueCount="17">
  <si>
    <t>sys 1 average waiting time in Q2</t>
  </si>
  <si>
    <t>sys 2 average waiting time in Q2</t>
  </si>
  <si>
    <t>mean</t>
  </si>
  <si>
    <t>std</t>
  </si>
  <si>
    <t>Var</t>
  </si>
  <si>
    <t xml:space="preserve">Ybar1 </t>
  </si>
  <si>
    <t>Ybar2</t>
  </si>
  <si>
    <t>Ybar1-Ybar2</t>
  </si>
  <si>
    <t>Var Ybar1</t>
  </si>
  <si>
    <t>Var Ybar2</t>
  </si>
  <si>
    <t>Se(Ybar1-Ybar2)</t>
  </si>
  <si>
    <t>degree of freedom</t>
  </si>
  <si>
    <t>rounded DoF</t>
  </si>
  <si>
    <t>t</t>
  </si>
  <si>
    <t>confidence interval</t>
  </si>
  <si>
    <t>a-</t>
  </si>
  <si>
    <t>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</si>
</sst>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B1" zoomScale="72" workbookViewId="0">
      <selection activeCell="G3" sqref="G3:I13"/>
    </sheetView>
  </sheetViews>
  <sheetFormatPr defaultRowHeight="14.4" x14ac:dyDescent="0.3"/>
  <cols>
    <col min="2" max="3" width="28.109375" bestFit="1" customWidth="1"/>
    <col min="7" max="7" width="17.5546875" style="7" bestFit="1" customWidth="1"/>
    <col min="8" max="8" width="18.88671875" bestFit="1" customWidth="1"/>
  </cols>
  <sheetData>
    <row r="1" spans="1:9" x14ac:dyDescent="0.3">
      <c r="B1" s="1" t="s">
        <v>0</v>
      </c>
      <c r="C1" s="1" t="s">
        <v>1</v>
      </c>
    </row>
    <row r="2" spans="1:9" x14ac:dyDescent="0.3">
      <c r="A2" s="1">
        <v>0</v>
      </c>
      <c r="B2">
        <v>239.2587471433755</v>
      </c>
      <c r="C2">
        <v>269.6460811568657</v>
      </c>
    </row>
    <row r="3" spans="1:9" x14ac:dyDescent="0.3">
      <c r="A3" s="1">
        <v>1</v>
      </c>
      <c r="B3">
        <v>237.94040829544801</v>
      </c>
      <c r="C3">
        <v>274.2182594423623</v>
      </c>
      <c r="H3" t="s">
        <v>5</v>
      </c>
      <c r="I3" s="6">
        <f>B52</f>
        <v>234.38397688022681</v>
      </c>
    </row>
    <row r="4" spans="1:9" x14ac:dyDescent="0.3">
      <c r="A4" s="1">
        <v>2</v>
      </c>
      <c r="B4">
        <v>211.6255435282614</v>
      </c>
      <c r="C4">
        <v>281.62470153490881</v>
      </c>
      <c r="H4" t="s">
        <v>6</v>
      </c>
      <c r="I4" s="6">
        <f>C52</f>
        <v>283.54054351579595</v>
      </c>
    </row>
    <row r="5" spans="1:9" x14ac:dyDescent="0.3">
      <c r="A5" s="1">
        <v>3</v>
      </c>
      <c r="B5">
        <v>243.7973171066302</v>
      </c>
      <c r="C5">
        <v>275.22224987000362</v>
      </c>
      <c r="H5" t="s">
        <v>7</v>
      </c>
      <c r="I5" s="6">
        <f>I3-I4</f>
        <v>-49.156566635569135</v>
      </c>
    </row>
    <row r="6" spans="1:9" x14ac:dyDescent="0.3">
      <c r="A6" s="1">
        <v>4</v>
      </c>
      <c r="B6">
        <v>224.04553959404149</v>
      </c>
      <c r="C6">
        <v>284.25253184293871</v>
      </c>
      <c r="H6" t="s">
        <v>8</v>
      </c>
      <c r="I6" s="6">
        <f>B54</f>
        <v>107.58269104123896</v>
      </c>
    </row>
    <row r="7" spans="1:9" x14ac:dyDescent="0.3">
      <c r="A7" s="1">
        <v>5</v>
      </c>
      <c r="B7">
        <v>231.18802666545889</v>
      </c>
      <c r="C7">
        <v>290.32604888543062</v>
      </c>
      <c r="H7" t="s">
        <v>9</v>
      </c>
      <c r="I7" s="6">
        <f>C54</f>
        <v>138.71390960495705</v>
      </c>
    </row>
    <row r="8" spans="1:9" x14ac:dyDescent="0.3">
      <c r="A8" s="1">
        <v>6</v>
      </c>
      <c r="B8">
        <v>234.58164141345969</v>
      </c>
      <c r="C8">
        <v>296.31834952737478</v>
      </c>
      <c r="H8" t="s">
        <v>10</v>
      </c>
      <c r="I8">
        <f>SQRT(I6/50+I7/50)</f>
        <v>2.2194440774491078</v>
      </c>
    </row>
    <row r="9" spans="1:9" x14ac:dyDescent="0.3">
      <c r="A9" s="1">
        <v>7</v>
      </c>
      <c r="B9">
        <v>229.67431062417771</v>
      </c>
      <c r="C9">
        <v>305.51986745560731</v>
      </c>
      <c r="H9" t="s">
        <v>11</v>
      </c>
      <c r="I9">
        <f>I8^4/((I6/50)^2/49+(I7/50)^2/49)</f>
        <v>96.458945788787688</v>
      </c>
    </row>
    <row r="10" spans="1:9" x14ac:dyDescent="0.3">
      <c r="A10" s="1">
        <v>8</v>
      </c>
      <c r="B10">
        <v>223.6627693883988</v>
      </c>
      <c r="C10">
        <v>291.08198774895408</v>
      </c>
      <c r="H10" t="s">
        <v>12</v>
      </c>
      <c r="I10">
        <f>ROUND(I9,0)</f>
        <v>96</v>
      </c>
    </row>
    <row r="11" spans="1:9" x14ac:dyDescent="0.3">
      <c r="A11" s="1">
        <v>9</v>
      </c>
      <c r="B11">
        <v>240.40289578960969</v>
      </c>
      <c r="C11">
        <v>299.28007377827521</v>
      </c>
      <c r="H11" t="s">
        <v>13</v>
      </c>
      <c r="I11">
        <f>_xlfn.T.INV.2T(0.05,I10)</f>
        <v>1.9849843115224561</v>
      </c>
    </row>
    <row r="12" spans="1:9" x14ac:dyDescent="0.3">
      <c r="A12" s="1">
        <v>10</v>
      </c>
      <c r="B12">
        <v>259.68809771454369</v>
      </c>
      <c r="C12">
        <v>291.67146852776989</v>
      </c>
      <c r="G12" s="8" t="s">
        <v>14</v>
      </c>
      <c r="H12" s="9" t="s">
        <v>15</v>
      </c>
      <c r="I12" s="9">
        <f>I5-I11*I8</f>
        <v>-53.562128309607047</v>
      </c>
    </row>
    <row r="13" spans="1:9" x14ac:dyDescent="0.3">
      <c r="A13" s="1">
        <v>11</v>
      </c>
      <c r="B13">
        <v>237.77900495073411</v>
      </c>
      <c r="C13">
        <v>281.86547937894591</v>
      </c>
      <c r="G13" s="8"/>
      <c r="H13" s="9" t="s">
        <v>16</v>
      </c>
      <c r="I13" s="9">
        <f>I5+I8*I11</f>
        <v>-44.751004961531223</v>
      </c>
    </row>
    <row r="14" spans="1:9" x14ac:dyDescent="0.3">
      <c r="A14" s="1">
        <v>12</v>
      </c>
      <c r="B14">
        <v>260.31798976118961</v>
      </c>
      <c r="C14">
        <v>281.13707913449588</v>
      </c>
    </row>
    <row r="15" spans="1:9" x14ac:dyDescent="0.3">
      <c r="A15" s="1">
        <v>13</v>
      </c>
      <c r="B15">
        <v>234.67068876540509</v>
      </c>
      <c r="C15">
        <v>280.02665756228942</v>
      </c>
    </row>
    <row r="16" spans="1:9" x14ac:dyDescent="0.3">
      <c r="A16" s="1">
        <v>14</v>
      </c>
      <c r="B16">
        <v>245.10145056577429</v>
      </c>
      <c r="C16">
        <v>285.15740757619062</v>
      </c>
    </row>
    <row r="17" spans="1:3" x14ac:dyDescent="0.3">
      <c r="A17" s="1">
        <v>15</v>
      </c>
      <c r="B17">
        <v>236.32503847231069</v>
      </c>
      <c r="C17">
        <v>320.17814868131109</v>
      </c>
    </row>
    <row r="18" spans="1:3" x14ac:dyDescent="0.3">
      <c r="A18" s="1">
        <v>16</v>
      </c>
      <c r="B18">
        <v>228.29043606245111</v>
      </c>
      <c r="C18">
        <v>283.89136641935949</v>
      </c>
    </row>
    <row r="19" spans="1:3" x14ac:dyDescent="0.3">
      <c r="A19" s="1">
        <v>17</v>
      </c>
      <c r="B19">
        <v>232.09559435075931</v>
      </c>
      <c r="C19">
        <v>286.10851768657068</v>
      </c>
    </row>
    <row r="20" spans="1:3" x14ac:dyDescent="0.3">
      <c r="A20" s="1">
        <v>18</v>
      </c>
      <c r="B20">
        <v>235.94839559269101</v>
      </c>
      <c r="C20">
        <v>291.95376403105041</v>
      </c>
    </row>
    <row r="21" spans="1:3" x14ac:dyDescent="0.3">
      <c r="A21" s="1">
        <v>19</v>
      </c>
      <c r="B21">
        <v>216.52874049958439</v>
      </c>
      <c r="C21">
        <v>281.37075501282573</v>
      </c>
    </row>
    <row r="22" spans="1:3" x14ac:dyDescent="0.3">
      <c r="A22" s="1">
        <v>20</v>
      </c>
      <c r="B22">
        <v>243.79292229260159</v>
      </c>
      <c r="C22">
        <v>287.82210400681538</v>
      </c>
    </row>
    <row r="23" spans="1:3" x14ac:dyDescent="0.3">
      <c r="A23" s="1">
        <v>21</v>
      </c>
      <c r="B23">
        <v>248.62180205077269</v>
      </c>
      <c r="C23">
        <v>276.44460467544951</v>
      </c>
    </row>
    <row r="24" spans="1:3" x14ac:dyDescent="0.3">
      <c r="A24" s="1">
        <v>22</v>
      </c>
      <c r="B24">
        <v>233.0079883981455</v>
      </c>
      <c r="C24">
        <v>273.76232565791071</v>
      </c>
    </row>
    <row r="25" spans="1:3" x14ac:dyDescent="0.3">
      <c r="A25" s="1">
        <v>23</v>
      </c>
      <c r="B25">
        <v>224.59495144554879</v>
      </c>
      <c r="C25">
        <v>274.90569123947768</v>
      </c>
    </row>
    <row r="26" spans="1:3" x14ac:dyDescent="0.3">
      <c r="A26" s="1">
        <v>24</v>
      </c>
      <c r="B26">
        <v>244.8648901967768</v>
      </c>
      <c r="C26">
        <v>291.96303227897522</v>
      </c>
    </row>
    <row r="27" spans="1:3" x14ac:dyDescent="0.3">
      <c r="A27" s="1">
        <v>25</v>
      </c>
      <c r="B27">
        <v>230.69417572602549</v>
      </c>
      <c r="C27">
        <v>255.78439443907251</v>
      </c>
    </row>
    <row r="28" spans="1:3" x14ac:dyDescent="0.3">
      <c r="A28" s="1">
        <v>26</v>
      </c>
      <c r="B28">
        <v>245.55230978286031</v>
      </c>
      <c r="C28">
        <v>274.78576295658831</v>
      </c>
    </row>
    <row r="29" spans="1:3" x14ac:dyDescent="0.3">
      <c r="A29" s="1">
        <v>27</v>
      </c>
      <c r="B29">
        <v>244.33763381684849</v>
      </c>
      <c r="C29">
        <v>277.59856525517102</v>
      </c>
    </row>
    <row r="30" spans="1:3" x14ac:dyDescent="0.3">
      <c r="A30" s="1">
        <v>28</v>
      </c>
      <c r="B30">
        <v>218.6617451466573</v>
      </c>
      <c r="C30">
        <v>293.83402039566192</v>
      </c>
    </row>
    <row r="31" spans="1:3" x14ac:dyDescent="0.3">
      <c r="A31" s="1">
        <v>29</v>
      </c>
      <c r="B31">
        <v>231.83361186576721</v>
      </c>
      <c r="C31">
        <v>282.17702872542702</v>
      </c>
    </row>
    <row r="32" spans="1:3" x14ac:dyDescent="0.3">
      <c r="A32" s="1">
        <v>30</v>
      </c>
      <c r="B32">
        <v>220.29419665627969</v>
      </c>
      <c r="C32">
        <v>290.46542749295202</v>
      </c>
    </row>
    <row r="33" spans="1:3" x14ac:dyDescent="0.3">
      <c r="A33" s="1">
        <v>31</v>
      </c>
      <c r="B33">
        <v>246.41018340236511</v>
      </c>
      <c r="C33">
        <v>277.26874897603119</v>
      </c>
    </row>
    <row r="34" spans="1:3" x14ac:dyDescent="0.3">
      <c r="A34" s="1">
        <v>32</v>
      </c>
      <c r="B34">
        <v>230.01933621416521</v>
      </c>
      <c r="C34">
        <v>274.52543113477287</v>
      </c>
    </row>
    <row r="35" spans="1:3" x14ac:dyDescent="0.3">
      <c r="A35" s="1">
        <v>33</v>
      </c>
      <c r="B35">
        <v>239.5623511956681</v>
      </c>
      <c r="C35">
        <v>296.68942693891597</v>
      </c>
    </row>
    <row r="36" spans="1:3" x14ac:dyDescent="0.3">
      <c r="A36" s="1">
        <v>34</v>
      </c>
      <c r="B36">
        <v>240.064015500794</v>
      </c>
      <c r="C36">
        <v>289.05359651284653</v>
      </c>
    </row>
    <row r="37" spans="1:3" x14ac:dyDescent="0.3">
      <c r="A37" s="1">
        <v>35</v>
      </c>
      <c r="B37">
        <v>244.40545314419629</v>
      </c>
      <c r="C37">
        <v>280.97927120619698</v>
      </c>
    </row>
    <row r="38" spans="1:3" x14ac:dyDescent="0.3">
      <c r="A38" s="1">
        <v>36</v>
      </c>
      <c r="B38">
        <v>230.74608896272741</v>
      </c>
      <c r="C38">
        <v>291.1599314376175</v>
      </c>
    </row>
    <row r="39" spans="1:3" x14ac:dyDescent="0.3">
      <c r="A39" s="1">
        <v>37</v>
      </c>
      <c r="B39">
        <v>242.90940044646689</v>
      </c>
      <c r="C39">
        <v>280.80233488357021</v>
      </c>
    </row>
    <row r="40" spans="1:3" x14ac:dyDescent="0.3">
      <c r="A40" s="1">
        <v>38</v>
      </c>
      <c r="B40">
        <v>221.6187270124955</v>
      </c>
      <c r="C40">
        <v>260.65819137294699</v>
      </c>
    </row>
    <row r="41" spans="1:3" x14ac:dyDescent="0.3">
      <c r="A41" s="1">
        <v>39</v>
      </c>
      <c r="B41">
        <v>242.16228242248269</v>
      </c>
      <c r="C41">
        <v>281.16922653237782</v>
      </c>
    </row>
    <row r="42" spans="1:3" x14ac:dyDescent="0.3">
      <c r="A42" s="1">
        <v>40</v>
      </c>
      <c r="B42">
        <v>237.99923319086429</v>
      </c>
      <c r="C42">
        <v>293.97899332634029</v>
      </c>
    </row>
    <row r="43" spans="1:3" x14ac:dyDescent="0.3">
      <c r="A43" s="1">
        <v>41</v>
      </c>
      <c r="B43">
        <v>230.54711922618779</v>
      </c>
      <c r="C43">
        <v>277.66937356536312</v>
      </c>
    </row>
    <row r="44" spans="1:3" x14ac:dyDescent="0.3">
      <c r="A44" s="1">
        <v>42</v>
      </c>
      <c r="B44">
        <v>232.39556956429271</v>
      </c>
      <c r="C44">
        <v>255.76694811457321</v>
      </c>
    </row>
    <row r="45" spans="1:3" x14ac:dyDescent="0.3">
      <c r="A45" s="1">
        <v>43</v>
      </c>
      <c r="B45">
        <v>225.76314655401259</v>
      </c>
      <c r="C45">
        <v>296.26471055767138</v>
      </c>
    </row>
    <row r="46" spans="1:3" x14ac:dyDescent="0.3">
      <c r="A46" s="1">
        <v>44</v>
      </c>
      <c r="B46">
        <v>219.11242738275541</v>
      </c>
      <c r="C46">
        <v>268.87736590615691</v>
      </c>
    </row>
    <row r="47" spans="1:3" x14ac:dyDescent="0.3">
      <c r="A47" s="1">
        <v>45</v>
      </c>
      <c r="B47">
        <v>241.9624871389843</v>
      </c>
      <c r="C47">
        <v>287.9001289899843</v>
      </c>
    </row>
    <row r="48" spans="1:3" x14ac:dyDescent="0.3">
      <c r="A48" s="1">
        <v>46</v>
      </c>
      <c r="B48">
        <v>228.97952020750799</v>
      </c>
      <c r="C48">
        <v>268.62240886039058</v>
      </c>
    </row>
    <row r="49" spans="1:3" x14ac:dyDescent="0.3">
      <c r="A49" s="1">
        <v>47</v>
      </c>
      <c r="B49">
        <v>229.3589666152825</v>
      </c>
      <c r="C49">
        <v>292.77515257530018</v>
      </c>
    </row>
    <row r="50" spans="1:3" x14ac:dyDescent="0.3">
      <c r="A50" s="1">
        <v>48</v>
      </c>
      <c r="B50">
        <v>222.81896056541109</v>
      </c>
      <c r="C50">
        <v>282.6153760743257</v>
      </c>
    </row>
    <row r="51" spans="1:3" x14ac:dyDescent="0.3">
      <c r="A51" s="1">
        <v>49</v>
      </c>
      <c r="B51" s="2">
        <v>223.18471160209111</v>
      </c>
      <c r="C51" s="3">
        <v>289.85680644738193</v>
      </c>
    </row>
    <row r="52" spans="1:3" x14ac:dyDescent="0.3">
      <c r="A52" t="s">
        <v>2</v>
      </c>
      <c r="B52" s="4">
        <f>AVERAGE(B2:B51)</f>
        <v>234.38397688022681</v>
      </c>
      <c r="C52" s="4">
        <f>AVERAGE(C2:C51)</f>
        <v>283.54054351579595</v>
      </c>
    </row>
    <row r="53" spans="1:3" x14ac:dyDescent="0.3">
      <c r="A53" t="s">
        <v>3</v>
      </c>
      <c r="B53" s="4">
        <f>_xlfn.STDEV.S(B2:B51)</f>
        <v>10.37220762621145</v>
      </c>
      <c r="C53" s="4">
        <f>_xlfn.STDEV.S(C2:C51)</f>
        <v>11.777686937805617</v>
      </c>
    </row>
    <row r="54" spans="1:3" x14ac:dyDescent="0.3">
      <c r="A54" t="s">
        <v>4</v>
      </c>
      <c r="B54" s="5">
        <f>_xlfn.VAR.S(B2:B51)</f>
        <v>107.58269104123896</v>
      </c>
      <c r="C54" s="5">
        <f>_xlfn.VAR.S(C2:C51)</f>
        <v>138.71390960495705</v>
      </c>
    </row>
  </sheetData>
  <mergeCells count="1">
    <mergeCell ref="G12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Sajjad Abed</cp:lastModifiedBy>
  <dcterms:created xsi:type="dcterms:W3CDTF">2022-07-24T18:38:48Z</dcterms:created>
  <dcterms:modified xsi:type="dcterms:W3CDTF">2022-07-25T05:54:41Z</dcterms:modified>
</cp:coreProperties>
</file>