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Coursera\Excel Basics for Data Analysis\Datasets\"/>
    </mc:Choice>
  </mc:AlternateContent>
  <xr:revisionPtr revIDLastSave="0" documentId="13_ncr:1_{A0A7D4E5-654A-43BD-9F78-6966649B4B21}" xr6:coauthVersionLast="47" xr6:coauthVersionMax="47" xr10:uidLastSave="{00000000-0000-0000-0000-000000000000}"/>
  <bookViews>
    <workbookView xWindow="-108" yWindow="-108" windowWidth="23256" windowHeight="12456" xr2:uid="{25A1B91D-1091-42A5-A6D2-53B0AE747802}"/>
  </bookViews>
  <sheets>
    <sheet name="Dashboard" sheetId="16" r:id="rId1"/>
    <sheet name="Sleep_health_and_lifestyle_data" sheetId="1" r:id="rId2"/>
    <sheet name="Sheet2" sheetId="3" r:id="rId3"/>
    <sheet name="Sheet4" sheetId="9" r:id="rId4"/>
    <sheet name="Sheet1" sheetId="10" r:id="rId5"/>
    <sheet name="Sheet3" sheetId="11" r:id="rId6"/>
    <sheet name="Sheet5" sheetId="12" r:id="rId7"/>
    <sheet name="Sheet7" sheetId="14" r:id="rId8"/>
    <sheet name="Vlookup_Job_Sector" sheetId="2" r:id="rId9"/>
  </sheets>
  <definedNames>
    <definedName name="_xlnm._FilterDatabase" localSheetId="1" hidden="1">Sleep_health_and_lifestyle_data!$A$1:$A$375</definedName>
    <definedName name="_xlchart.v1.0" hidden="1">Sheet5!$D$4:$D$10</definedName>
    <definedName name="_xlchart.v1.1" hidden="1">Sheet5!$E$3</definedName>
    <definedName name="_xlchart.v1.2" hidden="1">Sheet5!$E$4:$E$10</definedName>
    <definedName name="_xlchart.v1.3" hidden="1">Sheet5!$D$4:$D$10</definedName>
    <definedName name="_xlchart.v1.4" hidden="1">Sheet5!$E$3</definedName>
    <definedName name="_xlchart.v1.5" hidden="1">Sheet5!$E$4:$E$10</definedName>
    <definedName name="Slicer_Blood_Pressure_Category">#N/A</definedName>
    <definedName name="Slicer_Job_Sector">#N/A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alcChain>
</file>

<file path=xl/sharedStrings.xml><?xml version="1.0" encoding="utf-8"?>
<sst xmlns="http://schemas.openxmlformats.org/spreadsheetml/2006/main" count="1605" uniqueCount="52">
  <si>
    <t>Person ID</t>
  </si>
  <si>
    <t>Gender</t>
  </si>
  <si>
    <t>Age</t>
  </si>
  <si>
    <t>Occupation</t>
  </si>
  <si>
    <t>Sleep Duration</t>
  </si>
  <si>
    <t>Quality of Sleep</t>
  </si>
  <si>
    <t>Physical Activity Level</t>
  </si>
  <si>
    <t>Stress Level</t>
  </si>
  <si>
    <t>BMI Category</t>
  </si>
  <si>
    <t>Daily Steps</t>
  </si>
  <si>
    <t>Sleep Disorder</t>
  </si>
  <si>
    <t>Male</t>
  </si>
  <si>
    <t>Software Engineer</t>
  </si>
  <si>
    <t>Overweight</t>
  </si>
  <si>
    <t>None</t>
  </si>
  <si>
    <t>Doctor</t>
  </si>
  <si>
    <t>Normal</t>
  </si>
  <si>
    <t>Sales Representative</t>
  </si>
  <si>
    <t>Obese</t>
  </si>
  <si>
    <t>Sleep Apnea</t>
  </si>
  <si>
    <t>Insomnia</t>
  </si>
  <si>
    <t>Teacher</t>
  </si>
  <si>
    <t>Female</t>
  </si>
  <si>
    <t>Nurse</t>
  </si>
  <si>
    <t>Normal Weight</t>
  </si>
  <si>
    <t>Engineer</t>
  </si>
  <si>
    <t>Accountant</t>
  </si>
  <si>
    <t>Scientist</t>
  </si>
  <si>
    <t>Lawyer</t>
  </si>
  <si>
    <t>Salesperson</t>
  </si>
  <si>
    <t>Manager</t>
  </si>
  <si>
    <t>Systolic Blood Pressure</t>
  </si>
  <si>
    <t>Diastolic Blood Pressure</t>
  </si>
  <si>
    <t>Resting Heart Rate</t>
  </si>
  <si>
    <t>Healthcare</t>
  </si>
  <si>
    <t>IT</t>
  </si>
  <si>
    <t>Education</t>
  </si>
  <si>
    <t>Engineering</t>
  </si>
  <si>
    <t>Science</t>
  </si>
  <si>
    <t>Law</t>
  </si>
  <si>
    <t>Business &amp; Finance</t>
  </si>
  <si>
    <t>Job Sector</t>
  </si>
  <si>
    <t>Blood Pressure Category</t>
  </si>
  <si>
    <t>Adult BP Category</t>
  </si>
  <si>
    <t>Row Labels</t>
  </si>
  <si>
    <t>Grand Total</t>
  </si>
  <si>
    <t>Average of Sleep Duration</t>
  </si>
  <si>
    <t>Count of Occupation</t>
  </si>
  <si>
    <t>Sum of Sleep Apnea</t>
  </si>
  <si>
    <t>Sum of Insomnia</t>
  </si>
  <si>
    <t>Average of Physical Activity Level</t>
  </si>
  <si>
    <t>Average of Quality of Sleep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</si>
</sst>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theme="8"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8"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xf numFmtId="0" fontId="0" fillId="0" borderId="0" xfId="0" pivotButton="1"/>
    <xf numFmtId="0" fontId="0" fillId="0" borderId="0" xfId="0" applyAlignment="1">
      <alignment horizontal="left"/>
    </xf>
    <xf numFmtId="2" fontId="0" fillId="0" borderId="0" xfId="0" applyNumberFormat="1"/>
    <xf numFmtId="0" fontId="16" fillId="33" borderId="10" xfId="0" applyFont="1" applyFill="1" applyBorder="1"/>
    <xf numFmtId="0" fontId="16" fillId="0" borderId="10" xfId="0" applyFont="1" applyBorder="1" applyAlignment="1">
      <alignment horizontal="left"/>
    </xf>
    <xf numFmtId="0" fontId="16" fillId="0" borderId="10" xfId="0" applyFont="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 of Jobs by Sleep Disorder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Sheet7!$A$11:$A$13</c:f>
              <c:strCache>
                <c:ptCount val="3"/>
                <c:pt idx="0">
                  <c:v>Insomnia</c:v>
                </c:pt>
                <c:pt idx="1">
                  <c:v>None</c:v>
                </c:pt>
                <c:pt idx="2">
                  <c:v>Sleep Apnea</c:v>
                </c:pt>
              </c:strCache>
            </c:strRef>
          </c:cat>
          <c:val>
            <c:numRef>
              <c:f>Sheet7!$B$11:$B$13</c:f>
              <c:numCache>
                <c:formatCode>General</c:formatCode>
                <c:ptCount val="3"/>
                <c:pt idx="0">
                  <c:v>77</c:v>
                </c:pt>
                <c:pt idx="1">
                  <c:v>219</c:v>
                </c:pt>
                <c:pt idx="2">
                  <c:v>78</c:v>
                </c:pt>
              </c:numCache>
            </c:numRef>
          </c:val>
          <c:smooth val="0"/>
          <c:extLst>
            <c:ext xmlns:c16="http://schemas.microsoft.com/office/drawing/2014/chart" uri="{C3380CC4-5D6E-409C-BE32-E72D297353CC}">
              <c16:uniqueId val="{00000000-7E4F-4C32-8AA7-B1E4586963B6}"/>
            </c:ext>
          </c:extLst>
        </c:ser>
        <c:dLbls>
          <c:dLblPos val="ctr"/>
          <c:showLegendKey val="0"/>
          <c:showVal val="1"/>
          <c:showCatName val="0"/>
          <c:showSerName val="0"/>
          <c:showPercent val="0"/>
          <c:showBubbleSize val="0"/>
        </c:dLbls>
        <c:marker val="1"/>
        <c:smooth val="0"/>
        <c:axId val="614937096"/>
        <c:axId val="614943936"/>
      </c:lineChart>
      <c:catAx>
        <c:axId val="6149370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4943936"/>
        <c:crosses val="autoZero"/>
        <c:auto val="1"/>
        <c:lblAlgn val="ctr"/>
        <c:lblOffset val="100"/>
        <c:noMultiLvlLbl val="0"/>
      </c:catAx>
      <c:valAx>
        <c:axId val="6149439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149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Count of Jobs by Sleep Disorder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Sheet7!$A$11:$A$13</c:f>
              <c:strCache>
                <c:ptCount val="3"/>
                <c:pt idx="0">
                  <c:v>Insomnia</c:v>
                </c:pt>
                <c:pt idx="1">
                  <c:v>None</c:v>
                </c:pt>
                <c:pt idx="2">
                  <c:v>Sleep Apnea</c:v>
                </c:pt>
              </c:strCache>
            </c:strRef>
          </c:cat>
          <c:val>
            <c:numRef>
              <c:f>Sheet7!$B$11:$B$13</c:f>
              <c:numCache>
                <c:formatCode>General</c:formatCode>
                <c:ptCount val="3"/>
                <c:pt idx="0">
                  <c:v>77</c:v>
                </c:pt>
                <c:pt idx="1">
                  <c:v>219</c:v>
                </c:pt>
                <c:pt idx="2">
                  <c:v>78</c:v>
                </c:pt>
              </c:numCache>
            </c:numRef>
          </c:val>
          <c:smooth val="0"/>
          <c:extLst>
            <c:ext xmlns:c16="http://schemas.microsoft.com/office/drawing/2014/chart" uri="{C3380CC4-5D6E-409C-BE32-E72D297353CC}">
              <c16:uniqueId val="{00000000-47AC-49EC-B173-B158DD76686C}"/>
            </c:ext>
          </c:extLst>
        </c:ser>
        <c:dLbls>
          <c:showLegendKey val="0"/>
          <c:showVal val="0"/>
          <c:showCatName val="0"/>
          <c:showSerName val="0"/>
          <c:showPercent val="0"/>
          <c:showBubbleSize val="0"/>
        </c:dLbls>
        <c:smooth val="0"/>
        <c:axId val="614937096"/>
        <c:axId val="614943936"/>
      </c:lineChart>
      <c:catAx>
        <c:axId val="6149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43936"/>
        <c:crosses val="autoZero"/>
        <c:auto val="1"/>
        <c:lblAlgn val="ctr"/>
        <c:lblOffset val="100"/>
        <c:noMultiLvlLbl val="0"/>
      </c:catAx>
      <c:valAx>
        <c:axId val="61494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[Sleep_health_and_lifestyle.xlsx]Sheet3!PivotTable8</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Physical Activity Level</a:t>
            </a:r>
          </a:p>
        </c:rich>
      </c:tx>
      <c:layout>
        <c:manualLayout>
          <c:xMode val="edge"/>
          <c:yMode val="edge"/>
          <c:x val="0.25648861781838539"/>
          <c:y val="0.112182452389273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91637977930519"/>
          <c:y val="0.25893313596896994"/>
          <c:w val="0.64960629921259849"/>
          <c:h val="0.53114428404782732"/>
        </c:manualLayout>
      </c:layout>
      <c:barChart>
        <c:barDir val="bar"/>
        <c:grouping val="clustered"/>
        <c:varyColors val="0"/>
        <c:ser>
          <c:idx val="0"/>
          <c:order val="0"/>
          <c:tx>
            <c:strRef>
              <c:f>Sheet3!$B$3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Sheet3!$A$4:$A$11</c:f>
              <c:strCache>
                <c:ptCount val="7"/>
                <c:pt idx="0">
                  <c:v>Business &amp; Finance</c:v>
                </c:pt>
                <c:pt idx="1">
                  <c:v>Education</c:v>
                </c:pt>
                <c:pt idx="2">
                  <c:v>Engineering</c:v>
                </c:pt>
                <c:pt idx="3">
                  <c:v>Healthcare</c:v>
                </c:pt>
                <c:pt idx="4">
                  <c:v>IT</c:v>
                </c:pt>
                <c:pt idx="5">
                  <c:v>Law</c:v>
                </c:pt>
                <c:pt idx="6">
                  <c:v>Science</c:v>
                </c:pt>
              </c:strCache>
            </c:strRef>
          </c:cat>
          <c:val>
            <c:numRef>
              <c:f>Sheet3!$B$4:$B$11</c:f>
              <c:numCache>
                <c:formatCode>0.00</c:formatCode>
                <c:ptCount val="7"/>
                <c:pt idx="0">
                  <c:v>51.458333333333336</c:v>
                </c:pt>
                <c:pt idx="1">
                  <c:v>45.625</c:v>
                </c:pt>
                <c:pt idx="2">
                  <c:v>51.857142857142854</c:v>
                </c:pt>
                <c:pt idx="3">
                  <c:v>67.131944444444443</c:v>
                </c:pt>
                <c:pt idx="4">
                  <c:v>48</c:v>
                </c:pt>
                <c:pt idx="5">
                  <c:v>70.425531914893611</c:v>
                </c:pt>
                <c:pt idx="6">
                  <c:v>41</c:v>
                </c:pt>
              </c:numCache>
            </c:numRef>
          </c:val>
          <c:extLst>
            <c:ext xmlns:c16="http://schemas.microsoft.com/office/drawing/2014/chart" uri="{C3380CC4-5D6E-409C-BE32-E72D297353CC}">
              <c16:uniqueId val="{00000000-F041-4AF9-9495-96BE1D0FAC3E}"/>
            </c:ext>
          </c:extLst>
        </c:ser>
        <c:dLbls>
          <c:dLblPos val="inEnd"/>
          <c:showLegendKey val="0"/>
          <c:showVal val="1"/>
          <c:showCatName val="0"/>
          <c:showSerName val="0"/>
          <c:showPercent val="0"/>
          <c:showBubbleSize val="0"/>
        </c:dLbls>
        <c:gapWidth val="65"/>
        <c:axId val="433336064"/>
        <c:axId val="433336424"/>
      </c:barChart>
      <c:catAx>
        <c:axId val="4333360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3336424"/>
        <c:crosses val="autoZero"/>
        <c:auto val="1"/>
        <c:lblAlgn val="ctr"/>
        <c:lblOffset val="100"/>
        <c:noMultiLvlLbl val="0"/>
      </c:catAx>
      <c:valAx>
        <c:axId val="4333364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Avg Phsycial Activity (mins/day)</a:t>
                </a:r>
              </a:p>
            </c:rich>
          </c:tx>
          <c:layout>
            <c:manualLayout>
              <c:xMode val="edge"/>
              <c:yMode val="edge"/>
              <c:x val="0.44497361430426341"/>
              <c:y val="0.894244909986773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3333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[Sleep_health_and_lifestyle.xlsx]Sheet1!PivotTable7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Sum of Insomnia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E5D-4DFD-BE2E-941C5C9FA7C2}"/>
              </c:ext>
            </c:extLst>
          </c:dPt>
          <c:dPt>
            <c:idx val="1"/>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E5D-4DFD-BE2E-941C5C9FA7C2}"/>
              </c:ext>
            </c:extLst>
          </c:dPt>
          <c:dPt>
            <c:idx val="2"/>
            <c:bubble3D val="0"/>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E5D-4DFD-BE2E-941C5C9FA7C2}"/>
              </c:ext>
            </c:extLst>
          </c:dPt>
          <c:dPt>
            <c:idx val="3"/>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E5D-4DFD-BE2E-941C5C9FA7C2}"/>
              </c:ext>
            </c:extLst>
          </c:dPt>
          <c:dPt>
            <c:idx val="4"/>
            <c:bubble3D val="0"/>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E5D-4DFD-BE2E-941C5C9FA7C2}"/>
              </c:ext>
            </c:extLst>
          </c:dPt>
          <c:dPt>
            <c:idx val="5"/>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E5D-4DFD-BE2E-941C5C9FA7C2}"/>
              </c:ext>
            </c:extLst>
          </c:dPt>
          <c:dPt>
            <c:idx val="6"/>
            <c:bubble3D val="0"/>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E5D-4DFD-BE2E-941C5C9FA7C2}"/>
              </c:ext>
            </c:extLst>
          </c:dPt>
          <c:cat>
            <c:strRef>
              <c:f>Sheet1!$A$4:$A$11</c:f>
              <c:strCache>
                <c:ptCount val="7"/>
                <c:pt idx="0">
                  <c:v>Business &amp; Finance</c:v>
                </c:pt>
                <c:pt idx="1">
                  <c:v>Education</c:v>
                </c:pt>
                <c:pt idx="2">
                  <c:v>Engineering</c:v>
                </c:pt>
                <c:pt idx="3">
                  <c:v>Healthcare</c:v>
                </c:pt>
                <c:pt idx="4">
                  <c:v>IT</c:v>
                </c:pt>
                <c:pt idx="5">
                  <c:v>Law</c:v>
                </c:pt>
                <c:pt idx="6">
                  <c:v>Science</c:v>
                </c:pt>
              </c:strCache>
            </c:strRef>
          </c:cat>
          <c:val>
            <c:numRef>
              <c:f>Sheet1!$B$4:$B$11</c:f>
              <c:numCache>
                <c:formatCode>General</c:formatCode>
                <c:ptCount val="7"/>
                <c:pt idx="0">
                  <c:v>36</c:v>
                </c:pt>
                <c:pt idx="1">
                  <c:v>27</c:v>
                </c:pt>
                <c:pt idx="2">
                  <c:v>5</c:v>
                </c:pt>
                <c:pt idx="3">
                  <c:v>6</c:v>
                </c:pt>
                <c:pt idx="4">
                  <c:v>1</c:v>
                </c:pt>
                <c:pt idx="5">
                  <c:v>2</c:v>
                </c:pt>
                <c:pt idx="6">
                  <c:v>0</c:v>
                </c:pt>
              </c:numCache>
            </c:numRef>
          </c:val>
          <c:extLst>
            <c:ext xmlns:c16="http://schemas.microsoft.com/office/drawing/2014/chart" uri="{C3380CC4-5D6E-409C-BE32-E72D297353CC}">
              <c16:uniqueId val="{0000000E-4E5D-4DFD-BE2E-941C5C9FA7C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[Sleep_health_and_lifestyle.xlsx]Sheet4!PivotTable3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Sleep Apnea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7C-4891-9FC4-D2724C475887}"/>
              </c:ext>
            </c:extLst>
          </c:dPt>
          <c:dPt>
            <c:idx val="1"/>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C7C-4891-9FC4-D2724C475887}"/>
              </c:ext>
            </c:extLst>
          </c:dPt>
          <c:dPt>
            <c:idx val="2"/>
            <c:bubble3D val="0"/>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C7C-4891-9FC4-D2724C475887}"/>
              </c:ext>
            </c:extLst>
          </c:dPt>
          <c:dPt>
            <c:idx val="3"/>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C7C-4891-9FC4-D2724C475887}"/>
              </c:ext>
            </c:extLst>
          </c:dPt>
          <c:dPt>
            <c:idx val="4"/>
            <c:bubble3D val="0"/>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C7C-4891-9FC4-D2724C475887}"/>
              </c:ext>
            </c:extLst>
          </c:dPt>
          <c:dPt>
            <c:idx val="5"/>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C7C-4891-9FC4-D2724C475887}"/>
              </c:ext>
            </c:extLst>
          </c:dPt>
          <c:dPt>
            <c:idx val="6"/>
            <c:bubble3D val="0"/>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C7C-4891-9FC4-D2724C475887}"/>
              </c:ext>
            </c:extLst>
          </c:dPt>
          <c:cat>
            <c:strRef>
              <c:f>Sheet4!$A$4:$A$11</c:f>
              <c:strCache>
                <c:ptCount val="7"/>
                <c:pt idx="0">
                  <c:v>Business &amp; Finance</c:v>
                </c:pt>
                <c:pt idx="1">
                  <c:v>Education</c:v>
                </c:pt>
                <c:pt idx="2">
                  <c:v>Engineering</c:v>
                </c:pt>
                <c:pt idx="3">
                  <c:v>Healthcare</c:v>
                </c:pt>
                <c:pt idx="4">
                  <c:v>IT</c:v>
                </c:pt>
                <c:pt idx="5">
                  <c:v>Law</c:v>
                </c:pt>
                <c:pt idx="6">
                  <c:v>Science</c:v>
                </c:pt>
              </c:strCache>
            </c:strRef>
          </c:cat>
          <c:val>
            <c:numRef>
              <c:f>Sheet4!$B$4:$B$11</c:f>
              <c:numCache>
                <c:formatCode>General</c:formatCode>
                <c:ptCount val="7"/>
                <c:pt idx="0">
                  <c:v>3</c:v>
                </c:pt>
                <c:pt idx="1">
                  <c:v>4</c:v>
                </c:pt>
                <c:pt idx="2">
                  <c:v>1</c:v>
                </c:pt>
                <c:pt idx="3">
                  <c:v>65</c:v>
                </c:pt>
                <c:pt idx="4">
                  <c:v>0</c:v>
                </c:pt>
                <c:pt idx="5">
                  <c:v>3</c:v>
                </c:pt>
                <c:pt idx="6">
                  <c:v>2</c:v>
                </c:pt>
              </c:numCache>
            </c:numRef>
          </c:val>
          <c:extLst>
            <c:ext xmlns:c16="http://schemas.microsoft.com/office/drawing/2014/chart" uri="{C3380CC4-5D6E-409C-BE32-E72D297353CC}">
              <c16:uniqueId val="{0000000E-DC7C-4891-9FC4-D2724C4758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[Sleep_health_and_lifestyle.xlsx]Sheet2!PivotTable2</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Sleep Duration and Quality</a:t>
            </a:r>
          </a:p>
        </c:rich>
      </c:tx>
      <c:layout>
        <c:manualLayout>
          <c:xMode val="edge"/>
          <c:yMode val="edge"/>
          <c:x val="0.15644642833024944"/>
          <c:y val="0.111354734504340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1226673588878"/>
          <c:y val="0.23737811594794175"/>
          <c:w val="0.81232174103237098"/>
          <c:h val="0.47751553724178258"/>
        </c:manualLayout>
      </c:layout>
      <c:barChart>
        <c:barDir val="col"/>
        <c:grouping val="clustered"/>
        <c:varyColors val="0"/>
        <c:ser>
          <c:idx val="0"/>
          <c:order val="0"/>
          <c:tx>
            <c:strRef>
              <c:f>Sheet2!$B$3</c:f>
              <c:strCache>
                <c:ptCount val="1"/>
                <c:pt idx="0">
                  <c:v>Average of Sleep Duration</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Sheet2!$A$4:$A$11</c:f>
              <c:strCache>
                <c:ptCount val="7"/>
                <c:pt idx="0">
                  <c:v>Business &amp; Finance</c:v>
                </c:pt>
                <c:pt idx="1">
                  <c:v>Education</c:v>
                </c:pt>
                <c:pt idx="2">
                  <c:v>Engineering</c:v>
                </c:pt>
                <c:pt idx="3">
                  <c:v>Healthcare</c:v>
                </c:pt>
                <c:pt idx="4">
                  <c:v>IT</c:v>
                </c:pt>
                <c:pt idx="5">
                  <c:v>Law</c:v>
                </c:pt>
                <c:pt idx="6">
                  <c:v>Science</c:v>
                </c:pt>
              </c:strCache>
            </c:strRef>
          </c:cat>
          <c:val>
            <c:numRef>
              <c:f>Sheet2!$B$4:$B$11</c:f>
              <c:numCache>
                <c:formatCode>0.00</c:formatCode>
                <c:ptCount val="7"/>
                <c:pt idx="0">
                  <c:v>6.7611111111111111</c:v>
                </c:pt>
                <c:pt idx="1">
                  <c:v>6.69</c:v>
                </c:pt>
                <c:pt idx="2">
                  <c:v>7.9873015873015847</c:v>
                </c:pt>
                <c:pt idx="3">
                  <c:v>7.0173611111111205</c:v>
                </c:pt>
                <c:pt idx="4">
                  <c:v>6.75</c:v>
                </c:pt>
                <c:pt idx="5">
                  <c:v>7.4106382978723397</c:v>
                </c:pt>
                <c:pt idx="6">
                  <c:v>6</c:v>
                </c:pt>
              </c:numCache>
            </c:numRef>
          </c:val>
          <c:extLst>
            <c:ext xmlns:c16="http://schemas.microsoft.com/office/drawing/2014/chart" uri="{C3380CC4-5D6E-409C-BE32-E72D297353CC}">
              <c16:uniqueId val="{00000000-0BC5-4211-8835-2648FF0E0C08}"/>
            </c:ext>
          </c:extLst>
        </c:ser>
        <c:ser>
          <c:idx val="1"/>
          <c:order val="1"/>
          <c:tx>
            <c:strRef>
              <c:f>Sheet2!$C$3</c:f>
              <c:strCache>
                <c:ptCount val="1"/>
                <c:pt idx="0">
                  <c:v>Average of Quality of Sleep</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Sheet2!$A$4:$A$11</c:f>
              <c:strCache>
                <c:ptCount val="7"/>
                <c:pt idx="0">
                  <c:v>Business &amp; Finance</c:v>
                </c:pt>
                <c:pt idx="1">
                  <c:v>Education</c:v>
                </c:pt>
                <c:pt idx="2">
                  <c:v>Engineering</c:v>
                </c:pt>
                <c:pt idx="3">
                  <c:v>Healthcare</c:v>
                </c:pt>
                <c:pt idx="4">
                  <c:v>IT</c:v>
                </c:pt>
                <c:pt idx="5">
                  <c:v>Law</c:v>
                </c:pt>
                <c:pt idx="6">
                  <c:v>Science</c:v>
                </c:pt>
              </c:strCache>
            </c:strRef>
          </c:cat>
          <c:val>
            <c:numRef>
              <c:f>Sheet2!$C$4:$C$11</c:f>
              <c:numCache>
                <c:formatCode>0.00</c:formatCode>
                <c:ptCount val="7"/>
                <c:pt idx="0">
                  <c:v>6.9305555555555554</c:v>
                </c:pt>
                <c:pt idx="1">
                  <c:v>6.9749999999999996</c:v>
                </c:pt>
                <c:pt idx="2">
                  <c:v>8.412698412698413</c:v>
                </c:pt>
                <c:pt idx="3">
                  <c:v>7.0138888888888893</c:v>
                </c:pt>
                <c:pt idx="4">
                  <c:v>6.5</c:v>
                </c:pt>
                <c:pt idx="5">
                  <c:v>7.8936170212765955</c:v>
                </c:pt>
                <c:pt idx="6">
                  <c:v>5</c:v>
                </c:pt>
              </c:numCache>
            </c:numRef>
          </c:val>
          <c:extLst>
            <c:ext xmlns:c16="http://schemas.microsoft.com/office/drawing/2014/chart" uri="{C3380CC4-5D6E-409C-BE32-E72D297353CC}">
              <c16:uniqueId val="{00000001-0BC5-4211-8835-2648FF0E0C08}"/>
            </c:ext>
          </c:extLst>
        </c:ser>
        <c:dLbls>
          <c:showLegendKey val="0"/>
          <c:showVal val="0"/>
          <c:showCatName val="0"/>
          <c:showSerName val="0"/>
          <c:showPercent val="0"/>
          <c:showBubbleSize val="0"/>
        </c:dLbls>
        <c:gapWidth val="100"/>
        <c:overlap val="-24"/>
        <c:axId val="650032800"/>
        <c:axId val="650031360"/>
      </c:barChart>
      <c:catAx>
        <c:axId val="650032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031360"/>
        <c:crosses val="autoZero"/>
        <c:auto val="1"/>
        <c:lblAlgn val="ctr"/>
        <c:lblOffset val="100"/>
        <c:noMultiLvlLbl val="0"/>
      </c:catAx>
      <c:valAx>
        <c:axId val="6500313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Sleep Duration and Quality</a:t>
                </a:r>
              </a:p>
            </c:rich>
          </c:tx>
          <c:layout>
            <c:manualLayout>
              <c:xMode val="edge"/>
              <c:yMode val="edge"/>
              <c:x val="3.4139482564679413E-2"/>
              <c:y val="0.1855646444453511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03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[Sleep_health_and_lifestyle.xlsx]Sheet2!PivotTable2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Sleep Duration and Quality</a:t>
            </a:r>
          </a:p>
        </c:rich>
      </c:tx>
      <c:layout>
        <c:manualLayout>
          <c:xMode val="edge"/>
          <c:yMode val="edge"/>
          <c:x val="0.28442564184971386"/>
          <c:y val="0.1156283573361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1226673588878"/>
          <c:y val="0.23737811594794175"/>
          <c:w val="0.81232174103237098"/>
          <c:h val="0.47751553724178258"/>
        </c:manualLayout>
      </c:layout>
      <c:barChart>
        <c:barDir val="col"/>
        <c:grouping val="clustered"/>
        <c:varyColors val="0"/>
        <c:ser>
          <c:idx val="0"/>
          <c:order val="0"/>
          <c:tx>
            <c:strRef>
              <c:f>Sheet2!$B$3</c:f>
              <c:strCache>
                <c:ptCount val="1"/>
                <c:pt idx="0">
                  <c:v>Average of Sleep Duration</c:v>
                </c:pt>
              </c:strCache>
            </c:strRef>
          </c:tx>
          <c:spPr>
            <a:solidFill>
              <a:schemeClr val="accent5">
                <a:shade val="76000"/>
              </a:schemeClr>
            </a:solidFill>
            <a:ln>
              <a:noFill/>
            </a:ln>
            <a:effectLst/>
          </c:spPr>
          <c:invertIfNegative val="0"/>
          <c:cat>
            <c:strRef>
              <c:f>Sheet2!$A$4:$A$11</c:f>
              <c:strCache>
                <c:ptCount val="7"/>
                <c:pt idx="0">
                  <c:v>Business &amp; Finance</c:v>
                </c:pt>
                <c:pt idx="1">
                  <c:v>Education</c:v>
                </c:pt>
                <c:pt idx="2">
                  <c:v>Engineering</c:v>
                </c:pt>
                <c:pt idx="3">
                  <c:v>Healthcare</c:v>
                </c:pt>
                <c:pt idx="4">
                  <c:v>IT</c:v>
                </c:pt>
                <c:pt idx="5">
                  <c:v>Law</c:v>
                </c:pt>
                <c:pt idx="6">
                  <c:v>Science</c:v>
                </c:pt>
              </c:strCache>
            </c:strRef>
          </c:cat>
          <c:val>
            <c:numRef>
              <c:f>Sheet2!$B$4:$B$11</c:f>
              <c:numCache>
                <c:formatCode>0.00</c:formatCode>
                <c:ptCount val="7"/>
                <c:pt idx="0">
                  <c:v>6.7611111111111111</c:v>
                </c:pt>
                <c:pt idx="1">
                  <c:v>6.69</c:v>
                </c:pt>
                <c:pt idx="2">
                  <c:v>7.9873015873015847</c:v>
                </c:pt>
                <c:pt idx="3">
                  <c:v>7.0173611111111205</c:v>
                </c:pt>
                <c:pt idx="4">
                  <c:v>6.75</c:v>
                </c:pt>
                <c:pt idx="5">
                  <c:v>7.4106382978723397</c:v>
                </c:pt>
                <c:pt idx="6">
                  <c:v>6</c:v>
                </c:pt>
              </c:numCache>
            </c:numRef>
          </c:val>
          <c:extLst>
            <c:ext xmlns:c16="http://schemas.microsoft.com/office/drawing/2014/chart" uri="{C3380CC4-5D6E-409C-BE32-E72D297353CC}">
              <c16:uniqueId val="{00000000-1A60-4E25-9F9E-DC17DFBE2657}"/>
            </c:ext>
          </c:extLst>
        </c:ser>
        <c:ser>
          <c:idx val="1"/>
          <c:order val="1"/>
          <c:tx>
            <c:strRef>
              <c:f>Sheet2!$C$3</c:f>
              <c:strCache>
                <c:ptCount val="1"/>
                <c:pt idx="0">
                  <c:v>Average of Quality of Sleep</c:v>
                </c:pt>
              </c:strCache>
            </c:strRef>
          </c:tx>
          <c:spPr>
            <a:solidFill>
              <a:schemeClr val="accent5">
                <a:tint val="77000"/>
              </a:schemeClr>
            </a:solidFill>
            <a:ln>
              <a:noFill/>
            </a:ln>
            <a:effectLst/>
          </c:spPr>
          <c:invertIfNegative val="0"/>
          <c:cat>
            <c:strRef>
              <c:f>Sheet2!$A$4:$A$11</c:f>
              <c:strCache>
                <c:ptCount val="7"/>
                <c:pt idx="0">
                  <c:v>Business &amp; Finance</c:v>
                </c:pt>
                <c:pt idx="1">
                  <c:v>Education</c:v>
                </c:pt>
                <c:pt idx="2">
                  <c:v>Engineering</c:v>
                </c:pt>
                <c:pt idx="3">
                  <c:v>Healthcare</c:v>
                </c:pt>
                <c:pt idx="4">
                  <c:v>IT</c:v>
                </c:pt>
                <c:pt idx="5">
                  <c:v>Law</c:v>
                </c:pt>
                <c:pt idx="6">
                  <c:v>Science</c:v>
                </c:pt>
              </c:strCache>
            </c:strRef>
          </c:cat>
          <c:val>
            <c:numRef>
              <c:f>Sheet2!$C$4:$C$11</c:f>
              <c:numCache>
                <c:formatCode>0.00</c:formatCode>
                <c:ptCount val="7"/>
                <c:pt idx="0">
                  <c:v>6.9305555555555554</c:v>
                </c:pt>
                <c:pt idx="1">
                  <c:v>6.9749999999999996</c:v>
                </c:pt>
                <c:pt idx="2">
                  <c:v>8.412698412698413</c:v>
                </c:pt>
                <c:pt idx="3">
                  <c:v>7.0138888888888893</c:v>
                </c:pt>
                <c:pt idx="4">
                  <c:v>6.5</c:v>
                </c:pt>
                <c:pt idx="5">
                  <c:v>7.8936170212765955</c:v>
                </c:pt>
                <c:pt idx="6">
                  <c:v>5</c:v>
                </c:pt>
              </c:numCache>
            </c:numRef>
          </c:val>
          <c:extLst>
            <c:ext xmlns:c16="http://schemas.microsoft.com/office/drawing/2014/chart" uri="{C3380CC4-5D6E-409C-BE32-E72D297353CC}">
              <c16:uniqueId val="{00000002-1D9F-4B44-98E4-9E3183667F8F}"/>
            </c:ext>
          </c:extLst>
        </c:ser>
        <c:dLbls>
          <c:showLegendKey val="0"/>
          <c:showVal val="0"/>
          <c:showCatName val="0"/>
          <c:showSerName val="0"/>
          <c:showPercent val="0"/>
          <c:showBubbleSize val="0"/>
        </c:dLbls>
        <c:gapWidth val="219"/>
        <c:axId val="650032800"/>
        <c:axId val="650031360"/>
      </c:barChart>
      <c:catAx>
        <c:axId val="65003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31360"/>
        <c:crosses val="autoZero"/>
        <c:auto val="1"/>
        <c:lblAlgn val="ctr"/>
        <c:lblOffset val="100"/>
        <c:noMultiLvlLbl val="0"/>
      </c:catAx>
      <c:valAx>
        <c:axId val="65003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Sleep Duration and Quality</a:t>
                </a:r>
                <a:endParaRPr lang="en-IN"/>
              </a:p>
            </c:rich>
          </c:tx>
          <c:layout>
            <c:manualLayout>
              <c:xMode val="edge"/>
              <c:yMode val="edge"/>
              <c:x val="3.4139482564679413E-2"/>
              <c:y val="0.185564644445351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3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Sleep Apnea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BD-4502-9614-F1F74319C8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BD-4502-9614-F1F74319C8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BD-4502-9614-F1F74319C8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BD-4502-9614-F1F74319C8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BD-4502-9614-F1F74319C8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9BD-4502-9614-F1F74319C85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9BD-4502-9614-F1F74319C854}"/>
              </c:ext>
            </c:extLst>
          </c:dPt>
          <c:cat>
            <c:strRef>
              <c:f>Sheet4!$A$4:$A$11</c:f>
              <c:strCache>
                <c:ptCount val="7"/>
                <c:pt idx="0">
                  <c:v>Business &amp; Finance</c:v>
                </c:pt>
                <c:pt idx="1">
                  <c:v>Education</c:v>
                </c:pt>
                <c:pt idx="2">
                  <c:v>Engineering</c:v>
                </c:pt>
                <c:pt idx="3">
                  <c:v>Healthcare</c:v>
                </c:pt>
                <c:pt idx="4">
                  <c:v>IT</c:v>
                </c:pt>
                <c:pt idx="5">
                  <c:v>Law</c:v>
                </c:pt>
                <c:pt idx="6">
                  <c:v>Science</c:v>
                </c:pt>
              </c:strCache>
            </c:strRef>
          </c:cat>
          <c:val>
            <c:numRef>
              <c:f>Sheet4!$B$4:$B$11</c:f>
              <c:numCache>
                <c:formatCode>General</c:formatCode>
                <c:ptCount val="7"/>
                <c:pt idx="0">
                  <c:v>3</c:v>
                </c:pt>
                <c:pt idx="1">
                  <c:v>4</c:v>
                </c:pt>
                <c:pt idx="2">
                  <c:v>1</c:v>
                </c:pt>
                <c:pt idx="3">
                  <c:v>65</c:v>
                </c:pt>
                <c:pt idx="4">
                  <c:v>0</c:v>
                </c:pt>
                <c:pt idx="5">
                  <c:v>3</c:v>
                </c:pt>
                <c:pt idx="6">
                  <c:v>2</c:v>
                </c:pt>
              </c:numCache>
            </c:numRef>
          </c:val>
          <c:extLst>
            <c:ext xmlns:c16="http://schemas.microsoft.com/office/drawing/2014/chart" uri="{C3380CC4-5D6E-409C-BE32-E72D297353CC}">
              <c16:uniqueId val="{00000007-EE3E-40FF-9C44-9A4994610B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a:t>
            </a:r>
            <a:r>
              <a:rPr lang="en-IN" baseline="0"/>
              <a:t> of Insomnia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3B-4107-862B-E5BA73F83B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3B-4107-862B-E5BA73F83B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3B-4107-862B-E5BA73F83B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3B-4107-862B-E5BA73F83B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3B-4107-862B-E5BA73F83B5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E3B-4107-862B-E5BA73F83B5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E3B-4107-862B-E5BA73F83B5C}"/>
              </c:ext>
            </c:extLst>
          </c:dPt>
          <c:cat>
            <c:strRef>
              <c:f>Sheet1!$A$4:$A$11</c:f>
              <c:strCache>
                <c:ptCount val="7"/>
                <c:pt idx="0">
                  <c:v>Business &amp; Finance</c:v>
                </c:pt>
                <c:pt idx="1">
                  <c:v>Education</c:v>
                </c:pt>
                <c:pt idx="2">
                  <c:v>Engineering</c:v>
                </c:pt>
                <c:pt idx="3">
                  <c:v>Healthcare</c:v>
                </c:pt>
                <c:pt idx="4">
                  <c:v>IT</c:v>
                </c:pt>
                <c:pt idx="5">
                  <c:v>Law</c:v>
                </c:pt>
                <c:pt idx="6">
                  <c:v>Science</c:v>
                </c:pt>
              </c:strCache>
            </c:strRef>
          </c:cat>
          <c:val>
            <c:numRef>
              <c:f>Sheet1!$B$4:$B$11</c:f>
              <c:numCache>
                <c:formatCode>General</c:formatCode>
                <c:ptCount val="7"/>
                <c:pt idx="0">
                  <c:v>36</c:v>
                </c:pt>
                <c:pt idx="1">
                  <c:v>27</c:v>
                </c:pt>
                <c:pt idx="2">
                  <c:v>5</c:v>
                </c:pt>
                <c:pt idx="3">
                  <c:v>6</c:v>
                </c:pt>
                <c:pt idx="4">
                  <c:v>1</c:v>
                </c:pt>
                <c:pt idx="5">
                  <c:v>2</c:v>
                </c:pt>
                <c:pt idx="6">
                  <c:v>0</c:v>
                </c:pt>
              </c:numCache>
            </c:numRef>
          </c:val>
          <c:extLst>
            <c:ext xmlns:c16="http://schemas.microsoft.com/office/drawing/2014/chart" uri="{C3380CC4-5D6E-409C-BE32-E72D297353CC}">
              <c16:uniqueId val="{00000000-6583-4B0E-B3F1-626511520D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[Sleep_health_and_lifestyle.xlsx]Sheet3!PivotTable8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Physical</a:t>
            </a:r>
            <a:r>
              <a:rPr lang="en-IN" baseline="0"/>
              <a:t> Activity Level</a:t>
            </a:r>
            <a:endParaRPr lang="en-IN"/>
          </a:p>
        </c:rich>
      </c:tx>
      <c:layout>
        <c:manualLayout>
          <c:xMode val="edge"/>
          <c:yMode val="edge"/>
          <c:x val="0.34221726957027565"/>
          <c:y val="0.11218245238927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91637977930519"/>
          <c:y val="0.25893313596896994"/>
          <c:w val="0.64960629921259849"/>
          <c:h val="0.53114428404782732"/>
        </c:manualLayout>
      </c:layout>
      <c:barChart>
        <c:barDir val="bar"/>
        <c:grouping val="clustered"/>
        <c:varyColors val="0"/>
        <c:ser>
          <c:idx val="0"/>
          <c:order val="0"/>
          <c:tx>
            <c:strRef>
              <c:f>Sheet3!$B$3</c:f>
              <c:strCache>
                <c:ptCount val="1"/>
                <c:pt idx="0">
                  <c:v>Total</c:v>
                </c:pt>
              </c:strCache>
            </c:strRef>
          </c:tx>
          <c:spPr>
            <a:solidFill>
              <a:schemeClr val="accent5"/>
            </a:solidFill>
            <a:ln>
              <a:noFill/>
            </a:ln>
            <a:effectLst/>
          </c:spPr>
          <c:invertIfNegative val="0"/>
          <c:cat>
            <c:strRef>
              <c:f>Sheet3!$A$4:$A$11</c:f>
              <c:strCache>
                <c:ptCount val="7"/>
                <c:pt idx="0">
                  <c:v>Business &amp; Finance</c:v>
                </c:pt>
                <c:pt idx="1">
                  <c:v>Education</c:v>
                </c:pt>
                <c:pt idx="2">
                  <c:v>Engineering</c:v>
                </c:pt>
                <c:pt idx="3">
                  <c:v>Healthcare</c:v>
                </c:pt>
                <c:pt idx="4">
                  <c:v>IT</c:v>
                </c:pt>
                <c:pt idx="5">
                  <c:v>Law</c:v>
                </c:pt>
                <c:pt idx="6">
                  <c:v>Science</c:v>
                </c:pt>
              </c:strCache>
            </c:strRef>
          </c:cat>
          <c:val>
            <c:numRef>
              <c:f>Sheet3!$B$4:$B$11</c:f>
              <c:numCache>
                <c:formatCode>0.00</c:formatCode>
                <c:ptCount val="7"/>
                <c:pt idx="0">
                  <c:v>51.458333333333336</c:v>
                </c:pt>
                <c:pt idx="1">
                  <c:v>45.625</c:v>
                </c:pt>
                <c:pt idx="2">
                  <c:v>51.857142857142854</c:v>
                </c:pt>
                <c:pt idx="3">
                  <c:v>67.131944444444443</c:v>
                </c:pt>
                <c:pt idx="4">
                  <c:v>48</c:v>
                </c:pt>
                <c:pt idx="5">
                  <c:v>70.425531914893611</c:v>
                </c:pt>
                <c:pt idx="6">
                  <c:v>41</c:v>
                </c:pt>
              </c:numCache>
            </c:numRef>
          </c:val>
          <c:extLst>
            <c:ext xmlns:c16="http://schemas.microsoft.com/office/drawing/2014/chart" uri="{C3380CC4-5D6E-409C-BE32-E72D297353CC}">
              <c16:uniqueId val="{00000000-4A8D-43AF-AA42-F6D21E9EE3FA}"/>
            </c:ext>
          </c:extLst>
        </c:ser>
        <c:dLbls>
          <c:showLegendKey val="0"/>
          <c:showVal val="0"/>
          <c:showCatName val="0"/>
          <c:showSerName val="0"/>
          <c:showPercent val="0"/>
          <c:showBubbleSize val="0"/>
        </c:dLbls>
        <c:gapWidth val="182"/>
        <c:axId val="433336064"/>
        <c:axId val="433336424"/>
      </c:barChart>
      <c:catAx>
        <c:axId val="43333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36424"/>
        <c:crosses val="autoZero"/>
        <c:auto val="1"/>
        <c:lblAlgn val="ctr"/>
        <c:lblOffset val="100"/>
        <c:noMultiLvlLbl val="0"/>
      </c:catAx>
      <c:valAx>
        <c:axId val="433336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Phsycial Activity (mins/day)</a:t>
                </a:r>
                <a:endParaRPr lang="en-IN"/>
              </a:p>
            </c:rich>
          </c:tx>
          <c:layout>
            <c:manualLayout>
              <c:xMode val="edge"/>
              <c:yMode val="edge"/>
              <c:x val="0.44497361430426341"/>
              <c:y val="0.894244909986773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3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Count of Jobs per Sector</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Count of Jobs per Sector</a:t>
          </a:r>
        </a:p>
      </cx:txPr>
    </cx:title>
    <cx:plotArea>
      <cx:plotAreaRegion>
        <cx:series layoutId="treemap" uniqueId="{98932C3F-80DF-4E7B-86E2-CB2591C649E6}">
          <cx:tx>
            <cx:txData>
              <cx:f>_xlchart.v1.1</cx:f>
              <cx:v>Count of Occupation</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Count of Jobs per Sector</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Count of Jobs per Sector</a:t>
          </a:r>
        </a:p>
      </cx:txPr>
    </cx:title>
    <cx:plotArea>
      <cx:plotAreaRegion>
        <cx:series layoutId="treemap" uniqueId="{98932C3F-80DF-4E7B-86E2-CB2591C649E6}">
          <cx:tx>
            <cx:txData>
              <cx:f>_xlchart.v1.4</cx:f>
              <cx:v>Count of Occupation</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18</xdr:col>
      <xdr:colOff>0</xdr:colOff>
      <xdr:row>0</xdr:row>
      <xdr:rowOff>22860</xdr:rowOff>
    </xdr:from>
    <xdr:to>
      <xdr:col>23</xdr:col>
      <xdr:colOff>182880</xdr:colOff>
      <xdr:row>16</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AD88FA7-FE5F-4366-BF20-8E8EC88A46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72800" y="22860"/>
              <a:ext cx="3230880" cy="2903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16</xdr:row>
      <xdr:rowOff>15240</xdr:rowOff>
    </xdr:from>
    <xdr:to>
      <xdr:col>23</xdr:col>
      <xdr:colOff>243840</xdr:colOff>
      <xdr:row>32</xdr:row>
      <xdr:rowOff>68580</xdr:rowOff>
    </xdr:to>
    <xdr:graphicFrame macro="">
      <xdr:nvGraphicFramePr>
        <xdr:cNvPr id="4" name="Chart 3">
          <a:extLst>
            <a:ext uri="{FF2B5EF4-FFF2-40B4-BE49-F238E27FC236}">
              <a16:creationId xmlns:a16="http://schemas.microsoft.com/office/drawing/2014/main" id="{14E1E02B-AC8A-48BD-97E0-9063DEE22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441960</xdr:colOff>
      <xdr:row>0</xdr:row>
      <xdr:rowOff>22860</xdr:rowOff>
    </xdr:from>
    <xdr:to>
      <xdr:col>17</xdr:col>
      <xdr:colOff>601980</xdr:colOff>
      <xdr:row>16</xdr:row>
      <xdr:rowOff>15240</xdr:rowOff>
    </xdr:to>
    <xdr:graphicFrame macro="">
      <xdr:nvGraphicFramePr>
        <xdr:cNvPr id="5" name="Chart 4">
          <a:extLst>
            <a:ext uri="{FF2B5EF4-FFF2-40B4-BE49-F238E27FC236}">
              <a16:creationId xmlns:a16="http://schemas.microsoft.com/office/drawing/2014/main" id="{4F474D4B-EF63-46CA-A34D-99942AA22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30480</xdr:rowOff>
    </xdr:from>
    <xdr:to>
      <xdr:col>7</xdr:col>
      <xdr:colOff>45720</xdr:colOff>
      <xdr:row>32</xdr:row>
      <xdr:rowOff>60960</xdr:rowOff>
    </xdr:to>
    <xdr:graphicFrame macro="">
      <xdr:nvGraphicFramePr>
        <xdr:cNvPr id="6" name="Chart 5">
          <a:extLst>
            <a:ext uri="{FF2B5EF4-FFF2-40B4-BE49-F238E27FC236}">
              <a16:creationId xmlns:a16="http://schemas.microsoft.com/office/drawing/2014/main" id="{D2535520-91A8-49C5-9C97-FC837602E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0</xdr:row>
      <xdr:rowOff>0</xdr:rowOff>
    </xdr:from>
    <xdr:to>
      <xdr:col>7</xdr:col>
      <xdr:colOff>30480</xdr:colOff>
      <xdr:row>16</xdr:row>
      <xdr:rowOff>22860</xdr:rowOff>
    </xdr:to>
    <xdr:graphicFrame macro="">
      <xdr:nvGraphicFramePr>
        <xdr:cNvPr id="8" name="Chart 7">
          <a:extLst>
            <a:ext uri="{FF2B5EF4-FFF2-40B4-BE49-F238E27FC236}">
              <a16:creationId xmlns:a16="http://schemas.microsoft.com/office/drawing/2014/main" id="{69790BFC-6183-4C19-8BB4-3ED7A2964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30480</xdr:colOff>
      <xdr:row>0</xdr:row>
      <xdr:rowOff>0</xdr:rowOff>
    </xdr:from>
    <xdr:to>
      <xdr:col>9</xdr:col>
      <xdr:colOff>441960</xdr:colOff>
      <xdr:row>16</xdr:row>
      <xdr:rowOff>15240</xdr:rowOff>
    </xdr:to>
    <mc:AlternateContent xmlns:mc="http://schemas.openxmlformats.org/markup-compatibility/2006" xmlns:a14="http://schemas.microsoft.com/office/drawing/2010/main">
      <mc:Choice Requires="a14">
        <xdr:graphicFrame macro="">
          <xdr:nvGraphicFramePr>
            <xdr:cNvPr id="9" name="Blood Pressure Category 2">
              <a:extLst>
                <a:ext uri="{FF2B5EF4-FFF2-40B4-BE49-F238E27FC236}">
                  <a16:creationId xmlns:a16="http://schemas.microsoft.com/office/drawing/2014/main" id="{02510229-11FE-469F-9624-38EC5904B8E0}"/>
                </a:ext>
              </a:extLst>
            </xdr:cNvPr>
            <xdr:cNvGraphicFramePr/>
          </xdr:nvGraphicFramePr>
          <xdr:xfrm>
            <a:off x="0" y="0"/>
            <a:ext cx="0" cy="0"/>
          </xdr:xfrm>
          <a:graphic>
            <a:graphicData uri="http://schemas.microsoft.com/office/drawing/2010/slicer">
              <sle:slicer xmlns:sle="http://schemas.microsoft.com/office/drawing/2010/slicer" name="Blood Pressure Category 2"/>
            </a:graphicData>
          </a:graphic>
        </xdr:graphicFrame>
      </mc:Choice>
      <mc:Fallback xmlns="">
        <xdr:sp macro="" textlink="">
          <xdr:nvSpPr>
            <xdr:cNvPr id="0" name=""/>
            <xdr:cNvSpPr>
              <a:spLocks noTextEdit="1"/>
            </xdr:cNvSpPr>
          </xdr:nvSpPr>
          <xdr:spPr>
            <a:xfrm>
              <a:off x="4297680" y="0"/>
              <a:ext cx="1630680" cy="2941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411480</xdr:colOff>
      <xdr:row>16</xdr:row>
      <xdr:rowOff>30480</xdr:rowOff>
    </xdr:from>
    <xdr:to>
      <xdr:col>16</xdr:col>
      <xdr:colOff>586740</xdr:colOff>
      <xdr:row>32</xdr:row>
      <xdr:rowOff>76200</xdr:rowOff>
    </xdr:to>
    <xdr:graphicFrame macro="">
      <xdr:nvGraphicFramePr>
        <xdr:cNvPr id="10" name="Chart 9">
          <a:extLst>
            <a:ext uri="{FF2B5EF4-FFF2-40B4-BE49-F238E27FC236}">
              <a16:creationId xmlns:a16="http://schemas.microsoft.com/office/drawing/2014/main" id="{44631158-A96D-4660-8112-0187777F1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30480</xdr:colOff>
      <xdr:row>16</xdr:row>
      <xdr:rowOff>15240</xdr:rowOff>
    </xdr:from>
    <xdr:to>
      <xdr:col>9</xdr:col>
      <xdr:colOff>449580</xdr:colOff>
      <xdr:row>32</xdr:row>
      <xdr:rowOff>83820</xdr:rowOff>
    </xdr:to>
    <mc:AlternateContent xmlns:mc="http://schemas.openxmlformats.org/markup-compatibility/2006">
      <mc:Choice xmlns:a14="http://schemas.microsoft.com/office/drawing/2010/main" Requires="a14">
        <xdr:graphicFrame macro="">
          <xdr:nvGraphicFramePr>
            <xdr:cNvPr id="3" name="Job Sector 1">
              <a:extLst>
                <a:ext uri="{FF2B5EF4-FFF2-40B4-BE49-F238E27FC236}">
                  <a16:creationId xmlns:a16="http://schemas.microsoft.com/office/drawing/2014/main" id="{7DD942E0-813D-4189-815B-A0ECB8E0E46E}"/>
                </a:ext>
              </a:extLst>
            </xdr:cNvPr>
            <xdr:cNvGraphicFramePr/>
          </xdr:nvGraphicFramePr>
          <xdr:xfrm>
            <a:off x="0" y="0"/>
            <a:ext cx="0" cy="0"/>
          </xdr:xfrm>
          <a:graphic>
            <a:graphicData uri="http://schemas.microsoft.com/office/drawing/2010/slicer">
              <sle:slicer xmlns:sle="http://schemas.microsoft.com/office/drawing/2010/slicer" name="Job Sector 1"/>
            </a:graphicData>
          </a:graphic>
        </xdr:graphicFrame>
      </mc:Choice>
      <mc:Fallback>
        <xdr:sp macro="" textlink="">
          <xdr:nvSpPr>
            <xdr:cNvPr id="0" name=""/>
            <xdr:cNvSpPr>
              <a:spLocks noTextEdit="1"/>
            </xdr:cNvSpPr>
          </xdr:nvSpPr>
          <xdr:spPr>
            <a:xfrm>
              <a:off x="4297680" y="2941320"/>
              <a:ext cx="1638300" cy="2994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0</xdr:row>
      <xdr:rowOff>175260</xdr:rowOff>
    </xdr:from>
    <xdr:to>
      <xdr:col>11</xdr:col>
      <xdr:colOff>579120</xdr:colOff>
      <xdr:row>17</xdr:row>
      <xdr:rowOff>7620</xdr:rowOff>
    </xdr:to>
    <xdr:graphicFrame macro="">
      <xdr:nvGraphicFramePr>
        <xdr:cNvPr id="2" name="Chart 1">
          <a:extLst>
            <a:ext uri="{FF2B5EF4-FFF2-40B4-BE49-F238E27FC236}">
              <a16:creationId xmlns:a16="http://schemas.microsoft.com/office/drawing/2014/main" id="{EEAAAD1A-D683-6A3D-455D-61E5BAFA2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xdr:colOff>
      <xdr:row>1</xdr:row>
      <xdr:rowOff>0</xdr:rowOff>
    </xdr:from>
    <xdr:to>
      <xdr:col>10</xdr:col>
      <xdr:colOff>1028700</xdr:colOff>
      <xdr:row>16</xdr:row>
      <xdr:rowOff>0</xdr:rowOff>
    </xdr:to>
    <xdr:graphicFrame macro="">
      <xdr:nvGraphicFramePr>
        <xdr:cNvPr id="2" name="Chart 1">
          <a:extLst>
            <a:ext uri="{FF2B5EF4-FFF2-40B4-BE49-F238E27FC236}">
              <a16:creationId xmlns:a16="http://schemas.microsoft.com/office/drawing/2014/main" id="{C6C100BC-9EDD-D562-7A58-1A1DBD245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487680</xdr:colOff>
      <xdr:row>1</xdr:row>
      <xdr:rowOff>175260</xdr:rowOff>
    </xdr:from>
    <xdr:to>
      <xdr:col>4</xdr:col>
      <xdr:colOff>480060</xdr:colOff>
      <xdr:row>15</xdr:row>
      <xdr:rowOff>81915</xdr:rowOff>
    </xdr:to>
    <mc:AlternateContent xmlns:mc="http://schemas.openxmlformats.org/markup-compatibility/2006" xmlns:a14="http://schemas.microsoft.com/office/drawing/2010/main">
      <mc:Choice Requires="a14">
        <xdr:graphicFrame macro="">
          <xdr:nvGraphicFramePr>
            <xdr:cNvPr id="5" name="Blood Pressure Category">
              <a:extLst>
                <a:ext uri="{FF2B5EF4-FFF2-40B4-BE49-F238E27FC236}">
                  <a16:creationId xmlns:a16="http://schemas.microsoft.com/office/drawing/2014/main" id="{8EA9845F-5990-0656-0EB7-42C7A0CC9446}"/>
                </a:ext>
              </a:extLst>
            </xdr:cNvPr>
            <xdr:cNvGraphicFramePr/>
          </xdr:nvGraphicFramePr>
          <xdr:xfrm>
            <a:off x="0" y="0"/>
            <a:ext cx="0" cy="0"/>
          </xdr:xfrm>
          <a:graphic>
            <a:graphicData uri="http://schemas.microsoft.com/office/drawing/2010/slicer">
              <sle:slicer xmlns:sle="http://schemas.microsoft.com/office/drawing/2010/slicer" name="Blood Pressure Category"/>
            </a:graphicData>
          </a:graphic>
        </xdr:graphicFrame>
      </mc:Choice>
      <mc:Fallback xmlns="">
        <xdr:sp macro="" textlink="">
          <xdr:nvSpPr>
            <xdr:cNvPr id="0" name=""/>
            <xdr:cNvSpPr>
              <a:spLocks noTextEdit="1"/>
            </xdr:cNvSpPr>
          </xdr:nvSpPr>
          <xdr:spPr>
            <a:xfrm>
              <a:off x="303276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281940</xdr:colOff>
      <xdr:row>1</xdr:row>
      <xdr:rowOff>0</xdr:rowOff>
    </xdr:from>
    <xdr:to>
      <xdr:col>13</xdr:col>
      <xdr:colOff>586740</xdr:colOff>
      <xdr:row>16</xdr:row>
      <xdr:rowOff>0</xdr:rowOff>
    </xdr:to>
    <xdr:graphicFrame macro="">
      <xdr:nvGraphicFramePr>
        <xdr:cNvPr id="2" name="Chart 1">
          <a:extLst>
            <a:ext uri="{FF2B5EF4-FFF2-40B4-BE49-F238E27FC236}">
              <a16:creationId xmlns:a16="http://schemas.microsoft.com/office/drawing/2014/main" id="{B8344A54-1519-72AB-B622-56F4EE37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7620</xdr:colOff>
      <xdr:row>2</xdr:row>
      <xdr:rowOff>7620</xdr:rowOff>
    </xdr:from>
    <xdr:to>
      <xdr:col>6</xdr:col>
      <xdr:colOff>7620</xdr:colOff>
      <xdr:row>15</xdr:row>
      <xdr:rowOff>97155</xdr:rowOff>
    </xdr:to>
    <mc:AlternateContent xmlns:mc="http://schemas.openxmlformats.org/markup-compatibility/2006" xmlns:a14="http://schemas.microsoft.com/office/drawing/2010/main">
      <mc:Choice Requires="a14">
        <xdr:graphicFrame macro="">
          <xdr:nvGraphicFramePr>
            <xdr:cNvPr id="3" name="Blood Pressure Category 1">
              <a:extLst>
                <a:ext uri="{FF2B5EF4-FFF2-40B4-BE49-F238E27FC236}">
                  <a16:creationId xmlns:a16="http://schemas.microsoft.com/office/drawing/2014/main" id="{C2463150-BF6B-CC4C-413A-3A6681A08828}"/>
                </a:ext>
              </a:extLst>
            </xdr:cNvPr>
            <xdr:cNvGraphicFramePr/>
          </xdr:nvGraphicFramePr>
          <xdr:xfrm>
            <a:off x="0" y="0"/>
            <a:ext cx="0" cy="0"/>
          </xdr:xfrm>
          <a:graphic>
            <a:graphicData uri="http://schemas.microsoft.com/office/drawing/2010/slicer">
              <sle:slicer xmlns:sle="http://schemas.microsoft.com/office/drawing/2010/slicer" name="Blood Pressure Category 1"/>
            </a:graphicData>
          </a:graphic>
        </xdr:graphicFrame>
      </mc:Choice>
      <mc:Fallback xmlns="">
        <xdr:sp macro="" textlink="">
          <xdr:nvSpPr>
            <xdr:cNvPr id="0" name=""/>
            <xdr:cNvSpPr>
              <a:spLocks noTextEdit="1"/>
            </xdr:cNvSpPr>
          </xdr:nvSpPr>
          <xdr:spPr>
            <a:xfrm>
              <a:off x="297180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1356360</xdr:colOff>
      <xdr:row>0</xdr:row>
      <xdr:rowOff>175260</xdr:rowOff>
    </xdr:from>
    <xdr:to>
      <xdr:col>10</xdr:col>
      <xdr:colOff>541020</xdr:colOff>
      <xdr:row>16</xdr:row>
      <xdr:rowOff>167640</xdr:rowOff>
    </xdr:to>
    <xdr:graphicFrame macro="">
      <xdr:nvGraphicFramePr>
        <xdr:cNvPr id="2" name="Chart 1">
          <a:extLst>
            <a:ext uri="{FF2B5EF4-FFF2-40B4-BE49-F238E27FC236}">
              <a16:creationId xmlns:a16="http://schemas.microsoft.com/office/drawing/2014/main" id="{395F3F92-917C-58C4-0050-FA77F77F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1363980</xdr:colOff>
      <xdr:row>18</xdr:row>
      <xdr:rowOff>0</xdr:rowOff>
    </xdr:from>
    <xdr:to>
      <xdr:col>5</xdr:col>
      <xdr:colOff>388620</xdr:colOff>
      <xdr:row>31</xdr:row>
      <xdr:rowOff>89535</xdr:rowOff>
    </xdr:to>
    <mc:AlternateContent xmlns:mc="http://schemas.openxmlformats.org/markup-compatibility/2006">
      <mc:Choice xmlns:a14="http://schemas.microsoft.com/office/drawing/2010/main" Requires="a14">
        <xdr:graphicFrame macro="">
          <xdr:nvGraphicFramePr>
            <xdr:cNvPr id="3" name="Job Sector">
              <a:extLst>
                <a:ext uri="{FF2B5EF4-FFF2-40B4-BE49-F238E27FC236}">
                  <a16:creationId xmlns:a16="http://schemas.microsoft.com/office/drawing/2014/main" id="{4E806EA0-9855-497F-F4A1-E342BD08AFCB}"/>
                </a:ext>
              </a:extLst>
            </xdr:cNvPr>
            <xdr:cNvGraphicFramePr/>
          </xdr:nvGraphicFramePr>
          <xdr:xfrm>
            <a:off x="0" y="0"/>
            <a:ext cx="0" cy="0"/>
          </xdr:xfrm>
          <a:graphic>
            <a:graphicData uri="http://schemas.microsoft.com/office/drawing/2010/slicer">
              <sle:slicer xmlns:sle="http://schemas.microsoft.com/office/drawing/2010/slicer" name="Job Sector"/>
            </a:graphicData>
          </a:graphic>
        </xdr:graphicFrame>
      </mc:Choice>
      <mc:Fallback>
        <xdr:sp macro="" textlink="">
          <xdr:nvSpPr>
            <xdr:cNvPr id="0" name=""/>
            <xdr:cNvSpPr>
              <a:spLocks noTextEdit="1"/>
            </xdr:cNvSpPr>
          </xdr:nvSpPr>
          <xdr:spPr>
            <a:xfrm>
              <a:off x="4678680" y="3291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22860</xdr:colOff>
      <xdr:row>0</xdr:row>
      <xdr:rowOff>160020</xdr:rowOff>
    </xdr:from>
    <xdr:to>
      <xdr:col>10</xdr:col>
      <xdr:colOff>487680</xdr:colOff>
      <xdr:row>15</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A1DD3C1-192F-49FB-458F-C33ADA3FA1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71260" y="160020"/>
              <a:ext cx="2903220" cy="2659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7620</xdr:rowOff>
    </xdr:from>
    <xdr:to>
      <xdr:col>10</xdr:col>
      <xdr:colOff>586740</xdr:colOff>
      <xdr:row>14</xdr:row>
      <xdr:rowOff>0</xdr:rowOff>
    </xdr:to>
    <xdr:graphicFrame macro="">
      <xdr:nvGraphicFramePr>
        <xdr:cNvPr id="3" name="Chart 2">
          <a:extLst>
            <a:ext uri="{FF2B5EF4-FFF2-40B4-BE49-F238E27FC236}">
              <a16:creationId xmlns:a16="http://schemas.microsoft.com/office/drawing/2014/main" id="{3D45247F-D28F-942C-1625-51063A296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7620</xdr:colOff>
      <xdr:row>0</xdr:row>
      <xdr:rowOff>7619</xdr:rowOff>
    </xdr:from>
    <xdr:to>
      <xdr:col>17</xdr:col>
      <xdr:colOff>92145</xdr:colOff>
      <xdr:row>12</xdr:row>
      <xdr:rowOff>22860</xdr:rowOff>
    </xdr:to>
    <xdr:pic>
      <xdr:nvPicPr>
        <xdr:cNvPr id="2" name="Picture 1">
          <a:extLst>
            <a:ext uri="{FF2B5EF4-FFF2-40B4-BE49-F238E27FC236}">
              <a16:creationId xmlns:a16="http://schemas.microsoft.com/office/drawing/2014/main" id="{3EEF3AE1-5BF3-D137-F508-4CB29A24A69E}"/>
            </a:ext>
          </a:extLst>
        </xdr:cNvPr>
        <xdr:cNvPicPr>
          <a:picLocks noChangeAspect="1"/>
        </xdr:cNvPicPr>
      </xdr:nvPicPr>
      <xdr:blipFill>
        <a:blip xmlns:r="http://schemas.openxmlformats.org/officeDocument/2006/relationships" r:embed="rId1"/>
        <a:stretch>
          <a:fillRect/>
        </a:stretch>
      </xdr:blipFill>
      <xdr:spPr>
        <a:xfrm>
          <a:off x="7101840" y="7619"/>
          <a:ext cx="4961325" cy="220980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 refreshedDate="45675.302165162037" createdVersion="8" refreshedVersion="8" minRefreshableVersion="3" recordCount="374" xr:uid="{7474D7C6-931F-470E-9E9A-98BD3C539174}">
  <cacheSource type="worksheet">
    <worksheetSource name="Table1"/>
  </cacheSource>
  <cacheFields count="18">
    <cacheField name="Person ID" numFmtId="0">
      <sharedItems containsSemiMixedTypes="0" containsString="0" containsNumber="1" containsInteger="1" minValue="1" maxValue="374"/>
    </cacheField>
    <cacheField name="Gender" numFmtId="0">
      <sharedItems/>
    </cacheField>
    <cacheField name="Age" numFmtId="0">
      <sharedItems containsSemiMixedTypes="0" containsString="0" containsNumber="1" containsInteger="1" minValue="27" maxValue="59"/>
    </cacheField>
    <cacheField name="Occupation" numFmtId="0">
      <sharedItems count="11">
        <s v="Software Engineer"/>
        <s v="Doctor"/>
        <s v="Sales Representative"/>
        <s v="Teacher"/>
        <s v="Nurse"/>
        <s v="Engineer"/>
        <s v="Accountant"/>
        <s v="Scientist"/>
        <s v="Lawyer"/>
        <s v="Salesperson"/>
        <s v="Manager"/>
      </sharedItems>
    </cacheField>
    <cacheField name="Job Sector" numFmtId="0">
      <sharedItems count="7">
        <s v="IT"/>
        <s v="Healthcare"/>
        <s v="Business &amp; Finance"/>
        <s v="Education"/>
        <s v="Engineering"/>
        <s v="Science"/>
        <s v="Law"/>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acheField>
    <cacheField name="BMI Category" numFmtId="0">
      <sharedItems count="4">
        <s v="Overweight"/>
        <s v="Normal"/>
        <s v="Obese"/>
        <s v="Normal Weight"/>
      </sharedItems>
    </cacheField>
    <cacheField name="Systolic Blood Pressure" numFmtId="0">
      <sharedItems containsSemiMixedTypes="0" containsString="0" containsNumber="1" containsInteger="1" minValue="115" maxValue="142"/>
    </cacheField>
    <cacheField name="Diastolic Blood Pressure" numFmtId="0">
      <sharedItems containsSemiMixedTypes="0" containsString="0" containsNumber="1" containsInteger="1" minValue="75" maxValue="95"/>
    </cacheField>
    <cacheField name="Blood Pressure Category" numFmtId="0">
      <sharedItems count="4">
        <s v="Hypertension Stage 1"/>
        <s v="Elevated"/>
        <s v="Hypertension Stage 2"/>
        <s v="Normal"/>
      </sharedItems>
    </cacheField>
    <cacheField name="Resting 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acheField>
    <cacheField name="Sleep Apnea" numFmtId="0">
      <sharedItems containsSemiMixedTypes="0" containsString="0" containsNumber="1" containsInteger="1" minValue="0" maxValue="1" count="2">
        <n v="0"/>
        <n v="1"/>
      </sharedItems>
    </cacheField>
    <cacheField name="Insomnia"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7650459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 refreshedDate="45675.32704074074" createdVersion="8" refreshedVersion="8" minRefreshableVersion="3" recordCount="374" xr:uid="{F11F4A6F-06C2-4D18-B769-9BF80E46E059}">
  <cacheSource type="worksheet">
    <worksheetSource name="Table1"/>
  </cacheSource>
  <cacheFields count="18">
    <cacheField name="Person ID" numFmtId="0">
      <sharedItems containsSemiMixedTypes="0" containsString="0" containsNumber="1" containsInteger="1" minValue="1" maxValue="374"/>
    </cacheField>
    <cacheField name="Gender" numFmtId="0">
      <sharedItems/>
    </cacheField>
    <cacheField name="Age" numFmtId="0">
      <sharedItems containsSemiMixedTypes="0" containsString="0" containsNumber="1" containsInteger="1" minValue="27" maxValue="59"/>
    </cacheField>
    <cacheField name="Occupation" numFmtId="0">
      <sharedItems/>
    </cacheField>
    <cacheField name="Job Sector" numFmtId="0">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acheField>
    <cacheField name="BMI Category" numFmtId="0">
      <sharedItems/>
    </cacheField>
    <cacheField name="Systolic Blood Pressure" numFmtId="0">
      <sharedItems containsSemiMixedTypes="0" containsString="0" containsNumber="1" containsInteger="1" minValue="115" maxValue="142"/>
    </cacheField>
    <cacheField name="Diastolic Blood Pressure" numFmtId="0">
      <sharedItems containsSemiMixedTypes="0" containsString="0" containsNumber="1" containsInteger="1" minValue="75" maxValue="95"/>
    </cacheField>
    <cacheField name="Blood Pressure Category" numFmtId="0">
      <sharedItems/>
    </cacheField>
    <cacheField name="Resting 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ount="3">
        <s v="None"/>
        <s v="Sleep Apnea"/>
        <s v="Insomnia"/>
      </sharedItems>
    </cacheField>
    <cacheField name="Sleep Apnea" numFmtId="0">
      <sharedItems containsSemiMixedTypes="0" containsString="0" containsNumber="1" containsInteger="1" minValue="0" maxValue="1"/>
    </cacheField>
    <cacheField name="Insomnia"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s v="Male"/>
    <n v="27"/>
    <x v="0"/>
    <x v="0"/>
    <n v="6.1"/>
    <n v="6"/>
    <n v="42"/>
    <n v="6"/>
    <x v="0"/>
    <n v="126"/>
    <n v="83"/>
    <x v="0"/>
    <n v="77"/>
    <n v="4200"/>
    <s v="None"/>
    <x v="0"/>
    <x v="0"/>
  </r>
  <r>
    <n v="2"/>
    <s v="Male"/>
    <n v="28"/>
    <x v="1"/>
    <x v="1"/>
    <n v="6.2"/>
    <n v="6"/>
    <n v="60"/>
    <n v="8"/>
    <x v="1"/>
    <n v="125"/>
    <n v="80"/>
    <x v="1"/>
    <n v="75"/>
    <n v="10000"/>
    <s v="None"/>
    <x v="0"/>
    <x v="0"/>
  </r>
  <r>
    <n v="3"/>
    <s v="Male"/>
    <n v="28"/>
    <x v="1"/>
    <x v="1"/>
    <n v="6.2"/>
    <n v="6"/>
    <n v="60"/>
    <n v="8"/>
    <x v="1"/>
    <n v="125"/>
    <n v="80"/>
    <x v="1"/>
    <n v="75"/>
    <n v="10000"/>
    <s v="None"/>
    <x v="0"/>
    <x v="0"/>
  </r>
  <r>
    <n v="4"/>
    <s v="Male"/>
    <n v="28"/>
    <x v="2"/>
    <x v="2"/>
    <n v="5.9"/>
    <n v="4"/>
    <n v="30"/>
    <n v="8"/>
    <x v="2"/>
    <n v="140"/>
    <n v="90"/>
    <x v="2"/>
    <n v="85"/>
    <n v="3000"/>
    <s v="Sleep Apnea"/>
    <x v="1"/>
    <x v="0"/>
  </r>
  <r>
    <n v="5"/>
    <s v="Male"/>
    <n v="28"/>
    <x v="2"/>
    <x v="2"/>
    <n v="5.9"/>
    <n v="4"/>
    <n v="30"/>
    <n v="8"/>
    <x v="2"/>
    <n v="140"/>
    <n v="90"/>
    <x v="2"/>
    <n v="85"/>
    <n v="3000"/>
    <s v="Sleep Apnea"/>
    <x v="1"/>
    <x v="0"/>
  </r>
  <r>
    <n v="6"/>
    <s v="Male"/>
    <n v="28"/>
    <x v="0"/>
    <x v="0"/>
    <n v="5.9"/>
    <n v="4"/>
    <n v="30"/>
    <n v="8"/>
    <x v="2"/>
    <n v="140"/>
    <n v="90"/>
    <x v="2"/>
    <n v="85"/>
    <n v="3000"/>
    <s v="Insomnia"/>
    <x v="0"/>
    <x v="1"/>
  </r>
  <r>
    <n v="7"/>
    <s v="Male"/>
    <n v="29"/>
    <x v="3"/>
    <x v="3"/>
    <n v="6.3"/>
    <n v="6"/>
    <n v="40"/>
    <n v="7"/>
    <x v="2"/>
    <n v="140"/>
    <n v="90"/>
    <x v="2"/>
    <n v="82"/>
    <n v="3500"/>
    <s v="Insomnia"/>
    <x v="0"/>
    <x v="1"/>
  </r>
  <r>
    <n v="8"/>
    <s v="Male"/>
    <n v="29"/>
    <x v="1"/>
    <x v="1"/>
    <n v="7.8"/>
    <n v="7"/>
    <n v="75"/>
    <n v="6"/>
    <x v="1"/>
    <n v="120"/>
    <n v="80"/>
    <x v="3"/>
    <n v="70"/>
    <n v="8000"/>
    <s v="None"/>
    <x v="0"/>
    <x v="0"/>
  </r>
  <r>
    <n v="9"/>
    <s v="Male"/>
    <n v="29"/>
    <x v="1"/>
    <x v="1"/>
    <n v="7.8"/>
    <n v="7"/>
    <n v="75"/>
    <n v="6"/>
    <x v="1"/>
    <n v="120"/>
    <n v="80"/>
    <x v="3"/>
    <n v="70"/>
    <n v="8000"/>
    <s v="None"/>
    <x v="0"/>
    <x v="0"/>
  </r>
  <r>
    <n v="10"/>
    <s v="Male"/>
    <n v="29"/>
    <x v="1"/>
    <x v="1"/>
    <n v="7.8"/>
    <n v="7"/>
    <n v="75"/>
    <n v="6"/>
    <x v="1"/>
    <n v="120"/>
    <n v="80"/>
    <x v="3"/>
    <n v="70"/>
    <n v="8000"/>
    <s v="None"/>
    <x v="0"/>
    <x v="0"/>
  </r>
  <r>
    <n v="11"/>
    <s v="Male"/>
    <n v="29"/>
    <x v="1"/>
    <x v="1"/>
    <n v="6.1"/>
    <n v="6"/>
    <n v="30"/>
    <n v="8"/>
    <x v="1"/>
    <n v="120"/>
    <n v="80"/>
    <x v="3"/>
    <n v="70"/>
    <n v="8000"/>
    <s v="None"/>
    <x v="0"/>
    <x v="0"/>
  </r>
  <r>
    <n v="12"/>
    <s v="Male"/>
    <n v="29"/>
    <x v="1"/>
    <x v="1"/>
    <n v="7.8"/>
    <n v="7"/>
    <n v="75"/>
    <n v="6"/>
    <x v="1"/>
    <n v="120"/>
    <n v="80"/>
    <x v="3"/>
    <n v="70"/>
    <n v="8000"/>
    <s v="None"/>
    <x v="0"/>
    <x v="0"/>
  </r>
  <r>
    <n v="13"/>
    <s v="Male"/>
    <n v="29"/>
    <x v="1"/>
    <x v="1"/>
    <n v="6.1"/>
    <n v="6"/>
    <n v="30"/>
    <n v="8"/>
    <x v="1"/>
    <n v="120"/>
    <n v="80"/>
    <x v="3"/>
    <n v="70"/>
    <n v="8000"/>
    <s v="None"/>
    <x v="0"/>
    <x v="0"/>
  </r>
  <r>
    <n v="14"/>
    <s v="Male"/>
    <n v="29"/>
    <x v="1"/>
    <x v="1"/>
    <n v="6"/>
    <n v="6"/>
    <n v="30"/>
    <n v="8"/>
    <x v="1"/>
    <n v="120"/>
    <n v="80"/>
    <x v="3"/>
    <n v="70"/>
    <n v="8000"/>
    <s v="None"/>
    <x v="0"/>
    <x v="0"/>
  </r>
  <r>
    <n v="15"/>
    <s v="Male"/>
    <n v="29"/>
    <x v="1"/>
    <x v="1"/>
    <n v="6"/>
    <n v="6"/>
    <n v="30"/>
    <n v="8"/>
    <x v="1"/>
    <n v="120"/>
    <n v="80"/>
    <x v="3"/>
    <n v="70"/>
    <n v="8000"/>
    <s v="None"/>
    <x v="0"/>
    <x v="0"/>
  </r>
  <r>
    <n v="16"/>
    <s v="Male"/>
    <n v="29"/>
    <x v="1"/>
    <x v="1"/>
    <n v="6"/>
    <n v="6"/>
    <n v="30"/>
    <n v="8"/>
    <x v="1"/>
    <n v="120"/>
    <n v="80"/>
    <x v="3"/>
    <n v="70"/>
    <n v="8000"/>
    <s v="None"/>
    <x v="0"/>
    <x v="0"/>
  </r>
  <r>
    <n v="17"/>
    <s v="Female"/>
    <n v="29"/>
    <x v="4"/>
    <x v="1"/>
    <n v="6.5"/>
    <n v="5"/>
    <n v="40"/>
    <n v="7"/>
    <x v="3"/>
    <n v="132"/>
    <n v="87"/>
    <x v="0"/>
    <n v="80"/>
    <n v="4000"/>
    <s v="Sleep Apnea"/>
    <x v="1"/>
    <x v="0"/>
  </r>
  <r>
    <n v="18"/>
    <s v="Male"/>
    <n v="29"/>
    <x v="1"/>
    <x v="1"/>
    <n v="6"/>
    <n v="6"/>
    <n v="30"/>
    <n v="8"/>
    <x v="1"/>
    <n v="120"/>
    <n v="80"/>
    <x v="3"/>
    <n v="70"/>
    <n v="8000"/>
    <s v="Sleep Apnea"/>
    <x v="1"/>
    <x v="0"/>
  </r>
  <r>
    <n v="19"/>
    <s v="Female"/>
    <n v="29"/>
    <x v="4"/>
    <x v="1"/>
    <n v="6.5"/>
    <n v="5"/>
    <n v="40"/>
    <n v="7"/>
    <x v="3"/>
    <n v="132"/>
    <n v="87"/>
    <x v="0"/>
    <n v="80"/>
    <n v="4000"/>
    <s v="Insomnia"/>
    <x v="0"/>
    <x v="1"/>
  </r>
  <r>
    <n v="20"/>
    <s v="Male"/>
    <n v="30"/>
    <x v="1"/>
    <x v="1"/>
    <n v="7.6"/>
    <n v="7"/>
    <n v="75"/>
    <n v="6"/>
    <x v="1"/>
    <n v="120"/>
    <n v="80"/>
    <x v="3"/>
    <n v="70"/>
    <n v="8000"/>
    <s v="None"/>
    <x v="0"/>
    <x v="0"/>
  </r>
  <r>
    <n v="21"/>
    <s v="Male"/>
    <n v="30"/>
    <x v="1"/>
    <x v="1"/>
    <n v="7.7"/>
    <n v="7"/>
    <n v="75"/>
    <n v="6"/>
    <x v="1"/>
    <n v="120"/>
    <n v="80"/>
    <x v="3"/>
    <n v="70"/>
    <n v="8000"/>
    <s v="None"/>
    <x v="0"/>
    <x v="0"/>
  </r>
  <r>
    <n v="22"/>
    <s v="Male"/>
    <n v="30"/>
    <x v="1"/>
    <x v="1"/>
    <n v="7.7"/>
    <n v="7"/>
    <n v="75"/>
    <n v="6"/>
    <x v="1"/>
    <n v="120"/>
    <n v="80"/>
    <x v="3"/>
    <n v="70"/>
    <n v="8000"/>
    <s v="None"/>
    <x v="0"/>
    <x v="0"/>
  </r>
  <r>
    <n v="23"/>
    <s v="Male"/>
    <n v="30"/>
    <x v="1"/>
    <x v="1"/>
    <n v="7.7"/>
    <n v="7"/>
    <n v="75"/>
    <n v="6"/>
    <x v="1"/>
    <n v="120"/>
    <n v="80"/>
    <x v="3"/>
    <n v="70"/>
    <n v="8000"/>
    <s v="None"/>
    <x v="0"/>
    <x v="0"/>
  </r>
  <r>
    <n v="24"/>
    <s v="Male"/>
    <n v="30"/>
    <x v="1"/>
    <x v="1"/>
    <n v="7.7"/>
    <n v="7"/>
    <n v="75"/>
    <n v="6"/>
    <x v="1"/>
    <n v="120"/>
    <n v="80"/>
    <x v="3"/>
    <n v="70"/>
    <n v="8000"/>
    <s v="None"/>
    <x v="0"/>
    <x v="0"/>
  </r>
  <r>
    <n v="25"/>
    <s v="Male"/>
    <n v="30"/>
    <x v="1"/>
    <x v="1"/>
    <n v="7.8"/>
    <n v="7"/>
    <n v="75"/>
    <n v="6"/>
    <x v="1"/>
    <n v="120"/>
    <n v="80"/>
    <x v="3"/>
    <n v="70"/>
    <n v="8000"/>
    <s v="None"/>
    <x v="0"/>
    <x v="0"/>
  </r>
  <r>
    <n v="26"/>
    <s v="Male"/>
    <n v="30"/>
    <x v="1"/>
    <x v="1"/>
    <n v="7.9"/>
    <n v="7"/>
    <n v="75"/>
    <n v="6"/>
    <x v="1"/>
    <n v="120"/>
    <n v="80"/>
    <x v="3"/>
    <n v="70"/>
    <n v="8000"/>
    <s v="None"/>
    <x v="0"/>
    <x v="0"/>
  </r>
  <r>
    <n v="27"/>
    <s v="Male"/>
    <n v="30"/>
    <x v="1"/>
    <x v="1"/>
    <n v="7.8"/>
    <n v="7"/>
    <n v="75"/>
    <n v="6"/>
    <x v="1"/>
    <n v="120"/>
    <n v="80"/>
    <x v="3"/>
    <n v="70"/>
    <n v="8000"/>
    <s v="None"/>
    <x v="0"/>
    <x v="0"/>
  </r>
  <r>
    <n v="28"/>
    <s v="Male"/>
    <n v="30"/>
    <x v="1"/>
    <x v="1"/>
    <n v="7.9"/>
    <n v="7"/>
    <n v="75"/>
    <n v="6"/>
    <x v="1"/>
    <n v="120"/>
    <n v="80"/>
    <x v="3"/>
    <n v="70"/>
    <n v="8000"/>
    <s v="None"/>
    <x v="0"/>
    <x v="0"/>
  </r>
  <r>
    <n v="29"/>
    <s v="Male"/>
    <n v="30"/>
    <x v="1"/>
    <x v="1"/>
    <n v="7.9"/>
    <n v="7"/>
    <n v="75"/>
    <n v="6"/>
    <x v="1"/>
    <n v="120"/>
    <n v="80"/>
    <x v="3"/>
    <n v="70"/>
    <n v="8000"/>
    <s v="None"/>
    <x v="0"/>
    <x v="0"/>
  </r>
  <r>
    <n v="30"/>
    <s v="Male"/>
    <n v="30"/>
    <x v="1"/>
    <x v="1"/>
    <n v="7.9"/>
    <n v="7"/>
    <n v="75"/>
    <n v="6"/>
    <x v="1"/>
    <n v="120"/>
    <n v="80"/>
    <x v="3"/>
    <n v="70"/>
    <n v="8000"/>
    <s v="None"/>
    <x v="0"/>
    <x v="0"/>
  </r>
  <r>
    <n v="31"/>
    <s v="Female"/>
    <n v="30"/>
    <x v="4"/>
    <x v="1"/>
    <n v="6.4"/>
    <n v="5"/>
    <n v="35"/>
    <n v="7"/>
    <x v="3"/>
    <n v="130"/>
    <n v="86"/>
    <x v="0"/>
    <n v="78"/>
    <n v="4100"/>
    <s v="Sleep Apnea"/>
    <x v="1"/>
    <x v="0"/>
  </r>
  <r>
    <n v="32"/>
    <s v="Female"/>
    <n v="30"/>
    <x v="4"/>
    <x v="1"/>
    <n v="6.4"/>
    <n v="5"/>
    <n v="35"/>
    <n v="7"/>
    <x v="3"/>
    <n v="130"/>
    <n v="86"/>
    <x v="0"/>
    <n v="78"/>
    <n v="4100"/>
    <s v="Insomnia"/>
    <x v="0"/>
    <x v="1"/>
  </r>
  <r>
    <n v="33"/>
    <s v="Female"/>
    <n v="31"/>
    <x v="4"/>
    <x v="1"/>
    <n v="7.9"/>
    <n v="8"/>
    <n v="75"/>
    <n v="4"/>
    <x v="3"/>
    <n v="117"/>
    <n v="76"/>
    <x v="3"/>
    <n v="69"/>
    <n v="6800"/>
    <s v="None"/>
    <x v="0"/>
    <x v="0"/>
  </r>
  <r>
    <n v="34"/>
    <s v="Male"/>
    <n v="31"/>
    <x v="1"/>
    <x v="1"/>
    <n v="6.1"/>
    <n v="6"/>
    <n v="30"/>
    <n v="8"/>
    <x v="1"/>
    <n v="125"/>
    <n v="80"/>
    <x v="1"/>
    <n v="72"/>
    <n v="5000"/>
    <s v="None"/>
    <x v="0"/>
    <x v="0"/>
  </r>
  <r>
    <n v="35"/>
    <s v="Male"/>
    <n v="31"/>
    <x v="1"/>
    <x v="1"/>
    <n v="7.7"/>
    <n v="7"/>
    <n v="75"/>
    <n v="6"/>
    <x v="1"/>
    <n v="120"/>
    <n v="80"/>
    <x v="3"/>
    <n v="70"/>
    <n v="8000"/>
    <s v="None"/>
    <x v="0"/>
    <x v="0"/>
  </r>
  <r>
    <n v="36"/>
    <s v="Male"/>
    <n v="31"/>
    <x v="1"/>
    <x v="1"/>
    <n v="6.1"/>
    <n v="6"/>
    <n v="30"/>
    <n v="8"/>
    <x v="1"/>
    <n v="125"/>
    <n v="80"/>
    <x v="1"/>
    <n v="72"/>
    <n v="5000"/>
    <s v="None"/>
    <x v="0"/>
    <x v="0"/>
  </r>
  <r>
    <n v="37"/>
    <s v="Male"/>
    <n v="31"/>
    <x v="1"/>
    <x v="1"/>
    <n v="6.1"/>
    <n v="6"/>
    <n v="30"/>
    <n v="8"/>
    <x v="1"/>
    <n v="125"/>
    <n v="80"/>
    <x v="1"/>
    <n v="72"/>
    <n v="5000"/>
    <s v="None"/>
    <x v="0"/>
    <x v="0"/>
  </r>
  <r>
    <n v="38"/>
    <s v="Male"/>
    <n v="31"/>
    <x v="1"/>
    <x v="1"/>
    <n v="7.6"/>
    <n v="7"/>
    <n v="75"/>
    <n v="6"/>
    <x v="1"/>
    <n v="120"/>
    <n v="80"/>
    <x v="3"/>
    <n v="70"/>
    <n v="8000"/>
    <s v="None"/>
    <x v="0"/>
    <x v="0"/>
  </r>
  <r>
    <n v="39"/>
    <s v="Male"/>
    <n v="31"/>
    <x v="1"/>
    <x v="1"/>
    <n v="7.6"/>
    <n v="7"/>
    <n v="75"/>
    <n v="6"/>
    <x v="1"/>
    <n v="120"/>
    <n v="80"/>
    <x v="3"/>
    <n v="70"/>
    <n v="8000"/>
    <s v="None"/>
    <x v="0"/>
    <x v="0"/>
  </r>
  <r>
    <n v="40"/>
    <s v="Male"/>
    <n v="31"/>
    <x v="1"/>
    <x v="1"/>
    <n v="7.6"/>
    <n v="7"/>
    <n v="75"/>
    <n v="6"/>
    <x v="1"/>
    <n v="120"/>
    <n v="80"/>
    <x v="3"/>
    <n v="70"/>
    <n v="8000"/>
    <s v="None"/>
    <x v="0"/>
    <x v="0"/>
  </r>
  <r>
    <n v="41"/>
    <s v="Male"/>
    <n v="31"/>
    <x v="1"/>
    <x v="1"/>
    <n v="7.7"/>
    <n v="7"/>
    <n v="75"/>
    <n v="6"/>
    <x v="1"/>
    <n v="120"/>
    <n v="80"/>
    <x v="3"/>
    <n v="70"/>
    <n v="8000"/>
    <s v="None"/>
    <x v="0"/>
    <x v="0"/>
  </r>
  <r>
    <n v="42"/>
    <s v="Male"/>
    <n v="31"/>
    <x v="1"/>
    <x v="1"/>
    <n v="7.7"/>
    <n v="7"/>
    <n v="75"/>
    <n v="6"/>
    <x v="1"/>
    <n v="120"/>
    <n v="80"/>
    <x v="3"/>
    <n v="70"/>
    <n v="8000"/>
    <s v="None"/>
    <x v="0"/>
    <x v="0"/>
  </r>
  <r>
    <n v="43"/>
    <s v="Male"/>
    <n v="31"/>
    <x v="1"/>
    <x v="1"/>
    <n v="7.7"/>
    <n v="7"/>
    <n v="75"/>
    <n v="6"/>
    <x v="1"/>
    <n v="120"/>
    <n v="80"/>
    <x v="3"/>
    <n v="70"/>
    <n v="8000"/>
    <s v="None"/>
    <x v="0"/>
    <x v="0"/>
  </r>
  <r>
    <n v="44"/>
    <s v="Male"/>
    <n v="31"/>
    <x v="1"/>
    <x v="1"/>
    <n v="7.8"/>
    <n v="7"/>
    <n v="75"/>
    <n v="6"/>
    <x v="1"/>
    <n v="120"/>
    <n v="80"/>
    <x v="3"/>
    <n v="70"/>
    <n v="8000"/>
    <s v="None"/>
    <x v="0"/>
    <x v="0"/>
  </r>
  <r>
    <n v="45"/>
    <s v="Male"/>
    <n v="31"/>
    <x v="1"/>
    <x v="1"/>
    <n v="7.7"/>
    <n v="7"/>
    <n v="75"/>
    <n v="6"/>
    <x v="1"/>
    <n v="120"/>
    <n v="80"/>
    <x v="3"/>
    <n v="70"/>
    <n v="8000"/>
    <s v="None"/>
    <x v="0"/>
    <x v="0"/>
  </r>
  <r>
    <n v="46"/>
    <s v="Male"/>
    <n v="31"/>
    <x v="1"/>
    <x v="1"/>
    <n v="7.8"/>
    <n v="7"/>
    <n v="75"/>
    <n v="6"/>
    <x v="1"/>
    <n v="120"/>
    <n v="80"/>
    <x v="3"/>
    <n v="70"/>
    <n v="8000"/>
    <s v="None"/>
    <x v="0"/>
    <x v="0"/>
  </r>
  <r>
    <n v="47"/>
    <s v="Male"/>
    <n v="31"/>
    <x v="1"/>
    <x v="1"/>
    <n v="7.7"/>
    <n v="7"/>
    <n v="75"/>
    <n v="6"/>
    <x v="1"/>
    <n v="120"/>
    <n v="80"/>
    <x v="3"/>
    <n v="70"/>
    <n v="8000"/>
    <s v="None"/>
    <x v="0"/>
    <x v="0"/>
  </r>
  <r>
    <n v="48"/>
    <s v="Male"/>
    <n v="31"/>
    <x v="1"/>
    <x v="1"/>
    <n v="7.8"/>
    <n v="7"/>
    <n v="75"/>
    <n v="6"/>
    <x v="1"/>
    <n v="120"/>
    <n v="80"/>
    <x v="3"/>
    <n v="70"/>
    <n v="8000"/>
    <s v="None"/>
    <x v="0"/>
    <x v="0"/>
  </r>
  <r>
    <n v="49"/>
    <s v="Male"/>
    <n v="31"/>
    <x v="1"/>
    <x v="1"/>
    <n v="7.7"/>
    <n v="7"/>
    <n v="75"/>
    <n v="6"/>
    <x v="1"/>
    <n v="120"/>
    <n v="80"/>
    <x v="3"/>
    <n v="70"/>
    <n v="8000"/>
    <s v="None"/>
    <x v="0"/>
    <x v="0"/>
  </r>
  <r>
    <n v="50"/>
    <s v="Male"/>
    <n v="31"/>
    <x v="1"/>
    <x v="1"/>
    <n v="7.7"/>
    <n v="7"/>
    <n v="75"/>
    <n v="6"/>
    <x v="1"/>
    <n v="120"/>
    <n v="80"/>
    <x v="3"/>
    <n v="70"/>
    <n v="8000"/>
    <s v="Sleep Apnea"/>
    <x v="1"/>
    <x v="0"/>
  </r>
  <r>
    <n v="51"/>
    <s v="Male"/>
    <n v="32"/>
    <x v="5"/>
    <x v="4"/>
    <n v="7.5"/>
    <n v="8"/>
    <n v="45"/>
    <n v="3"/>
    <x v="1"/>
    <n v="120"/>
    <n v="80"/>
    <x v="3"/>
    <n v="70"/>
    <n v="8000"/>
    <s v="None"/>
    <x v="0"/>
    <x v="0"/>
  </r>
  <r>
    <n v="52"/>
    <s v="Male"/>
    <n v="32"/>
    <x v="5"/>
    <x v="4"/>
    <n v="7.5"/>
    <n v="8"/>
    <n v="45"/>
    <n v="3"/>
    <x v="1"/>
    <n v="120"/>
    <n v="80"/>
    <x v="3"/>
    <n v="70"/>
    <n v="8000"/>
    <s v="None"/>
    <x v="0"/>
    <x v="0"/>
  </r>
  <r>
    <n v="53"/>
    <s v="Male"/>
    <n v="32"/>
    <x v="1"/>
    <x v="1"/>
    <n v="6"/>
    <n v="6"/>
    <n v="30"/>
    <n v="8"/>
    <x v="1"/>
    <n v="125"/>
    <n v="80"/>
    <x v="1"/>
    <n v="72"/>
    <n v="5000"/>
    <s v="None"/>
    <x v="0"/>
    <x v="0"/>
  </r>
  <r>
    <n v="54"/>
    <s v="Male"/>
    <n v="32"/>
    <x v="1"/>
    <x v="1"/>
    <n v="7.6"/>
    <n v="7"/>
    <n v="75"/>
    <n v="6"/>
    <x v="1"/>
    <n v="120"/>
    <n v="80"/>
    <x v="3"/>
    <n v="70"/>
    <n v="8000"/>
    <s v="None"/>
    <x v="0"/>
    <x v="0"/>
  </r>
  <r>
    <n v="55"/>
    <s v="Male"/>
    <n v="32"/>
    <x v="1"/>
    <x v="1"/>
    <n v="6"/>
    <n v="6"/>
    <n v="30"/>
    <n v="8"/>
    <x v="1"/>
    <n v="125"/>
    <n v="80"/>
    <x v="1"/>
    <n v="72"/>
    <n v="5000"/>
    <s v="None"/>
    <x v="0"/>
    <x v="0"/>
  </r>
  <r>
    <n v="56"/>
    <s v="Male"/>
    <n v="32"/>
    <x v="1"/>
    <x v="1"/>
    <n v="6"/>
    <n v="6"/>
    <n v="30"/>
    <n v="8"/>
    <x v="1"/>
    <n v="125"/>
    <n v="80"/>
    <x v="1"/>
    <n v="72"/>
    <n v="5000"/>
    <s v="None"/>
    <x v="0"/>
    <x v="0"/>
  </r>
  <r>
    <n v="57"/>
    <s v="Male"/>
    <n v="32"/>
    <x v="1"/>
    <x v="1"/>
    <n v="7.7"/>
    <n v="7"/>
    <n v="75"/>
    <n v="6"/>
    <x v="1"/>
    <n v="120"/>
    <n v="80"/>
    <x v="3"/>
    <n v="70"/>
    <n v="8000"/>
    <s v="None"/>
    <x v="0"/>
    <x v="0"/>
  </r>
  <r>
    <n v="58"/>
    <s v="Male"/>
    <n v="32"/>
    <x v="1"/>
    <x v="1"/>
    <n v="6"/>
    <n v="6"/>
    <n v="30"/>
    <n v="8"/>
    <x v="1"/>
    <n v="125"/>
    <n v="80"/>
    <x v="1"/>
    <n v="72"/>
    <n v="5000"/>
    <s v="None"/>
    <x v="0"/>
    <x v="0"/>
  </r>
  <r>
    <n v="59"/>
    <s v="Male"/>
    <n v="32"/>
    <x v="1"/>
    <x v="1"/>
    <n v="6"/>
    <n v="6"/>
    <n v="30"/>
    <n v="8"/>
    <x v="1"/>
    <n v="125"/>
    <n v="80"/>
    <x v="1"/>
    <n v="72"/>
    <n v="5000"/>
    <s v="None"/>
    <x v="0"/>
    <x v="0"/>
  </r>
  <r>
    <n v="60"/>
    <s v="Male"/>
    <n v="32"/>
    <x v="1"/>
    <x v="1"/>
    <n v="7.7"/>
    <n v="7"/>
    <n v="75"/>
    <n v="6"/>
    <x v="1"/>
    <n v="120"/>
    <n v="80"/>
    <x v="3"/>
    <n v="70"/>
    <n v="8000"/>
    <s v="None"/>
    <x v="0"/>
    <x v="0"/>
  </r>
  <r>
    <n v="61"/>
    <s v="Male"/>
    <n v="32"/>
    <x v="1"/>
    <x v="1"/>
    <n v="6"/>
    <n v="6"/>
    <n v="30"/>
    <n v="8"/>
    <x v="1"/>
    <n v="125"/>
    <n v="80"/>
    <x v="1"/>
    <n v="72"/>
    <n v="5000"/>
    <s v="None"/>
    <x v="0"/>
    <x v="0"/>
  </r>
  <r>
    <n v="62"/>
    <s v="Male"/>
    <n v="32"/>
    <x v="1"/>
    <x v="1"/>
    <n v="6"/>
    <n v="6"/>
    <n v="30"/>
    <n v="8"/>
    <x v="1"/>
    <n v="125"/>
    <n v="80"/>
    <x v="1"/>
    <n v="72"/>
    <n v="5000"/>
    <s v="None"/>
    <x v="0"/>
    <x v="0"/>
  </r>
  <r>
    <n v="63"/>
    <s v="Male"/>
    <n v="32"/>
    <x v="1"/>
    <x v="1"/>
    <n v="6.2"/>
    <n v="6"/>
    <n v="30"/>
    <n v="8"/>
    <x v="1"/>
    <n v="125"/>
    <n v="80"/>
    <x v="1"/>
    <n v="72"/>
    <n v="5000"/>
    <s v="None"/>
    <x v="0"/>
    <x v="0"/>
  </r>
  <r>
    <n v="64"/>
    <s v="Male"/>
    <n v="32"/>
    <x v="1"/>
    <x v="1"/>
    <n v="6.2"/>
    <n v="6"/>
    <n v="30"/>
    <n v="8"/>
    <x v="1"/>
    <n v="125"/>
    <n v="80"/>
    <x v="1"/>
    <n v="72"/>
    <n v="5000"/>
    <s v="None"/>
    <x v="0"/>
    <x v="0"/>
  </r>
  <r>
    <n v="65"/>
    <s v="Male"/>
    <n v="32"/>
    <x v="1"/>
    <x v="1"/>
    <n v="6.2"/>
    <n v="6"/>
    <n v="30"/>
    <n v="8"/>
    <x v="1"/>
    <n v="125"/>
    <n v="80"/>
    <x v="1"/>
    <n v="72"/>
    <n v="5000"/>
    <s v="None"/>
    <x v="0"/>
    <x v="0"/>
  </r>
  <r>
    <n v="66"/>
    <s v="Male"/>
    <n v="32"/>
    <x v="1"/>
    <x v="1"/>
    <n v="6.2"/>
    <n v="6"/>
    <n v="30"/>
    <n v="8"/>
    <x v="1"/>
    <n v="125"/>
    <n v="80"/>
    <x v="1"/>
    <n v="72"/>
    <n v="5000"/>
    <s v="None"/>
    <x v="0"/>
    <x v="0"/>
  </r>
  <r>
    <n v="67"/>
    <s v="Male"/>
    <n v="32"/>
    <x v="6"/>
    <x v="2"/>
    <n v="7.2"/>
    <n v="8"/>
    <n v="50"/>
    <n v="6"/>
    <x v="3"/>
    <n v="118"/>
    <n v="76"/>
    <x v="3"/>
    <n v="68"/>
    <n v="7000"/>
    <s v="None"/>
    <x v="0"/>
    <x v="0"/>
  </r>
  <r>
    <n v="68"/>
    <s v="Male"/>
    <n v="33"/>
    <x v="1"/>
    <x v="1"/>
    <n v="6"/>
    <n v="6"/>
    <n v="30"/>
    <n v="8"/>
    <x v="1"/>
    <n v="125"/>
    <n v="80"/>
    <x v="1"/>
    <n v="72"/>
    <n v="5000"/>
    <s v="Insomnia"/>
    <x v="0"/>
    <x v="1"/>
  </r>
  <r>
    <n v="69"/>
    <s v="Female"/>
    <n v="33"/>
    <x v="7"/>
    <x v="5"/>
    <n v="6.2"/>
    <n v="6"/>
    <n v="50"/>
    <n v="6"/>
    <x v="0"/>
    <n v="128"/>
    <n v="85"/>
    <x v="0"/>
    <n v="76"/>
    <n v="5500"/>
    <s v="None"/>
    <x v="0"/>
    <x v="0"/>
  </r>
  <r>
    <n v="70"/>
    <s v="Female"/>
    <n v="33"/>
    <x v="7"/>
    <x v="5"/>
    <n v="6.2"/>
    <n v="6"/>
    <n v="50"/>
    <n v="6"/>
    <x v="0"/>
    <n v="128"/>
    <n v="85"/>
    <x v="0"/>
    <n v="76"/>
    <n v="5500"/>
    <s v="None"/>
    <x v="0"/>
    <x v="0"/>
  </r>
  <r>
    <n v="71"/>
    <s v="Male"/>
    <n v="33"/>
    <x v="1"/>
    <x v="1"/>
    <n v="6.1"/>
    <n v="6"/>
    <n v="30"/>
    <n v="8"/>
    <x v="1"/>
    <n v="125"/>
    <n v="80"/>
    <x v="1"/>
    <n v="72"/>
    <n v="5000"/>
    <s v="None"/>
    <x v="0"/>
    <x v="0"/>
  </r>
  <r>
    <n v="72"/>
    <s v="Male"/>
    <n v="33"/>
    <x v="1"/>
    <x v="1"/>
    <n v="6.1"/>
    <n v="6"/>
    <n v="30"/>
    <n v="8"/>
    <x v="1"/>
    <n v="125"/>
    <n v="80"/>
    <x v="1"/>
    <n v="72"/>
    <n v="5000"/>
    <s v="None"/>
    <x v="0"/>
    <x v="0"/>
  </r>
  <r>
    <n v="73"/>
    <s v="Male"/>
    <n v="33"/>
    <x v="1"/>
    <x v="1"/>
    <n v="6.1"/>
    <n v="6"/>
    <n v="30"/>
    <n v="8"/>
    <x v="1"/>
    <n v="125"/>
    <n v="80"/>
    <x v="1"/>
    <n v="72"/>
    <n v="5000"/>
    <s v="None"/>
    <x v="0"/>
    <x v="0"/>
  </r>
  <r>
    <n v="74"/>
    <s v="Male"/>
    <n v="33"/>
    <x v="1"/>
    <x v="1"/>
    <n v="6.1"/>
    <n v="6"/>
    <n v="30"/>
    <n v="8"/>
    <x v="1"/>
    <n v="125"/>
    <n v="80"/>
    <x v="1"/>
    <n v="72"/>
    <n v="5000"/>
    <s v="None"/>
    <x v="0"/>
    <x v="0"/>
  </r>
  <r>
    <n v="75"/>
    <s v="Male"/>
    <n v="33"/>
    <x v="1"/>
    <x v="1"/>
    <n v="6"/>
    <n v="6"/>
    <n v="30"/>
    <n v="8"/>
    <x v="1"/>
    <n v="125"/>
    <n v="80"/>
    <x v="1"/>
    <n v="72"/>
    <n v="5000"/>
    <s v="None"/>
    <x v="0"/>
    <x v="0"/>
  </r>
  <r>
    <n v="76"/>
    <s v="Male"/>
    <n v="33"/>
    <x v="1"/>
    <x v="1"/>
    <n v="6"/>
    <n v="6"/>
    <n v="30"/>
    <n v="8"/>
    <x v="1"/>
    <n v="125"/>
    <n v="80"/>
    <x v="1"/>
    <n v="72"/>
    <n v="5000"/>
    <s v="None"/>
    <x v="0"/>
    <x v="0"/>
  </r>
  <r>
    <n v="77"/>
    <s v="Male"/>
    <n v="33"/>
    <x v="1"/>
    <x v="1"/>
    <n v="6"/>
    <n v="6"/>
    <n v="30"/>
    <n v="8"/>
    <x v="1"/>
    <n v="125"/>
    <n v="80"/>
    <x v="1"/>
    <n v="72"/>
    <n v="5000"/>
    <s v="None"/>
    <x v="0"/>
    <x v="0"/>
  </r>
  <r>
    <n v="78"/>
    <s v="Male"/>
    <n v="33"/>
    <x v="1"/>
    <x v="1"/>
    <n v="6"/>
    <n v="6"/>
    <n v="30"/>
    <n v="8"/>
    <x v="1"/>
    <n v="125"/>
    <n v="80"/>
    <x v="1"/>
    <n v="72"/>
    <n v="5000"/>
    <s v="None"/>
    <x v="0"/>
    <x v="0"/>
  </r>
  <r>
    <n v="79"/>
    <s v="Male"/>
    <n v="33"/>
    <x v="1"/>
    <x v="1"/>
    <n v="6"/>
    <n v="6"/>
    <n v="30"/>
    <n v="8"/>
    <x v="1"/>
    <n v="125"/>
    <n v="80"/>
    <x v="1"/>
    <n v="72"/>
    <n v="5000"/>
    <s v="None"/>
    <x v="0"/>
    <x v="0"/>
  </r>
  <r>
    <n v="80"/>
    <s v="Male"/>
    <n v="33"/>
    <x v="1"/>
    <x v="1"/>
    <n v="6"/>
    <n v="6"/>
    <n v="30"/>
    <n v="8"/>
    <x v="1"/>
    <n v="125"/>
    <n v="80"/>
    <x v="1"/>
    <n v="72"/>
    <n v="5000"/>
    <s v="None"/>
    <x v="0"/>
    <x v="0"/>
  </r>
  <r>
    <n v="81"/>
    <s v="Female"/>
    <n v="34"/>
    <x v="7"/>
    <x v="5"/>
    <n v="5.8"/>
    <n v="4"/>
    <n v="32"/>
    <n v="8"/>
    <x v="0"/>
    <n v="131"/>
    <n v="86"/>
    <x v="0"/>
    <n v="81"/>
    <n v="5200"/>
    <s v="Sleep Apnea"/>
    <x v="1"/>
    <x v="0"/>
  </r>
  <r>
    <n v="82"/>
    <s v="Female"/>
    <n v="34"/>
    <x v="7"/>
    <x v="5"/>
    <n v="5.8"/>
    <n v="4"/>
    <n v="32"/>
    <n v="8"/>
    <x v="0"/>
    <n v="131"/>
    <n v="86"/>
    <x v="0"/>
    <n v="81"/>
    <n v="5200"/>
    <s v="Sleep Apnea"/>
    <x v="1"/>
    <x v="0"/>
  </r>
  <r>
    <n v="83"/>
    <s v="Male"/>
    <n v="35"/>
    <x v="3"/>
    <x v="3"/>
    <n v="6.7"/>
    <n v="7"/>
    <n v="40"/>
    <n v="5"/>
    <x v="0"/>
    <n v="128"/>
    <n v="84"/>
    <x v="0"/>
    <n v="70"/>
    <n v="5600"/>
    <s v="None"/>
    <x v="0"/>
    <x v="0"/>
  </r>
  <r>
    <n v="84"/>
    <s v="Male"/>
    <n v="35"/>
    <x v="3"/>
    <x v="3"/>
    <n v="6.7"/>
    <n v="7"/>
    <n v="40"/>
    <n v="5"/>
    <x v="0"/>
    <n v="128"/>
    <n v="84"/>
    <x v="0"/>
    <n v="70"/>
    <n v="5600"/>
    <s v="None"/>
    <x v="0"/>
    <x v="0"/>
  </r>
  <r>
    <n v="85"/>
    <s v="Male"/>
    <n v="35"/>
    <x v="0"/>
    <x v="0"/>
    <n v="7.5"/>
    <n v="8"/>
    <n v="60"/>
    <n v="5"/>
    <x v="3"/>
    <n v="120"/>
    <n v="80"/>
    <x v="3"/>
    <n v="70"/>
    <n v="8000"/>
    <s v="None"/>
    <x v="0"/>
    <x v="0"/>
  </r>
  <r>
    <n v="86"/>
    <s v="Female"/>
    <n v="35"/>
    <x v="6"/>
    <x v="2"/>
    <n v="7.2"/>
    <n v="8"/>
    <n v="60"/>
    <n v="4"/>
    <x v="1"/>
    <n v="115"/>
    <n v="75"/>
    <x v="3"/>
    <n v="68"/>
    <n v="7000"/>
    <s v="None"/>
    <x v="0"/>
    <x v="0"/>
  </r>
  <r>
    <n v="87"/>
    <s v="Male"/>
    <n v="35"/>
    <x v="5"/>
    <x v="4"/>
    <n v="7.2"/>
    <n v="8"/>
    <n v="60"/>
    <n v="4"/>
    <x v="1"/>
    <n v="125"/>
    <n v="80"/>
    <x v="1"/>
    <n v="65"/>
    <n v="5000"/>
    <s v="None"/>
    <x v="0"/>
    <x v="0"/>
  </r>
  <r>
    <n v="88"/>
    <s v="Male"/>
    <n v="35"/>
    <x v="5"/>
    <x v="4"/>
    <n v="7.2"/>
    <n v="8"/>
    <n v="60"/>
    <n v="4"/>
    <x v="1"/>
    <n v="125"/>
    <n v="80"/>
    <x v="1"/>
    <n v="65"/>
    <n v="5000"/>
    <s v="None"/>
    <x v="0"/>
    <x v="0"/>
  </r>
  <r>
    <n v="89"/>
    <s v="Male"/>
    <n v="35"/>
    <x v="5"/>
    <x v="4"/>
    <n v="7.3"/>
    <n v="8"/>
    <n v="60"/>
    <n v="4"/>
    <x v="1"/>
    <n v="125"/>
    <n v="80"/>
    <x v="1"/>
    <n v="65"/>
    <n v="5000"/>
    <s v="None"/>
    <x v="0"/>
    <x v="0"/>
  </r>
  <r>
    <n v="90"/>
    <s v="Male"/>
    <n v="35"/>
    <x v="5"/>
    <x v="4"/>
    <n v="7.3"/>
    <n v="8"/>
    <n v="60"/>
    <n v="4"/>
    <x v="1"/>
    <n v="125"/>
    <n v="80"/>
    <x v="1"/>
    <n v="65"/>
    <n v="5000"/>
    <s v="None"/>
    <x v="0"/>
    <x v="0"/>
  </r>
  <r>
    <n v="91"/>
    <s v="Male"/>
    <n v="35"/>
    <x v="5"/>
    <x v="4"/>
    <n v="7.3"/>
    <n v="8"/>
    <n v="60"/>
    <n v="4"/>
    <x v="1"/>
    <n v="125"/>
    <n v="80"/>
    <x v="1"/>
    <n v="65"/>
    <n v="5000"/>
    <s v="None"/>
    <x v="0"/>
    <x v="0"/>
  </r>
  <r>
    <n v="92"/>
    <s v="Male"/>
    <n v="35"/>
    <x v="5"/>
    <x v="4"/>
    <n v="7.3"/>
    <n v="8"/>
    <n v="60"/>
    <n v="4"/>
    <x v="1"/>
    <n v="125"/>
    <n v="80"/>
    <x v="1"/>
    <n v="65"/>
    <n v="5000"/>
    <s v="None"/>
    <x v="0"/>
    <x v="0"/>
  </r>
  <r>
    <n v="93"/>
    <s v="Male"/>
    <n v="35"/>
    <x v="0"/>
    <x v="0"/>
    <n v="7.5"/>
    <n v="8"/>
    <n v="60"/>
    <n v="5"/>
    <x v="3"/>
    <n v="120"/>
    <n v="80"/>
    <x v="3"/>
    <n v="70"/>
    <n v="8000"/>
    <s v="None"/>
    <x v="0"/>
    <x v="0"/>
  </r>
  <r>
    <n v="94"/>
    <s v="Male"/>
    <n v="35"/>
    <x v="8"/>
    <x v="6"/>
    <n v="7.4"/>
    <n v="7"/>
    <n v="60"/>
    <n v="5"/>
    <x v="2"/>
    <n v="135"/>
    <n v="88"/>
    <x v="0"/>
    <n v="84"/>
    <n v="3300"/>
    <s v="Sleep Apnea"/>
    <x v="1"/>
    <x v="0"/>
  </r>
  <r>
    <n v="95"/>
    <s v="Female"/>
    <n v="36"/>
    <x v="6"/>
    <x v="2"/>
    <n v="7.2"/>
    <n v="8"/>
    <n v="60"/>
    <n v="4"/>
    <x v="1"/>
    <n v="115"/>
    <n v="75"/>
    <x v="3"/>
    <n v="68"/>
    <n v="7000"/>
    <s v="Insomnia"/>
    <x v="0"/>
    <x v="1"/>
  </r>
  <r>
    <n v="96"/>
    <s v="Female"/>
    <n v="36"/>
    <x v="6"/>
    <x v="2"/>
    <n v="7.1"/>
    <n v="8"/>
    <n v="60"/>
    <n v="4"/>
    <x v="1"/>
    <n v="115"/>
    <n v="75"/>
    <x v="3"/>
    <n v="68"/>
    <n v="7000"/>
    <s v="None"/>
    <x v="0"/>
    <x v="0"/>
  </r>
  <r>
    <n v="97"/>
    <s v="Female"/>
    <n v="36"/>
    <x v="6"/>
    <x v="2"/>
    <n v="7.2"/>
    <n v="8"/>
    <n v="60"/>
    <n v="4"/>
    <x v="1"/>
    <n v="115"/>
    <n v="75"/>
    <x v="3"/>
    <n v="68"/>
    <n v="7000"/>
    <s v="None"/>
    <x v="0"/>
    <x v="0"/>
  </r>
  <r>
    <n v="98"/>
    <s v="Female"/>
    <n v="36"/>
    <x v="6"/>
    <x v="2"/>
    <n v="7.1"/>
    <n v="8"/>
    <n v="60"/>
    <n v="4"/>
    <x v="1"/>
    <n v="115"/>
    <n v="75"/>
    <x v="3"/>
    <n v="68"/>
    <n v="7000"/>
    <s v="None"/>
    <x v="0"/>
    <x v="0"/>
  </r>
  <r>
    <n v="99"/>
    <s v="Female"/>
    <n v="36"/>
    <x v="3"/>
    <x v="3"/>
    <n v="7.1"/>
    <n v="8"/>
    <n v="60"/>
    <n v="4"/>
    <x v="1"/>
    <n v="115"/>
    <n v="75"/>
    <x v="3"/>
    <n v="68"/>
    <n v="7000"/>
    <s v="None"/>
    <x v="0"/>
    <x v="0"/>
  </r>
  <r>
    <n v="100"/>
    <s v="Female"/>
    <n v="36"/>
    <x v="3"/>
    <x v="3"/>
    <n v="7.1"/>
    <n v="8"/>
    <n v="60"/>
    <n v="4"/>
    <x v="1"/>
    <n v="115"/>
    <n v="75"/>
    <x v="3"/>
    <n v="68"/>
    <n v="7000"/>
    <s v="None"/>
    <x v="0"/>
    <x v="0"/>
  </r>
  <r>
    <n v="101"/>
    <s v="Female"/>
    <n v="36"/>
    <x v="3"/>
    <x v="3"/>
    <n v="7.2"/>
    <n v="8"/>
    <n v="60"/>
    <n v="4"/>
    <x v="1"/>
    <n v="115"/>
    <n v="75"/>
    <x v="3"/>
    <n v="68"/>
    <n v="7000"/>
    <s v="None"/>
    <x v="0"/>
    <x v="0"/>
  </r>
  <r>
    <n v="102"/>
    <s v="Female"/>
    <n v="36"/>
    <x v="3"/>
    <x v="3"/>
    <n v="7.2"/>
    <n v="8"/>
    <n v="60"/>
    <n v="4"/>
    <x v="1"/>
    <n v="115"/>
    <n v="75"/>
    <x v="3"/>
    <n v="68"/>
    <n v="7000"/>
    <s v="None"/>
    <x v="0"/>
    <x v="0"/>
  </r>
  <r>
    <n v="103"/>
    <s v="Female"/>
    <n v="36"/>
    <x v="3"/>
    <x v="3"/>
    <n v="7.2"/>
    <n v="8"/>
    <n v="60"/>
    <n v="4"/>
    <x v="1"/>
    <n v="115"/>
    <n v="75"/>
    <x v="3"/>
    <n v="68"/>
    <n v="7000"/>
    <s v="None"/>
    <x v="0"/>
    <x v="0"/>
  </r>
  <r>
    <n v="104"/>
    <s v="Male"/>
    <n v="36"/>
    <x v="3"/>
    <x v="3"/>
    <n v="6.6"/>
    <n v="5"/>
    <n v="35"/>
    <n v="7"/>
    <x v="0"/>
    <n v="129"/>
    <n v="84"/>
    <x v="0"/>
    <n v="74"/>
    <n v="4800"/>
    <s v="Sleep Apnea"/>
    <x v="1"/>
    <x v="0"/>
  </r>
  <r>
    <n v="105"/>
    <s v="Female"/>
    <n v="36"/>
    <x v="3"/>
    <x v="3"/>
    <n v="7.2"/>
    <n v="8"/>
    <n v="60"/>
    <n v="4"/>
    <x v="1"/>
    <n v="115"/>
    <n v="75"/>
    <x v="3"/>
    <n v="68"/>
    <n v="7000"/>
    <s v="Sleep Apnea"/>
    <x v="1"/>
    <x v="0"/>
  </r>
  <r>
    <n v="106"/>
    <s v="Male"/>
    <n v="36"/>
    <x v="3"/>
    <x v="3"/>
    <n v="6.6"/>
    <n v="5"/>
    <n v="35"/>
    <n v="7"/>
    <x v="0"/>
    <n v="129"/>
    <n v="84"/>
    <x v="0"/>
    <n v="74"/>
    <n v="4800"/>
    <s v="Insomnia"/>
    <x v="0"/>
    <x v="1"/>
  </r>
  <r>
    <n v="107"/>
    <s v="Female"/>
    <n v="37"/>
    <x v="4"/>
    <x v="1"/>
    <n v="6.1"/>
    <n v="6"/>
    <n v="42"/>
    <n v="6"/>
    <x v="0"/>
    <n v="126"/>
    <n v="83"/>
    <x v="0"/>
    <n v="77"/>
    <n v="4200"/>
    <s v="None"/>
    <x v="0"/>
    <x v="0"/>
  </r>
  <r>
    <n v="108"/>
    <s v="Male"/>
    <n v="37"/>
    <x v="5"/>
    <x v="4"/>
    <n v="7.8"/>
    <n v="8"/>
    <n v="70"/>
    <n v="4"/>
    <x v="3"/>
    <n v="120"/>
    <n v="80"/>
    <x v="3"/>
    <n v="68"/>
    <n v="7000"/>
    <s v="None"/>
    <x v="0"/>
    <x v="0"/>
  </r>
  <r>
    <n v="109"/>
    <s v="Male"/>
    <n v="37"/>
    <x v="5"/>
    <x v="4"/>
    <n v="7.8"/>
    <n v="8"/>
    <n v="70"/>
    <n v="4"/>
    <x v="3"/>
    <n v="120"/>
    <n v="80"/>
    <x v="3"/>
    <n v="68"/>
    <n v="7000"/>
    <s v="None"/>
    <x v="0"/>
    <x v="0"/>
  </r>
  <r>
    <n v="110"/>
    <s v="Male"/>
    <n v="37"/>
    <x v="8"/>
    <x v="6"/>
    <n v="7.4"/>
    <n v="8"/>
    <n v="60"/>
    <n v="5"/>
    <x v="1"/>
    <n v="130"/>
    <n v="85"/>
    <x v="0"/>
    <n v="68"/>
    <n v="8000"/>
    <s v="None"/>
    <x v="0"/>
    <x v="0"/>
  </r>
  <r>
    <n v="111"/>
    <s v="Female"/>
    <n v="37"/>
    <x v="6"/>
    <x v="2"/>
    <n v="7.2"/>
    <n v="8"/>
    <n v="60"/>
    <n v="4"/>
    <x v="1"/>
    <n v="115"/>
    <n v="75"/>
    <x v="3"/>
    <n v="68"/>
    <n v="7000"/>
    <s v="None"/>
    <x v="0"/>
    <x v="0"/>
  </r>
  <r>
    <n v="112"/>
    <s v="Male"/>
    <n v="37"/>
    <x v="8"/>
    <x v="6"/>
    <n v="7.4"/>
    <n v="8"/>
    <n v="60"/>
    <n v="5"/>
    <x v="1"/>
    <n v="130"/>
    <n v="85"/>
    <x v="0"/>
    <n v="68"/>
    <n v="8000"/>
    <s v="None"/>
    <x v="0"/>
    <x v="0"/>
  </r>
  <r>
    <n v="113"/>
    <s v="Female"/>
    <n v="37"/>
    <x v="6"/>
    <x v="2"/>
    <n v="7.2"/>
    <n v="8"/>
    <n v="60"/>
    <n v="4"/>
    <x v="1"/>
    <n v="115"/>
    <n v="75"/>
    <x v="3"/>
    <n v="68"/>
    <n v="7000"/>
    <s v="None"/>
    <x v="0"/>
    <x v="0"/>
  </r>
  <r>
    <n v="114"/>
    <s v="Male"/>
    <n v="37"/>
    <x v="8"/>
    <x v="6"/>
    <n v="7.4"/>
    <n v="8"/>
    <n v="60"/>
    <n v="5"/>
    <x v="1"/>
    <n v="130"/>
    <n v="85"/>
    <x v="0"/>
    <n v="68"/>
    <n v="8000"/>
    <s v="None"/>
    <x v="0"/>
    <x v="0"/>
  </r>
  <r>
    <n v="115"/>
    <s v="Female"/>
    <n v="37"/>
    <x v="6"/>
    <x v="2"/>
    <n v="7.2"/>
    <n v="8"/>
    <n v="60"/>
    <n v="4"/>
    <x v="1"/>
    <n v="115"/>
    <n v="75"/>
    <x v="3"/>
    <n v="68"/>
    <n v="7000"/>
    <s v="None"/>
    <x v="0"/>
    <x v="0"/>
  </r>
  <r>
    <n v="116"/>
    <s v="Female"/>
    <n v="37"/>
    <x v="6"/>
    <x v="2"/>
    <n v="7.2"/>
    <n v="8"/>
    <n v="60"/>
    <n v="4"/>
    <x v="1"/>
    <n v="115"/>
    <n v="75"/>
    <x v="3"/>
    <n v="68"/>
    <n v="7000"/>
    <s v="None"/>
    <x v="0"/>
    <x v="0"/>
  </r>
  <r>
    <n v="117"/>
    <s v="Female"/>
    <n v="37"/>
    <x v="6"/>
    <x v="2"/>
    <n v="7.2"/>
    <n v="8"/>
    <n v="60"/>
    <n v="4"/>
    <x v="1"/>
    <n v="115"/>
    <n v="75"/>
    <x v="3"/>
    <n v="68"/>
    <n v="7000"/>
    <s v="None"/>
    <x v="0"/>
    <x v="0"/>
  </r>
  <r>
    <n v="118"/>
    <s v="Female"/>
    <n v="37"/>
    <x v="6"/>
    <x v="2"/>
    <n v="7.2"/>
    <n v="8"/>
    <n v="60"/>
    <n v="4"/>
    <x v="1"/>
    <n v="115"/>
    <n v="75"/>
    <x v="3"/>
    <n v="68"/>
    <n v="7000"/>
    <s v="None"/>
    <x v="0"/>
    <x v="0"/>
  </r>
  <r>
    <n v="119"/>
    <s v="Female"/>
    <n v="37"/>
    <x v="6"/>
    <x v="2"/>
    <n v="7.2"/>
    <n v="8"/>
    <n v="60"/>
    <n v="4"/>
    <x v="1"/>
    <n v="115"/>
    <n v="75"/>
    <x v="3"/>
    <n v="68"/>
    <n v="7000"/>
    <s v="None"/>
    <x v="0"/>
    <x v="0"/>
  </r>
  <r>
    <n v="120"/>
    <s v="Female"/>
    <n v="37"/>
    <x v="6"/>
    <x v="2"/>
    <n v="7.2"/>
    <n v="8"/>
    <n v="60"/>
    <n v="4"/>
    <x v="1"/>
    <n v="115"/>
    <n v="75"/>
    <x v="3"/>
    <n v="68"/>
    <n v="7000"/>
    <s v="None"/>
    <x v="0"/>
    <x v="0"/>
  </r>
  <r>
    <n v="121"/>
    <s v="Female"/>
    <n v="37"/>
    <x v="6"/>
    <x v="2"/>
    <n v="7.2"/>
    <n v="8"/>
    <n v="60"/>
    <n v="4"/>
    <x v="1"/>
    <n v="115"/>
    <n v="75"/>
    <x v="3"/>
    <n v="68"/>
    <n v="7000"/>
    <s v="None"/>
    <x v="0"/>
    <x v="0"/>
  </r>
  <r>
    <n v="122"/>
    <s v="Female"/>
    <n v="37"/>
    <x v="6"/>
    <x v="2"/>
    <n v="7.2"/>
    <n v="8"/>
    <n v="60"/>
    <n v="4"/>
    <x v="1"/>
    <n v="115"/>
    <n v="75"/>
    <x v="3"/>
    <n v="68"/>
    <n v="7000"/>
    <s v="None"/>
    <x v="0"/>
    <x v="0"/>
  </r>
  <r>
    <n v="123"/>
    <s v="Female"/>
    <n v="37"/>
    <x v="6"/>
    <x v="2"/>
    <n v="7.2"/>
    <n v="8"/>
    <n v="60"/>
    <n v="4"/>
    <x v="1"/>
    <n v="115"/>
    <n v="75"/>
    <x v="3"/>
    <n v="68"/>
    <n v="7000"/>
    <s v="None"/>
    <x v="0"/>
    <x v="0"/>
  </r>
  <r>
    <n v="124"/>
    <s v="Female"/>
    <n v="37"/>
    <x v="6"/>
    <x v="2"/>
    <n v="7.2"/>
    <n v="8"/>
    <n v="60"/>
    <n v="4"/>
    <x v="1"/>
    <n v="115"/>
    <n v="75"/>
    <x v="3"/>
    <n v="68"/>
    <n v="7000"/>
    <s v="None"/>
    <x v="0"/>
    <x v="0"/>
  </r>
  <r>
    <n v="125"/>
    <s v="Female"/>
    <n v="37"/>
    <x v="6"/>
    <x v="2"/>
    <n v="7.2"/>
    <n v="8"/>
    <n v="60"/>
    <n v="4"/>
    <x v="1"/>
    <n v="115"/>
    <n v="75"/>
    <x v="3"/>
    <n v="68"/>
    <n v="7000"/>
    <s v="None"/>
    <x v="0"/>
    <x v="0"/>
  </r>
  <r>
    <n v="126"/>
    <s v="Female"/>
    <n v="37"/>
    <x v="4"/>
    <x v="1"/>
    <n v="7.5"/>
    <n v="8"/>
    <n v="60"/>
    <n v="4"/>
    <x v="3"/>
    <n v="120"/>
    <n v="80"/>
    <x v="3"/>
    <n v="70"/>
    <n v="8000"/>
    <s v="None"/>
    <x v="0"/>
    <x v="0"/>
  </r>
  <r>
    <n v="127"/>
    <s v="Male"/>
    <n v="38"/>
    <x v="8"/>
    <x v="6"/>
    <n v="7.3"/>
    <n v="8"/>
    <n v="60"/>
    <n v="5"/>
    <x v="1"/>
    <n v="130"/>
    <n v="85"/>
    <x v="0"/>
    <n v="68"/>
    <n v="8000"/>
    <s v="None"/>
    <x v="0"/>
    <x v="0"/>
  </r>
  <r>
    <n v="128"/>
    <s v="Female"/>
    <n v="38"/>
    <x v="6"/>
    <x v="2"/>
    <n v="7.1"/>
    <n v="8"/>
    <n v="60"/>
    <n v="4"/>
    <x v="1"/>
    <n v="115"/>
    <n v="75"/>
    <x v="3"/>
    <n v="68"/>
    <n v="7000"/>
    <s v="None"/>
    <x v="0"/>
    <x v="0"/>
  </r>
  <r>
    <n v="129"/>
    <s v="Male"/>
    <n v="38"/>
    <x v="8"/>
    <x v="6"/>
    <n v="7.3"/>
    <n v="8"/>
    <n v="60"/>
    <n v="5"/>
    <x v="1"/>
    <n v="130"/>
    <n v="85"/>
    <x v="0"/>
    <n v="68"/>
    <n v="8000"/>
    <s v="None"/>
    <x v="0"/>
    <x v="0"/>
  </r>
  <r>
    <n v="130"/>
    <s v="Male"/>
    <n v="38"/>
    <x v="8"/>
    <x v="6"/>
    <n v="7.3"/>
    <n v="8"/>
    <n v="60"/>
    <n v="5"/>
    <x v="1"/>
    <n v="130"/>
    <n v="85"/>
    <x v="0"/>
    <n v="68"/>
    <n v="8000"/>
    <s v="None"/>
    <x v="0"/>
    <x v="0"/>
  </r>
  <r>
    <n v="131"/>
    <s v="Female"/>
    <n v="38"/>
    <x v="6"/>
    <x v="2"/>
    <n v="7.1"/>
    <n v="8"/>
    <n v="60"/>
    <n v="4"/>
    <x v="1"/>
    <n v="115"/>
    <n v="75"/>
    <x v="3"/>
    <n v="68"/>
    <n v="7000"/>
    <s v="None"/>
    <x v="0"/>
    <x v="0"/>
  </r>
  <r>
    <n v="132"/>
    <s v="Male"/>
    <n v="38"/>
    <x v="8"/>
    <x v="6"/>
    <n v="7.3"/>
    <n v="8"/>
    <n v="60"/>
    <n v="5"/>
    <x v="1"/>
    <n v="130"/>
    <n v="85"/>
    <x v="0"/>
    <n v="68"/>
    <n v="8000"/>
    <s v="None"/>
    <x v="0"/>
    <x v="0"/>
  </r>
  <r>
    <n v="133"/>
    <s v="Male"/>
    <n v="38"/>
    <x v="8"/>
    <x v="6"/>
    <n v="7.3"/>
    <n v="8"/>
    <n v="60"/>
    <n v="5"/>
    <x v="1"/>
    <n v="130"/>
    <n v="85"/>
    <x v="0"/>
    <n v="68"/>
    <n v="8000"/>
    <s v="None"/>
    <x v="0"/>
    <x v="0"/>
  </r>
  <r>
    <n v="134"/>
    <s v="Female"/>
    <n v="38"/>
    <x v="6"/>
    <x v="2"/>
    <n v="7.1"/>
    <n v="8"/>
    <n v="60"/>
    <n v="4"/>
    <x v="1"/>
    <n v="115"/>
    <n v="75"/>
    <x v="3"/>
    <n v="68"/>
    <n v="7000"/>
    <s v="None"/>
    <x v="0"/>
    <x v="0"/>
  </r>
  <r>
    <n v="135"/>
    <s v="Male"/>
    <n v="38"/>
    <x v="8"/>
    <x v="6"/>
    <n v="7.3"/>
    <n v="8"/>
    <n v="60"/>
    <n v="5"/>
    <x v="1"/>
    <n v="130"/>
    <n v="85"/>
    <x v="0"/>
    <n v="68"/>
    <n v="8000"/>
    <s v="None"/>
    <x v="0"/>
    <x v="0"/>
  </r>
  <r>
    <n v="136"/>
    <s v="Male"/>
    <n v="38"/>
    <x v="8"/>
    <x v="6"/>
    <n v="7.3"/>
    <n v="8"/>
    <n v="60"/>
    <n v="5"/>
    <x v="1"/>
    <n v="130"/>
    <n v="85"/>
    <x v="0"/>
    <n v="68"/>
    <n v="8000"/>
    <s v="None"/>
    <x v="0"/>
    <x v="0"/>
  </r>
  <r>
    <n v="137"/>
    <s v="Female"/>
    <n v="38"/>
    <x v="6"/>
    <x v="2"/>
    <n v="7.1"/>
    <n v="8"/>
    <n v="60"/>
    <n v="4"/>
    <x v="1"/>
    <n v="115"/>
    <n v="75"/>
    <x v="3"/>
    <n v="68"/>
    <n v="7000"/>
    <s v="None"/>
    <x v="0"/>
    <x v="0"/>
  </r>
  <r>
    <n v="138"/>
    <s v="Male"/>
    <n v="38"/>
    <x v="8"/>
    <x v="6"/>
    <n v="7.1"/>
    <n v="8"/>
    <n v="60"/>
    <n v="5"/>
    <x v="1"/>
    <n v="130"/>
    <n v="85"/>
    <x v="0"/>
    <n v="68"/>
    <n v="8000"/>
    <s v="None"/>
    <x v="0"/>
    <x v="0"/>
  </r>
  <r>
    <n v="139"/>
    <s v="Female"/>
    <n v="38"/>
    <x v="6"/>
    <x v="2"/>
    <n v="7.1"/>
    <n v="8"/>
    <n v="60"/>
    <n v="4"/>
    <x v="1"/>
    <n v="115"/>
    <n v="75"/>
    <x v="3"/>
    <n v="68"/>
    <n v="7000"/>
    <s v="None"/>
    <x v="0"/>
    <x v="0"/>
  </r>
  <r>
    <n v="140"/>
    <s v="Male"/>
    <n v="38"/>
    <x v="8"/>
    <x v="6"/>
    <n v="7.1"/>
    <n v="8"/>
    <n v="60"/>
    <n v="5"/>
    <x v="1"/>
    <n v="130"/>
    <n v="85"/>
    <x v="0"/>
    <n v="68"/>
    <n v="8000"/>
    <s v="None"/>
    <x v="0"/>
    <x v="0"/>
  </r>
  <r>
    <n v="141"/>
    <s v="Female"/>
    <n v="38"/>
    <x v="6"/>
    <x v="2"/>
    <n v="7.1"/>
    <n v="8"/>
    <n v="60"/>
    <n v="4"/>
    <x v="1"/>
    <n v="115"/>
    <n v="75"/>
    <x v="3"/>
    <n v="68"/>
    <n v="7000"/>
    <s v="None"/>
    <x v="0"/>
    <x v="0"/>
  </r>
  <r>
    <n v="142"/>
    <s v="Male"/>
    <n v="38"/>
    <x v="8"/>
    <x v="6"/>
    <n v="7.1"/>
    <n v="8"/>
    <n v="60"/>
    <n v="5"/>
    <x v="1"/>
    <n v="130"/>
    <n v="85"/>
    <x v="0"/>
    <n v="68"/>
    <n v="8000"/>
    <s v="None"/>
    <x v="0"/>
    <x v="0"/>
  </r>
  <r>
    <n v="143"/>
    <s v="Female"/>
    <n v="38"/>
    <x v="6"/>
    <x v="2"/>
    <n v="7.1"/>
    <n v="8"/>
    <n v="60"/>
    <n v="4"/>
    <x v="1"/>
    <n v="115"/>
    <n v="75"/>
    <x v="3"/>
    <n v="68"/>
    <n v="7000"/>
    <s v="None"/>
    <x v="0"/>
    <x v="0"/>
  </r>
  <r>
    <n v="144"/>
    <s v="Female"/>
    <n v="38"/>
    <x v="6"/>
    <x v="2"/>
    <n v="7.1"/>
    <n v="8"/>
    <n v="60"/>
    <n v="4"/>
    <x v="1"/>
    <n v="115"/>
    <n v="75"/>
    <x v="3"/>
    <n v="68"/>
    <n v="7000"/>
    <s v="None"/>
    <x v="0"/>
    <x v="0"/>
  </r>
  <r>
    <n v="145"/>
    <s v="Male"/>
    <n v="38"/>
    <x v="8"/>
    <x v="6"/>
    <n v="7.1"/>
    <n v="8"/>
    <n v="60"/>
    <n v="5"/>
    <x v="1"/>
    <n v="130"/>
    <n v="85"/>
    <x v="0"/>
    <n v="68"/>
    <n v="8000"/>
    <s v="Sleep Apnea"/>
    <x v="1"/>
    <x v="0"/>
  </r>
  <r>
    <n v="146"/>
    <s v="Female"/>
    <n v="38"/>
    <x v="8"/>
    <x v="6"/>
    <n v="7.4"/>
    <n v="7"/>
    <n v="60"/>
    <n v="5"/>
    <x v="2"/>
    <n v="135"/>
    <n v="88"/>
    <x v="0"/>
    <n v="84"/>
    <n v="3300"/>
    <s v="Sleep Apnea"/>
    <x v="1"/>
    <x v="0"/>
  </r>
  <r>
    <n v="147"/>
    <s v="Male"/>
    <n v="39"/>
    <x v="8"/>
    <x v="6"/>
    <n v="7.2"/>
    <n v="8"/>
    <n v="60"/>
    <n v="5"/>
    <x v="1"/>
    <n v="130"/>
    <n v="85"/>
    <x v="0"/>
    <n v="68"/>
    <n v="8000"/>
    <s v="Insomnia"/>
    <x v="0"/>
    <x v="1"/>
  </r>
  <r>
    <n v="148"/>
    <s v="Male"/>
    <n v="39"/>
    <x v="5"/>
    <x v="4"/>
    <n v="6.5"/>
    <n v="5"/>
    <n v="40"/>
    <n v="7"/>
    <x v="0"/>
    <n v="132"/>
    <n v="87"/>
    <x v="0"/>
    <n v="80"/>
    <n v="4000"/>
    <s v="Insomnia"/>
    <x v="0"/>
    <x v="1"/>
  </r>
  <r>
    <n v="149"/>
    <s v="Female"/>
    <n v="39"/>
    <x v="8"/>
    <x v="6"/>
    <n v="6.9"/>
    <n v="7"/>
    <n v="50"/>
    <n v="6"/>
    <x v="3"/>
    <n v="128"/>
    <n v="85"/>
    <x v="0"/>
    <n v="75"/>
    <n v="5500"/>
    <s v="None"/>
    <x v="0"/>
    <x v="0"/>
  </r>
  <r>
    <n v="150"/>
    <s v="Female"/>
    <n v="39"/>
    <x v="6"/>
    <x v="2"/>
    <n v="8"/>
    <n v="9"/>
    <n v="80"/>
    <n v="3"/>
    <x v="3"/>
    <n v="115"/>
    <n v="78"/>
    <x v="3"/>
    <n v="67"/>
    <n v="7500"/>
    <s v="None"/>
    <x v="0"/>
    <x v="0"/>
  </r>
  <r>
    <n v="151"/>
    <s v="Female"/>
    <n v="39"/>
    <x v="6"/>
    <x v="2"/>
    <n v="8"/>
    <n v="9"/>
    <n v="80"/>
    <n v="3"/>
    <x v="3"/>
    <n v="115"/>
    <n v="78"/>
    <x v="3"/>
    <n v="67"/>
    <n v="7500"/>
    <s v="None"/>
    <x v="0"/>
    <x v="0"/>
  </r>
  <r>
    <n v="152"/>
    <s v="Male"/>
    <n v="39"/>
    <x v="8"/>
    <x v="6"/>
    <n v="7.2"/>
    <n v="8"/>
    <n v="60"/>
    <n v="5"/>
    <x v="1"/>
    <n v="130"/>
    <n v="85"/>
    <x v="0"/>
    <n v="68"/>
    <n v="8000"/>
    <s v="None"/>
    <x v="0"/>
    <x v="0"/>
  </r>
  <r>
    <n v="153"/>
    <s v="Male"/>
    <n v="39"/>
    <x v="8"/>
    <x v="6"/>
    <n v="7.2"/>
    <n v="8"/>
    <n v="60"/>
    <n v="5"/>
    <x v="1"/>
    <n v="130"/>
    <n v="85"/>
    <x v="0"/>
    <n v="68"/>
    <n v="8000"/>
    <s v="None"/>
    <x v="0"/>
    <x v="0"/>
  </r>
  <r>
    <n v="154"/>
    <s v="Male"/>
    <n v="39"/>
    <x v="8"/>
    <x v="6"/>
    <n v="7.2"/>
    <n v="8"/>
    <n v="60"/>
    <n v="5"/>
    <x v="1"/>
    <n v="130"/>
    <n v="85"/>
    <x v="0"/>
    <n v="68"/>
    <n v="8000"/>
    <s v="None"/>
    <x v="0"/>
    <x v="0"/>
  </r>
  <r>
    <n v="155"/>
    <s v="Male"/>
    <n v="39"/>
    <x v="8"/>
    <x v="6"/>
    <n v="7.2"/>
    <n v="8"/>
    <n v="60"/>
    <n v="5"/>
    <x v="1"/>
    <n v="130"/>
    <n v="85"/>
    <x v="0"/>
    <n v="68"/>
    <n v="8000"/>
    <s v="None"/>
    <x v="0"/>
    <x v="0"/>
  </r>
  <r>
    <n v="156"/>
    <s v="Male"/>
    <n v="39"/>
    <x v="8"/>
    <x v="6"/>
    <n v="7.2"/>
    <n v="8"/>
    <n v="60"/>
    <n v="5"/>
    <x v="1"/>
    <n v="130"/>
    <n v="85"/>
    <x v="0"/>
    <n v="68"/>
    <n v="8000"/>
    <s v="None"/>
    <x v="0"/>
    <x v="0"/>
  </r>
  <r>
    <n v="157"/>
    <s v="Male"/>
    <n v="39"/>
    <x v="8"/>
    <x v="6"/>
    <n v="7.2"/>
    <n v="8"/>
    <n v="60"/>
    <n v="5"/>
    <x v="1"/>
    <n v="130"/>
    <n v="85"/>
    <x v="0"/>
    <n v="68"/>
    <n v="8000"/>
    <s v="None"/>
    <x v="0"/>
    <x v="0"/>
  </r>
  <r>
    <n v="158"/>
    <s v="Male"/>
    <n v="39"/>
    <x v="8"/>
    <x v="6"/>
    <n v="7.2"/>
    <n v="8"/>
    <n v="60"/>
    <n v="5"/>
    <x v="1"/>
    <n v="130"/>
    <n v="85"/>
    <x v="0"/>
    <n v="68"/>
    <n v="8000"/>
    <s v="None"/>
    <x v="0"/>
    <x v="0"/>
  </r>
  <r>
    <n v="159"/>
    <s v="Male"/>
    <n v="39"/>
    <x v="8"/>
    <x v="6"/>
    <n v="7.2"/>
    <n v="8"/>
    <n v="60"/>
    <n v="5"/>
    <x v="1"/>
    <n v="130"/>
    <n v="85"/>
    <x v="0"/>
    <n v="68"/>
    <n v="8000"/>
    <s v="None"/>
    <x v="0"/>
    <x v="0"/>
  </r>
  <r>
    <n v="160"/>
    <s v="Male"/>
    <n v="39"/>
    <x v="8"/>
    <x v="6"/>
    <n v="7.2"/>
    <n v="8"/>
    <n v="60"/>
    <n v="5"/>
    <x v="1"/>
    <n v="130"/>
    <n v="85"/>
    <x v="0"/>
    <n v="68"/>
    <n v="8000"/>
    <s v="None"/>
    <x v="0"/>
    <x v="0"/>
  </r>
  <r>
    <n v="161"/>
    <s v="Male"/>
    <n v="39"/>
    <x v="8"/>
    <x v="6"/>
    <n v="7.2"/>
    <n v="8"/>
    <n v="60"/>
    <n v="5"/>
    <x v="1"/>
    <n v="130"/>
    <n v="85"/>
    <x v="0"/>
    <n v="68"/>
    <n v="8000"/>
    <s v="None"/>
    <x v="0"/>
    <x v="0"/>
  </r>
  <r>
    <n v="162"/>
    <s v="Female"/>
    <n v="40"/>
    <x v="6"/>
    <x v="2"/>
    <n v="7.2"/>
    <n v="8"/>
    <n v="55"/>
    <n v="6"/>
    <x v="3"/>
    <n v="119"/>
    <n v="77"/>
    <x v="3"/>
    <n v="73"/>
    <n v="7300"/>
    <s v="None"/>
    <x v="0"/>
    <x v="0"/>
  </r>
  <r>
    <n v="163"/>
    <s v="Female"/>
    <n v="40"/>
    <x v="6"/>
    <x v="2"/>
    <n v="7.2"/>
    <n v="8"/>
    <n v="55"/>
    <n v="6"/>
    <x v="3"/>
    <n v="119"/>
    <n v="77"/>
    <x v="3"/>
    <n v="73"/>
    <n v="7300"/>
    <s v="None"/>
    <x v="0"/>
    <x v="0"/>
  </r>
  <r>
    <n v="164"/>
    <s v="Male"/>
    <n v="40"/>
    <x v="8"/>
    <x v="6"/>
    <n v="7.9"/>
    <n v="8"/>
    <n v="90"/>
    <n v="5"/>
    <x v="1"/>
    <n v="130"/>
    <n v="85"/>
    <x v="0"/>
    <n v="68"/>
    <n v="8000"/>
    <s v="None"/>
    <x v="0"/>
    <x v="0"/>
  </r>
  <r>
    <n v="165"/>
    <s v="Male"/>
    <n v="40"/>
    <x v="8"/>
    <x v="6"/>
    <n v="7.9"/>
    <n v="8"/>
    <n v="90"/>
    <n v="5"/>
    <x v="1"/>
    <n v="130"/>
    <n v="85"/>
    <x v="0"/>
    <n v="68"/>
    <n v="8000"/>
    <s v="None"/>
    <x v="0"/>
    <x v="0"/>
  </r>
  <r>
    <n v="166"/>
    <s v="Male"/>
    <n v="41"/>
    <x v="8"/>
    <x v="6"/>
    <n v="7.6"/>
    <n v="8"/>
    <n v="90"/>
    <n v="5"/>
    <x v="1"/>
    <n v="130"/>
    <n v="85"/>
    <x v="0"/>
    <n v="70"/>
    <n v="8000"/>
    <s v="Insomnia"/>
    <x v="0"/>
    <x v="1"/>
  </r>
  <r>
    <n v="167"/>
    <s v="Male"/>
    <n v="41"/>
    <x v="5"/>
    <x v="4"/>
    <n v="7.3"/>
    <n v="8"/>
    <n v="70"/>
    <n v="6"/>
    <x v="3"/>
    <n v="121"/>
    <n v="79"/>
    <x v="1"/>
    <n v="72"/>
    <n v="6200"/>
    <s v="None"/>
    <x v="0"/>
    <x v="0"/>
  </r>
  <r>
    <n v="168"/>
    <s v="Male"/>
    <n v="41"/>
    <x v="8"/>
    <x v="6"/>
    <n v="7.1"/>
    <n v="7"/>
    <n v="55"/>
    <n v="6"/>
    <x v="0"/>
    <n v="125"/>
    <n v="82"/>
    <x v="0"/>
    <n v="72"/>
    <n v="6000"/>
    <s v="None"/>
    <x v="0"/>
    <x v="0"/>
  </r>
  <r>
    <n v="169"/>
    <s v="Male"/>
    <n v="41"/>
    <x v="8"/>
    <x v="6"/>
    <n v="7.1"/>
    <n v="7"/>
    <n v="55"/>
    <n v="6"/>
    <x v="0"/>
    <n v="125"/>
    <n v="82"/>
    <x v="0"/>
    <n v="72"/>
    <n v="6000"/>
    <s v="None"/>
    <x v="0"/>
    <x v="0"/>
  </r>
  <r>
    <n v="170"/>
    <s v="Male"/>
    <n v="41"/>
    <x v="8"/>
    <x v="6"/>
    <n v="7.7"/>
    <n v="8"/>
    <n v="90"/>
    <n v="5"/>
    <x v="1"/>
    <n v="130"/>
    <n v="85"/>
    <x v="0"/>
    <n v="70"/>
    <n v="8000"/>
    <s v="None"/>
    <x v="0"/>
    <x v="0"/>
  </r>
  <r>
    <n v="171"/>
    <s v="Male"/>
    <n v="41"/>
    <x v="8"/>
    <x v="6"/>
    <n v="7.7"/>
    <n v="8"/>
    <n v="90"/>
    <n v="5"/>
    <x v="1"/>
    <n v="130"/>
    <n v="85"/>
    <x v="0"/>
    <n v="70"/>
    <n v="8000"/>
    <s v="None"/>
    <x v="0"/>
    <x v="0"/>
  </r>
  <r>
    <n v="172"/>
    <s v="Male"/>
    <n v="41"/>
    <x v="8"/>
    <x v="6"/>
    <n v="7.7"/>
    <n v="8"/>
    <n v="90"/>
    <n v="5"/>
    <x v="1"/>
    <n v="130"/>
    <n v="85"/>
    <x v="0"/>
    <n v="70"/>
    <n v="8000"/>
    <s v="None"/>
    <x v="0"/>
    <x v="0"/>
  </r>
  <r>
    <n v="173"/>
    <s v="Male"/>
    <n v="41"/>
    <x v="8"/>
    <x v="6"/>
    <n v="7.7"/>
    <n v="8"/>
    <n v="90"/>
    <n v="5"/>
    <x v="1"/>
    <n v="130"/>
    <n v="85"/>
    <x v="0"/>
    <n v="70"/>
    <n v="8000"/>
    <s v="None"/>
    <x v="0"/>
    <x v="0"/>
  </r>
  <r>
    <n v="174"/>
    <s v="Male"/>
    <n v="41"/>
    <x v="8"/>
    <x v="6"/>
    <n v="7.7"/>
    <n v="8"/>
    <n v="90"/>
    <n v="5"/>
    <x v="1"/>
    <n v="130"/>
    <n v="85"/>
    <x v="0"/>
    <n v="70"/>
    <n v="8000"/>
    <s v="None"/>
    <x v="0"/>
    <x v="0"/>
  </r>
  <r>
    <n v="175"/>
    <s v="Male"/>
    <n v="41"/>
    <x v="8"/>
    <x v="6"/>
    <n v="7.6"/>
    <n v="8"/>
    <n v="90"/>
    <n v="5"/>
    <x v="1"/>
    <n v="130"/>
    <n v="85"/>
    <x v="0"/>
    <n v="70"/>
    <n v="8000"/>
    <s v="None"/>
    <x v="0"/>
    <x v="0"/>
  </r>
  <r>
    <n v="176"/>
    <s v="Male"/>
    <n v="41"/>
    <x v="8"/>
    <x v="6"/>
    <n v="7.6"/>
    <n v="8"/>
    <n v="90"/>
    <n v="5"/>
    <x v="1"/>
    <n v="130"/>
    <n v="85"/>
    <x v="0"/>
    <n v="70"/>
    <n v="8000"/>
    <s v="None"/>
    <x v="0"/>
    <x v="0"/>
  </r>
  <r>
    <n v="177"/>
    <s v="Male"/>
    <n v="41"/>
    <x v="8"/>
    <x v="6"/>
    <n v="7.6"/>
    <n v="8"/>
    <n v="90"/>
    <n v="5"/>
    <x v="1"/>
    <n v="130"/>
    <n v="85"/>
    <x v="0"/>
    <n v="70"/>
    <n v="8000"/>
    <s v="None"/>
    <x v="0"/>
    <x v="0"/>
  </r>
  <r>
    <n v="178"/>
    <s v="Male"/>
    <n v="42"/>
    <x v="9"/>
    <x v="2"/>
    <n v="6.5"/>
    <n v="6"/>
    <n v="45"/>
    <n v="7"/>
    <x v="0"/>
    <n v="130"/>
    <n v="85"/>
    <x v="0"/>
    <n v="72"/>
    <n v="6000"/>
    <s v="Insomnia"/>
    <x v="0"/>
    <x v="1"/>
  </r>
  <r>
    <n v="179"/>
    <s v="Male"/>
    <n v="42"/>
    <x v="8"/>
    <x v="6"/>
    <n v="7.8"/>
    <n v="8"/>
    <n v="90"/>
    <n v="5"/>
    <x v="1"/>
    <n v="130"/>
    <n v="85"/>
    <x v="0"/>
    <n v="70"/>
    <n v="8000"/>
    <s v="None"/>
    <x v="0"/>
    <x v="0"/>
  </r>
  <r>
    <n v="180"/>
    <s v="Male"/>
    <n v="42"/>
    <x v="8"/>
    <x v="6"/>
    <n v="7.8"/>
    <n v="8"/>
    <n v="90"/>
    <n v="5"/>
    <x v="1"/>
    <n v="130"/>
    <n v="85"/>
    <x v="0"/>
    <n v="70"/>
    <n v="8000"/>
    <s v="None"/>
    <x v="0"/>
    <x v="0"/>
  </r>
  <r>
    <n v="181"/>
    <s v="Male"/>
    <n v="42"/>
    <x v="8"/>
    <x v="6"/>
    <n v="7.8"/>
    <n v="8"/>
    <n v="90"/>
    <n v="5"/>
    <x v="1"/>
    <n v="130"/>
    <n v="85"/>
    <x v="0"/>
    <n v="70"/>
    <n v="8000"/>
    <s v="None"/>
    <x v="0"/>
    <x v="0"/>
  </r>
  <r>
    <n v="182"/>
    <s v="Male"/>
    <n v="42"/>
    <x v="8"/>
    <x v="6"/>
    <n v="7.8"/>
    <n v="8"/>
    <n v="90"/>
    <n v="5"/>
    <x v="1"/>
    <n v="130"/>
    <n v="85"/>
    <x v="0"/>
    <n v="70"/>
    <n v="8000"/>
    <s v="None"/>
    <x v="0"/>
    <x v="0"/>
  </r>
  <r>
    <n v="183"/>
    <s v="Male"/>
    <n v="42"/>
    <x v="8"/>
    <x v="6"/>
    <n v="7.8"/>
    <n v="8"/>
    <n v="90"/>
    <n v="5"/>
    <x v="1"/>
    <n v="130"/>
    <n v="85"/>
    <x v="0"/>
    <n v="70"/>
    <n v="8000"/>
    <s v="None"/>
    <x v="0"/>
    <x v="0"/>
  </r>
  <r>
    <n v="184"/>
    <s v="Male"/>
    <n v="42"/>
    <x v="8"/>
    <x v="6"/>
    <n v="7.8"/>
    <n v="8"/>
    <n v="90"/>
    <n v="5"/>
    <x v="1"/>
    <n v="130"/>
    <n v="85"/>
    <x v="0"/>
    <n v="70"/>
    <n v="8000"/>
    <s v="None"/>
    <x v="0"/>
    <x v="0"/>
  </r>
  <r>
    <n v="185"/>
    <s v="Female"/>
    <n v="42"/>
    <x v="3"/>
    <x v="3"/>
    <n v="6.8"/>
    <n v="6"/>
    <n v="45"/>
    <n v="7"/>
    <x v="0"/>
    <n v="130"/>
    <n v="85"/>
    <x v="0"/>
    <n v="78"/>
    <n v="5000"/>
    <s v="Sleep Apnea"/>
    <x v="1"/>
    <x v="0"/>
  </r>
  <r>
    <n v="186"/>
    <s v="Female"/>
    <n v="42"/>
    <x v="3"/>
    <x v="3"/>
    <n v="6.8"/>
    <n v="6"/>
    <n v="45"/>
    <n v="7"/>
    <x v="0"/>
    <n v="130"/>
    <n v="85"/>
    <x v="0"/>
    <n v="78"/>
    <n v="5000"/>
    <s v="Sleep Apnea"/>
    <x v="1"/>
    <x v="0"/>
  </r>
  <r>
    <n v="187"/>
    <s v="Female"/>
    <n v="43"/>
    <x v="3"/>
    <x v="3"/>
    <n v="6.7"/>
    <n v="7"/>
    <n v="45"/>
    <n v="4"/>
    <x v="0"/>
    <n v="135"/>
    <n v="90"/>
    <x v="0"/>
    <n v="65"/>
    <n v="6000"/>
    <s v="Insomnia"/>
    <x v="0"/>
    <x v="1"/>
  </r>
  <r>
    <n v="188"/>
    <s v="Male"/>
    <n v="43"/>
    <x v="9"/>
    <x v="2"/>
    <n v="6.3"/>
    <n v="6"/>
    <n v="45"/>
    <n v="7"/>
    <x v="0"/>
    <n v="130"/>
    <n v="85"/>
    <x v="0"/>
    <n v="72"/>
    <n v="6000"/>
    <s v="Insomnia"/>
    <x v="0"/>
    <x v="1"/>
  </r>
  <r>
    <n v="189"/>
    <s v="Female"/>
    <n v="43"/>
    <x v="3"/>
    <x v="3"/>
    <n v="6.7"/>
    <n v="7"/>
    <n v="45"/>
    <n v="4"/>
    <x v="0"/>
    <n v="135"/>
    <n v="90"/>
    <x v="0"/>
    <n v="65"/>
    <n v="6000"/>
    <s v="Insomnia"/>
    <x v="0"/>
    <x v="1"/>
  </r>
  <r>
    <n v="190"/>
    <s v="Male"/>
    <n v="43"/>
    <x v="9"/>
    <x v="2"/>
    <n v="6.5"/>
    <n v="6"/>
    <n v="45"/>
    <n v="7"/>
    <x v="0"/>
    <n v="130"/>
    <n v="85"/>
    <x v="0"/>
    <n v="72"/>
    <n v="6000"/>
    <s v="Insomnia"/>
    <x v="0"/>
    <x v="1"/>
  </r>
  <r>
    <n v="191"/>
    <s v="Female"/>
    <n v="43"/>
    <x v="3"/>
    <x v="3"/>
    <n v="6.7"/>
    <n v="7"/>
    <n v="45"/>
    <n v="4"/>
    <x v="0"/>
    <n v="135"/>
    <n v="90"/>
    <x v="0"/>
    <n v="65"/>
    <n v="6000"/>
    <s v="Insomnia"/>
    <x v="0"/>
    <x v="1"/>
  </r>
  <r>
    <n v="192"/>
    <s v="Male"/>
    <n v="43"/>
    <x v="9"/>
    <x v="2"/>
    <n v="6.4"/>
    <n v="6"/>
    <n v="45"/>
    <n v="7"/>
    <x v="0"/>
    <n v="130"/>
    <n v="85"/>
    <x v="0"/>
    <n v="72"/>
    <n v="6000"/>
    <s v="Insomnia"/>
    <x v="0"/>
    <x v="1"/>
  </r>
  <r>
    <n v="193"/>
    <s v="Male"/>
    <n v="43"/>
    <x v="9"/>
    <x v="2"/>
    <n v="6.5"/>
    <n v="6"/>
    <n v="45"/>
    <n v="7"/>
    <x v="0"/>
    <n v="130"/>
    <n v="85"/>
    <x v="0"/>
    <n v="72"/>
    <n v="6000"/>
    <s v="Insomnia"/>
    <x v="0"/>
    <x v="1"/>
  </r>
  <r>
    <n v="194"/>
    <s v="Male"/>
    <n v="43"/>
    <x v="9"/>
    <x v="2"/>
    <n v="6.5"/>
    <n v="6"/>
    <n v="45"/>
    <n v="7"/>
    <x v="0"/>
    <n v="130"/>
    <n v="85"/>
    <x v="0"/>
    <n v="72"/>
    <n v="6000"/>
    <s v="Insomnia"/>
    <x v="0"/>
    <x v="1"/>
  </r>
  <r>
    <n v="195"/>
    <s v="Male"/>
    <n v="43"/>
    <x v="9"/>
    <x v="2"/>
    <n v="6.5"/>
    <n v="6"/>
    <n v="45"/>
    <n v="7"/>
    <x v="0"/>
    <n v="130"/>
    <n v="85"/>
    <x v="0"/>
    <n v="72"/>
    <n v="6000"/>
    <s v="Insomnia"/>
    <x v="0"/>
    <x v="1"/>
  </r>
  <r>
    <n v="196"/>
    <s v="Male"/>
    <n v="43"/>
    <x v="9"/>
    <x v="2"/>
    <n v="6.5"/>
    <n v="6"/>
    <n v="45"/>
    <n v="7"/>
    <x v="0"/>
    <n v="130"/>
    <n v="85"/>
    <x v="0"/>
    <n v="72"/>
    <n v="6000"/>
    <s v="Insomnia"/>
    <x v="0"/>
    <x v="1"/>
  </r>
  <r>
    <n v="197"/>
    <s v="Male"/>
    <n v="43"/>
    <x v="9"/>
    <x v="2"/>
    <n v="6.5"/>
    <n v="6"/>
    <n v="45"/>
    <n v="7"/>
    <x v="0"/>
    <n v="130"/>
    <n v="85"/>
    <x v="0"/>
    <n v="72"/>
    <n v="6000"/>
    <s v="Insomnia"/>
    <x v="0"/>
    <x v="1"/>
  </r>
  <r>
    <n v="198"/>
    <s v="Male"/>
    <n v="43"/>
    <x v="9"/>
    <x v="2"/>
    <n v="6.5"/>
    <n v="6"/>
    <n v="45"/>
    <n v="7"/>
    <x v="0"/>
    <n v="130"/>
    <n v="85"/>
    <x v="0"/>
    <n v="72"/>
    <n v="6000"/>
    <s v="Insomnia"/>
    <x v="0"/>
    <x v="1"/>
  </r>
  <r>
    <n v="199"/>
    <s v="Male"/>
    <n v="43"/>
    <x v="9"/>
    <x v="2"/>
    <n v="6.5"/>
    <n v="6"/>
    <n v="45"/>
    <n v="7"/>
    <x v="0"/>
    <n v="130"/>
    <n v="85"/>
    <x v="0"/>
    <n v="72"/>
    <n v="6000"/>
    <s v="Insomnia"/>
    <x v="0"/>
    <x v="1"/>
  </r>
  <r>
    <n v="200"/>
    <s v="Male"/>
    <n v="43"/>
    <x v="9"/>
    <x v="2"/>
    <n v="6.5"/>
    <n v="6"/>
    <n v="45"/>
    <n v="7"/>
    <x v="0"/>
    <n v="130"/>
    <n v="85"/>
    <x v="0"/>
    <n v="72"/>
    <n v="6000"/>
    <s v="Insomnia"/>
    <x v="0"/>
    <x v="1"/>
  </r>
  <r>
    <n v="201"/>
    <s v="Male"/>
    <n v="43"/>
    <x v="9"/>
    <x v="2"/>
    <n v="6.5"/>
    <n v="6"/>
    <n v="45"/>
    <n v="7"/>
    <x v="0"/>
    <n v="130"/>
    <n v="85"/>
    <x v="0"/>
    <n v="72"/>
    <n v="6000"/>
    <s v="Insomnia"/>
    <x v="0"/>
    <x v="1"/>
  </r>
  <r>
    <n v="202"/>
    <s v="Male"/>
    <n v="43"/>
    <x v="5"/>
    <x v="4"/>
    <n v="7.8"/>
    <n v="8"/>
    <n v="90"/>
    <n v="5"/>
    <x v="1"/>
    <n v="130"/>
    <n v="85"/>
    <x v="0"/>
    <n v="70"/>
    <n v="8000"/>
    <s v="Insomnia"/>
    <x v="0"/>
    <x v="1"/>
  </r>
  <r>
    <n v="203"/>
    <s v="Male"/>
    <n v="43"/>
    <x v="5"/>
    <x v="4"/>
    <n v="7.8"/>
    <n v="8"/>
    <n v="90"/>
    <n v="5"/>
    <x v="1"/>
    <n v="130"/>
    <n v="85"/>
    <x v="0"/>
    <n v="70"/>
    <n v="8000"/>
    <s v="Insomnia"/>
    <x v="0"/>
    <x v="1"/>
  </r>
  <r>
    <n v="204"/>
    <s v="Male"/>
    <n v="43"/>
    <x v="5"/>
    <x v="4"/>
    <n v="6.9"/>
    <n v="6"/>
    <n v="47"/>
    <n v="7"/>
    <x v="3"/>
    <n v="117"/>
    <n v="76"/>
    <x v="3"/>
    <n v="69"/>
    <n v="6800"/>
    <s v="None"/>
    <x v="0"/>
    <x v="0"/>
  </r>
  <r>
    <n v="205"/>
    <s v="Male"/>
    <n v="43"/>
    <x v="5"/>
    <x v="4"/>
    <n v="7.6"/>
    <n v="8"/>
    <n v="75"/>
    <n v="4"/>
    <x v="0"/>
    <n v="122"/>
    <n v="80"/>
    <x v="1"/>
    <n v="68"/>
    <n v="6800"/>
    <s v="None"/>
    <x v="0"/>
    <x v="0"/>
  </r>
  <r>
    <n v="206"/>
    <s v="Male"/>
    <n v="43"/>
    <x v="5"/>
    <x v="4"/>
    <n v="7.7"/>
    <n v="8"/>
    <n v="90"/>
    <n v="5"/>
    <x v="1"/>
    <n v="130"/>
    <n v="85"/>
    <x v="0"/>
    <n v="70"/>
    <n v="8000"/>
    <s v="None"/>
    <x v="0"/>
    <x v="0"/>
  </r>
  <r>
    <n v="207"/>
    <s v="Male"/>
    <n v="43"/>
    <x v="5"/>
    <x v="4"/>
    <n v="7.7"/>
    <n v="8"/>
    <n v="90"/>
    <n v="5"/>
    <x v="1"/>
    <n v="130"/>
    <n v="85"/>
    <x v="0"/>
    <n v="70"/>
    <n v="8000"/>
    <s v="None"/>
    <x v="0"/>
    <x v="0"/>
  </r>
  <r>
    <n v="208"/>
    <s v="Male"/>
    <n v="43"/>
    <x v="5"/>
    <x v="4"/>
    <n v="7.7"/>
    <n v="8"/>
    <n v="90"/>
    <n v="5"/>
    <x v="1"/>
    <n v="130"/>
    <n v="85"/>
    <x v="0"/>
    <n v="70"/>
    <n v="8000"/>
    <s v="None"/>
    <x v="0"/>
    <x v="0"/>
  </r>
  <r>
    <n v="209"/>
    <s v="Male"/>
    <n v="43"/>
    <x v="5"/>
    <x v="4"/>
    <n v="7.7"/>
    <n v="8"/>
    <n v="90"/>
    <n v="5"/>
    <x v="1"/>
    <n v="130"/>
    <n v="85"/>
    <x v="0"/>
    <n v="70"/>
    <n v="8000"/>
    <s v="None"/>
    <x v="0"/>
    <x v="0"/>
  </r>
  <r>
    <n v="210"/>
    <s v="Male"/>
    <n v="43"/>
    <x v="5"/>
    <x v="4"/>
    <n v="7.8"/>
    <n v="8"/>
    <n v="90"/>
    <n v="5"/>
    <x v="1"/>
    <n v="130"/>
    <n v="85"/>
    <x v="0"/>
    <n v="70"/>
    <n v="8000"/>
    <s v="None"/>
    <x v="0"/>
    <x v="0"/>
  </r>
  <r>
    <n v="211"/>
    <s v="Male"/>
    <n v="43"/>
    <x v="5"/>
    <x v="4"/>
    <n v="7.7"/>
    <n v="8"/>
    <n v="90"/>
    <n v="5"/>
    <x v="1"/>
    <n v="130"/>
    <n v="85"/>
    <x v="0"/>
    <n v="70"/>
    <n v="8000"/>
    <s v="None"/>
    <x v="0"/>
    <x v="0"/>
  </r>
  <r>
    <n v="212"/>
    <s v="Male"/>
    <n v="43"/>
    <x v="5"/>
    <x v="4"/>
    <n v="7.8"/>
    <n v="8"/>
    <n v="90"/>
    <n v="5"/>
    <x v="1"/>
    <n v="130"/>
    <n v="85"/>
    <x v="0"/>
    <n v="70"/>
    <n v="8000"/>
    <s v="None"/>
    <x v="0"/>
    <x v="0"/>
  </r>
  <r>
    <n v="213"/>
    <s v="Male"/>
    <n v="43"/>
    <x v="5"/>
    <x v="4"/>
    <n v="7.8"/>
    <n v="8"/>
    <n v="90"/>
    <n v="5"/>
    <x v="1"/>
    <n v="130"/>
    <n v="85"/>
    <x v="0"/>
    <n v="70"/>
    <n v="8000"/>
    <s v="None"/>
    <x v="0"/>
    <x v="0"/>
  </r>
  <r>
    <n v="214"/>
    <s v="Male"/>
    <n v="43"/>
    <x v="5"/>
    <x v="4"/>
    <n v="7.8"/>
    <n v="8"/>
    <n v="90"/>
    <n v="5"/>
    <x v="1"/>
    <n v="130"/>
    <n v="85"/>
    <x v="0"/>
    <n v="70"/>
    <n v="8000"/>
    <s v="None"/>
    <x v="0"/>
    <x v="0"/>
  </r>
  <r>
    <n v="215"/>
    <s v="Male"/>
    <n v="43"/>
    <x v="5"/>
    <x v="4"/>
    <n v="7.8"/>
    <n v="8"/>
    <n v="90"/>
    <n v="5"/>
    <x v="1"/>
    <n v="130"/>
    <n v="85"/>
    <x v="0"/>
    <n v="70"/>
    <n v="8000"/>
    <s v="None"/>
    <x v="0"/>
    <x v="0"/>
  </r>
  <r>
    <n v="216"/>
    <s v="Male"/>
    <n v="43"/>
    <x v="5"/>
    <x v="4"/>
    <n v="7.8"/>
    <n v="8"/>
    <n v="90"/>
    <n v="5"/>
    <x v="1"/>
    <n v="130"/>
    <n v="85"/>
    <x v="0"/>
    <n v="70"/>
    <n v="8000"/>
    <s v="None"/>
    <x v="0"/>
    <x v="0"/>
  </r>
  <r>
    <n v="217"/>
    <s v="Male"/>
    <n v="43"/>
    <x v="5"/>
    <x v="4"/>
    <n v="7.8"/>
    <n v="8"/>
    <n v="90"/>
    <n v="5"/>
    <x v="1"/>
    <n v="130"/>
    <n v="85"/>
    <x v="0"/>
    <n v="70"/>
    <n v="8000"/>
    <s v="None"/>
    <x v="0"/>
    <x v="0"/>
  </r>
  <r>
    <n v="218"/>
    <s v="Male"/>
    <n v="43"/>
    <x v="5"/>
    <x v="4"/>
    <n v="7.8"/>
    <n v="8"/>
    <n v="90"/>
    <n v="5"/>
    <x v="1"/>
    <n v="130"/>
    <n v="85"/>
    <x v="0"/>
    <n v="70"/>
    <n v="8000"/>
    <s v="None"/>
    <x v="0"/>
    <x v="0"/>
  </r>
  <r>
    <n v="219"/>
    <s v="Male"/>
    <n v="43"/>
    <x v="5"/>
    <x v="4"/>
    <n v="7.8"/>
    <n v="8"/>
    <n v="90"/>
    <n v="5"/>
    <x v="1"/>
    <n v="130"/>
    <n v="85"/>
    <x v="0"/>
    <n v="70"/>
    <n v="8000"/>
    <s v="Sleep Apnea"/>
    <x v="1"/>
    <x v="0"/>
  </r>
  <r>
    <n v="220"/>
    <s v="Male"/>
    <n v="43"/>
    <x v="9"/>
    <x v="2"/>
    <n v="6.5"/>
    <n v="6"/>
    <n v="45"/>
    <n v="7"/>
    <x v="0"/>
    <n v="130"/>
    <n v="85"/>
    <x v="0"/>
    <n v="72"/>
    <n v="6000"/>
    <s v="Sleep Apnea"/>
    <x v="1"/>
    <x v="0"/>
  </r>
  <r>
    <n v="221"/>
    <s v="Female"/>
    <n v="44"/>
    <x v="3"/>
    <x v="3"/>
    <n v="6.6"/>
    <n v="7"/>
    <n v="45"/>
    <n v="4"/>
    <x v="0"/>
    <n v="135"/>
    <n v="90"/>
    <x v="0"/>
    <n v="65"/>
    <n v="6000"/>
    <s v="Insomnia"/>
    <x v="0"/>
    <x v="1"/>
  </r>
  <r>
    <n v="222"/>
    <s v="Male"/>
    <n v="44"/>
    <x v="9"/>
    <x v="2"/>
    <n v="6.4"/>
    <n v="6"/>
    <n v="45"/>
    <n v="7"/>
    <x v="0"/>
    <n v="130"/>
    <n v="85"/>
    <x v="0"/>
    <n v="72"/>
    <n v="6000"/>
    <s v="Insomnia"/>
    <x v="0"/>
    <x v="1"/>
  </r>
  <r>
    <n v="223"/>
    <s v="Male"/>
    <n v="44"/>
    <x v="9"/>
    <x v="2"/>
    <n v="6.3"/>
    <n v="6"/>
    <n v="45"/>
    <n v="7"/>
    <x v="0"/>
    <n v="130"/>
    <n v="85"/>
    <x v="0"/>
    <n v="72"/>
    <n v="6000"/>
    <s v="Insomnia"/>
    <x v="0"/>
    <x v="1"/>
  </r>
  <r>
    <n v="224"/>
    <s v="Male"/>
    <n v="44"/>
    <x v="9"/>
    <x v="2"/>
    <n v="6.4"/>
    <n v="6"/>
    <n v="45"/>
    <n v="7"/>
    <x v="0"/>
    <n v="130"/>
    <n v="85"/>
    <x v="0"/>
    <n v="72"/>
    <n v="6000"/>
    <s v="Insomnia"/>
    <x v="0"/>
    <x v="1"/>
  </r>
  <r>
    <n v="225"/>
    <s v="Female"/>
    <n v="44"/>
    <x v="3"/>
    <x v="3"/>
    <n v="6.6"/>
    <n v="7"/>
    <n v="45"/>
    <n v="4"/>
    <x v="0"/>
    <n v="135"/>
    <n v="90"/>
    <x v="0"/>
    <n v="65"/>
    <n v="6000"/>
    <s v="Insomnia"/>
    <x v="0"/>
    <x v="1"/>
  </r>
  <r>
    <n v="226"/>
    <s v="Male"/>
    <n v="44"/>
    <x v="9"/>
    <x v="2"/>
    <n v="6.3"/>
    <n v="6"/>
    <n v="45"/>
    <n v="7"/>
    <x v="0"/>
    <n v="130"/>
    <n v="85"/>
    <x v="0"/>
    <n v="72"/>
    <n v="6000"/>
    <s v="Insomnia"/>
    <x v="0"/>
    <x v="1"/>
  </r>
  <r>
    <n v="227"/>
    <s v="Female"/>
    <n v="44"/>
    <x v="3"/>
    <x v="3"/>
    <n v="6.6"/>
    <n v="7"/>
    <n v="45"/>
    <n v="4"/>
    <x v="0"/>
    <n v="135"/>
    <n v="90"/>
    <x v="0"/>
    <n v="65"/>
    <n v="6000"/>
    <s v="Insomnia"/>
    <x v="0"/>
    <x v="1"/>
  </r>
  <r>
    <n v="228"/>
    <s v="Male"/>
    <n v="44"/>
    <x v="9"/>
    <x v="2"/>
    <n v="6.3"/>
    <n v="6"/>
    <n v="45"/>
    <n v="7"/>
    <x v="0"/>
    <n v="130"/>
    <n v="85"/>
    <x v="0"/>
    <n v="72"/>
    <n v="6000"/>
    <s v="Insomnia"/>
    <x v="0"/>
    <x v="1"/>
  </r>
  <r>
    <n v="229"/>
    <s v="Female"/>
    <n v="44"/>
    <x v="3"/>
    <x v="3"/>
    <n v="6.6"/>
    <n v="7"/>
    <n v="45"/>
    <n v="4"/>
    <x v="0"/>
    <n v="135"/>
    <n v="90"/>
    <x v="0"/>
    <n v="65"/>
    <n v="6000"/>
    <s v="Insomnia"/>
    <x v="0"/>
    <x v="1"/>
  </r>
  <r>
    <n v="230"/>
    <s v="Male"/>
    <n v="44"/>
    <x v="9"/>
    <x v="2"/>
    <n v="6.3"/>
    <n v="6"/>
    <n v="45"/>
    <n v="7"/>
    <x v="0"/>
    <n v="130"/>
    <n v="85"/>
    <x v="0"/>
    <n v="72"/>
    <n v="6000"/>
    <s v="Insomnia"/>
    <x v="0"/>
    <x v="1"/>
  </r>
  <r>
    <n v="231"/>
    <s v="Female"/>
    <n v="44"/>
    <x v="3"/>
    <x v="3"/>
    <n v="6.6"/>
    <n v="7"/>
    <n v="45"/>
    <n v="4"/>
    <x v="0"/>
    <n v="135"/>
    <n v="90"/>
    <x v="0"/>
    <n v="65"/>
    <n v="6000"/>
    <s v="Insomnia"/>
    <x v="0"/>
    <x v="1"/>
  </r>
  <r>
    <n v="232"/>
    <s v="Male"/>
    <n v="44"/>
    <x v="9"/>
    <x v="2"/>
    <n v="6.3"/>
    <n v="6"/>
    <n v="45"/>
    <n v="7"/>
    <x v="0"/>
    <n v="130"/>
    <n v="85"/>
    <x v="0"/>
    <n v="72"/>
    <n v="6000"/>
    <s v="Insomnia"/>
    <x v="0"/>
    <x v="1"/>
  </r>
  <r>
    <n v="233"/>
    <s v="Female"/>
    <n v="44"/>
    <x v="3"/>
    <x v="3"/>
    <n v="6.6"/>
    <n v="7"/>
    <n v="45"/>
    <n v="4"/>
    <x v="0"/>
    <n v="135"/>
    <n v="90"/>
    <x v="0"/>
    <n v="65"/>
    <n v="6000"/>
    <s v="Insomnia"/>
    <x v="0"/>
    <x v="1"/>
  </r>
  <r>
    <n v="234"/>
    <s v="Male"/>
    <n v="44"/>
    <x v="9"/>
    <x v="2"/>
    <n v="6.3"/>
    <n v="6"/>
    <n v="45"/>
    <n v="7"/>
    <x v="0"/>
    <n v="130"/>
    <n v="85"/>
    <x v="0"/>
    <n v="72"/>
    <n v="6000"/>
    <s v="Insomnia"/>
    <x v="0"/>
    <x v="1"/>
  </r>
  <r>
    <n v="235"/>
    <s v="Female"/>
    <n v="44"/>
    <x v="3"/>
    <x v="3"/>
    <n v="6.6"/>
    <n v="7"/>
    <n v="45"/>
    <n v="4"/>
    <x v="0"/>
    <n v="135"/>
    <n v="90"/>
    <x v="0"/>
    <n v="65"/>
    <n v="6000"/>
    <s v="Insomnia"/>
    <x v="0"/>
    <x v="1"/>
  </r>
  <r>
    <n v="236"/>
    <s v="Male"/>
    <n v="44"/>
    <x v="9"/>
    <x v="2"/>
    <n v="6.3"/>
    <n v="6"/>
    <n v="45"/>
    <n v="7"/>
    <x v="0"/>
    <n v="130"/>
    <n v="85"/>
    <x v="0"/>
    <n v="72"/>
    <n v="6000"/>
    <s v="Insomnia"/>
    <x v="0"/>
    <x v="1"/>
  </r>
  <r>
    <n v="237"/>
    <s v="Male"/>
    <n v="44"/>
    <x v="9"/>
    <x v="2"/>
    <n v="6.4"/>
    <n v="6"/>
    <n v="45"/>
    <n v="7"/>
    <x v="0"/>
    <n v="130"/>
    <n v="85"/>
    <x v="0"/>
    <n v="72"/>
    <n v="6000"/>
    <s v="Insomnia"/>
    <x v="0"/>
    <x v="1"/>
  </r>
  <r>
    <n v="238"/>
    <s v="Female"/>
    <n v="44"/>
    <x v="3"/>
    <x v="3"/>
    <n v="6.5"/>
    <n v="7"/>
    <n v="45"/>
    <n v="4"/>
    <x v="0"/>
    <n v="135"/>
    <n v="90"/>
    <x v="0"/>
    <n v="65"/>
    <n v="6000"/>
    <s v="Insomnia"/>
    <x v="0"/>
    <x v="1"/>
  </r>
  <r>
    <n v="239"/>
    <s v="Male"/>
    <n v="44"/>
    <x v="9"/>
    <x v="2"/>
    <n v="6.3"/>
    <n v="6"/>
    <n v="45"/>
    <n v="7"/>
    <x v="0"/>
    <n v="130"/>
    <n v="85"/>
    <x v="0"/>
    <n v="72"/>
    <n v="6000"/>
    <s v="Insomnia"/>
    <x v="0"/>
    <x v="1"/>
  </r>
  <r>
    <n v="240"/>
    <s v="Male"/>
    <n v="44"/>
    <x v="9"/>
    <x v="2"/>
    <n v="6.4"/>
    <n v="6"/>
    <n v="45"/>
    <n v="7"/>
    <x v="0"/>
    <n v="130"/>
    <n v="85"/>
    <x v="0"/>
    <n v="72"/>
    <n v="6000"/>
    <s v="Insomnia"/>
    <x v="0"/>
    <x v="1"/>
  </r>
  <r>
    <n v="241"/>
    <s v="Female"/>
    <n v="44"/>
    <x v="3"/>
    <x v="3"/>
    <n v="6.5"/>
    <n v="7"/>
    <n v="45"/>
    <n v="4"/>
    <x v="0"/>
    <n v="135"/>
    <n v="90"/>
    <x v="0"/>
    <n v="65"/>
    <n v="6000"/>
    <s v="Insomnia"/>
    <x v="0"/>
    <x v="1"/>
  </r>
  <r>
    <n v="242"/>
    <s v="Male"/>
    <n v="44"/>
    <x v="9"/>
    <x v="2"/>
    <n v="6.3"/>
    <n v="6"/>
    <n v="45"/>
    <n v="7"/>
    <x v="0"/>
    <n v="130"/>
    <n v="85"/>
    <x v="0"/>
    <n v="72"/>
    <n v="6000"/>
    <s v="Insomnia"/>
    <x v="0"/>
    <x v="1"/>
  </r>
  <r>
    <n v="243"/>
    <s v="Male"/>
    <n v="44"/>
    <x v="9"/>
    <x v="2"/>
    <n v="6.4"/>
    <n v="6"/>
    <n v="45"/>
    <n v="7"/>
    <x v="0"/>
    <n v="130"/>
    <n v="85"/>
    <x v="0"/>
    <n v="72"/>
    <n v="6000"/>
    <s v="Insomnia"/>
    <x v="0"/>
    <x v="1"/>
  </r>
  <r>
    <n v="244"/>
    <s v="Female"/>
    <n v="44"/>
    <x v="3"/>
    <x v="3"/>
    <n v="6.5"/>
    <n v="7"/>
    <n v="45"/>
    <n v="4"/>
    <x v="0"/>
    <n v="135"/>
    <n v="90"/>
    <x v="0"/>
    <n v="65"/>
    <n v="6000"/>
    <s v="Insomnia"/>
    <x v="0"/>
    <x v="1"/>
  </r>
  <r>
    <n v="245"/>
    <s v="Male"/>
    <n v="44"/>
    <x v="9"/>
    <x v="2"/>
    <n v="6.3"/>
    <n v="6"/>
    <n v="45"/>
    <n v="7"/>
    <x v="0"/>
    <n v="130"/>
    <n v="85"/>
    <x v="0"/>
    <n v="72"/>
    <n v="6000"/>
    <s v="Insomnia"/>
    <x v="0"/>
    <x v="1"/>
  </r>
  <r>
    <n v="246"/>
    <s v="Female"/>
    <n v="44"/>
    <x v="3"/>
    <x v="3"/>
    <n v="6.5"/>
    <n v="7"/>
    <n v="45"/>
    <n v="4"/>
    <x v="0"/>
    <n v="135"/>
    <n v="90"/>
    <x v="0"/>
    <n v="65"/>
    <n v="6000"/>
    <s v="Insomnia"/>
    <x v="0"/>
    <x v="1"/>
  </r>
  <r>
    <n v="247"/>
    <s v="Male"/>
    <n v="44"/>
    <x v="9"/>
    <x v="2"/>
    <n v="6.3"/>
    <n v="6"/>
    <n v="45"/>
    <n v="7"/>
    <x v="0"/>
    <n v="130"/>
    <n v="85"/>
    <x v="0"/>
    <n v="72"/>
    <n v="6000"/>
    <s v="Insomnia"/>
    <x v="0"/>
    <x v="1"/>
  </r>
  <r>
    <n v="248"/>
    <s v="Male"/>
    <n v="44"/>
    <x v="5"/>
    <x v="4"/>
    <n v="6.8"/>
    <n v="7"/>
    <n v="45"/>
    <n v="7"/>
    <x v="0"/>
    <n v="130"/>
    <n v="85"/>
    <x v="0"/>
    <n v="78"/>
    <n v="5000"/>
    <s v="Insomnia"/>
    <x v="0"/>
    <x v="1"/>
  </r>
  <r>
    <n v="249"/>
    <s v="Male"/>
    <n v="44"/>
    <x v="9"/>
    <x v="2"/>
    <n v="6.4"/>
    <n v="6"/>
    <n v="45"/>
    <n v="7"/>
    <x v="0"/>
    <n v="130"/>
    <n v="85"/>
    <x v="0"/>
    <n v="72"/>
    <n v="6000"/>
    <s v="None"/>
    <x v="0"/>
    <x v="0"/>
  </r>
  <r>
    <n v="250"/>
    <s v="Male"/>
    <n v="44"/>
    <x v="9"/>
    <x v="2"/>
    <n v="6.5"/>
    <n v="6"/>
    <n v="45"/>
    <n v="7"/>
    <x v="0"/>
    <n v="130"/>
    <n v="85"/>
    <x v="0"/>
    <n v="72"/>
    <n v="6000"/>
    <s v="None"/>
    <x v="0"/>
    <x v="0"/>
  </r>
  <r>
    <n v="251"/>
    <s v="Female"/>
    <n v="45"/>
    <x v="3"/>
    <x v="3"/>
    <n v="6.8"/>
    <n v="7"/>
    <n v="30"/>
    <n v="6"/>
    <x v="0"/>
    <n v="135"/>
    <n v="90"/>
    <x v="0"/>
    <n v="65"/>
    <n v="6000"/>
    <s v="Insomnia"/>
    <x v="0"/>
    <x v="1"/>
  </r>
  <r>
    <n v="252"/>
    <s v="Female"/>
    <n v="45"/>
    <x v="3"/>
    <x v="3"/>
    <n v="6.8"/>
    <n v="7"/>
    <n v="30"/>
    <n v="6"/>
    <x v="0"/>
    <n v="135"/>
    <n v="90"/>
    <x v="0"/>
    <n v="65"/>
    <n v="6000"/>
    <s v="Insomnia"/>
    <x v="0"/>
    <x v="1"/>
  </r>
  <r>
    <n v="253"/>
    <s v="Female"/>
    <n v="45"/>
    <x v="3"/>
    <x v="3"/>
    <n v="6.5"/>
    <n v="7"/>
    <n v="45"/>
    <n v="4"/>
    <x v="0"/>
    <n v="135"/>
    <n v="90"/>
    <x v="0"/>
    <n v="65"/>
    <n v="6000"/>
    <s v="Insomnia"/>
    <x v="0"/>
    <x v="1"/>
  </r>
  <r>
    <n v="254"/>
    <s v="Female"/>
    <n v="45"/>
    <x v="3"/>
    <x v="3"/>
    <n v="6.5"/>
    <n v="7"/>
    <n v="45"/>
    <n v="4"/>
    <x v="0"/>
    <n v="135"/>
    <n v="90"/>
    <x v="0"/>
    <n v="65"/>
    <n v="6000"/>
    <s v="Insomnia"/>
    <x v="0"/>
    <x v="1"/>
  </r>
  <r>
    <n v="255"/>
    <s v="Female"/>
    <n v="45"/>
    <x v="3"/>
    <x v="3"/>
    <n v="6.5"/>
    <n v="7"/>
    <n v="45"/>
    <n v="4"/>
    <x v="0"/>
    <n v="135"/>
    <n v="90"/>
    <x v="0"/>
    <n v="65"/>
    <n v="6000"/>
    <s v="Insomnia"/>
    <x v="0"/>
    <x v="1"/>
  </r>
  <r>
    <n v="256"/>
    <s v="Female"/>
    <n v="45"/>
    <x v="3"/>
    <x v="3"/>
    <n v="6.5"/>
    <n v="7"/>
    <n v="45"/>
    <n v="4"/>
    <x v="0"/>
    <n v="135"/>
    <n v="90"/>
    <x v="0"/>
    <n v="65"/>
    <n v="6000"/>
    <s v="Insomnia"/>
    <x v="0"/>
    <x v="1"/>
  </r>
  <r>
    <n v="257"/>
    <s v="Female"/>
    <n v="45"/>
    <x v="3"/>
    <x v="3"/>
    <n v="6.6"/>
    <n v="7"/>
    <n v="45"/>
    <n v="4"/>
    <x v="0"/>
    <n v="135"/>
    <n v="90"/>
    <x v="0"/>
    <n v="65"/>
    <n v="6000"/>
    <s v="Insomnia"/>
    <x v="0"/>
    <x v="1"/>
  </r>
  <r>
    <n v="258"/>
    <s v="Female"/>
    <n v="45"/>
    <x v="3"/>
    <x v="3"/>
    <n v="6.6"/>
    <n v="7"/>
    <n v="45"/>
    <n v="4"/>
    <x v="0"/>
    <n v="135"/>
    <n v="90"/>
    <x v="0"/>
    <n v="65"/>
    <n v="6000"/>
    <s v="Insomnia"/>
    <x v="0"/>
    <x v="1"/>
  </r>
  <r>
    <n v="259"/>
    <s v="Female"/>
    <n v="45"/>
    <x v="3"/>
    <x v="3"/>
    <n v="6.6"/>
    <n v="7"/>
    <n v="45"/>
    <n v="4"/>
    <x v="0"/>
    <n v="135"/>
    <n v="90"/>
    <x v="0"/>
    <n v="65"/>
    <n v="6000"/>
    <s v="Insomnia"/>
    <x v="0"/>
    <x v="1"/>
  </r>
  <r>
    <n v="260"/>
    <s v="Female"/>
    <n v="45"/>
    <x v="3"/>
    <x v="3"/>
    <n v="6.6"/>
    <n v="7"/>
    <n v="45"/>
    <n v="4"/>
    <x v="0"/>
    <n v="135"/>
    <n v="90"/>
    <x v="0"/>
    <n v="65"/>
    <n v="6000"/>
    <s v="Insomnia"/>
    <x v="0"/>
    <x v="1"/>
  </r>
  <r>
    <n v="261"/>
    <s v="Female"/>
    <n v="45"/>
    <x v="3"/>
    <x v="3"/>
    <n v="6.6"/>
    <n v="7"/>
    <n v="45"/>
    <n v="4"/>
    <x v="0"/>
    <n v="135"/>
    <n v="90"/>
    <x v="0"/>
    <n v="65"/>
    <n v="6000"/>
    <s v="Insomnia"/>
    <x v="0"/>
    <x v="1"/>
  </r>
  <r>
    <n v="262"/>
    <s v="Female"/>
    <n v="45"/>
    <x v="3"/>
    <x v="3"/>
    <n v="6.6"/>
    <n v="7"/>
    <n v="45"/>
    <n v="4"/>
    <x v="0"/>
    <n v="135"/>
    <n v="90"/>
    <x v="0"/>
    <n v="65"/>
    <n v="6000"/>
    <s v="None"/>
    <x v="0"/>
    <x v="0"/>
  </r>
  <r>
    <n v="263"/>
    <s v="Female"/>
    <n v="45"/>
    <x v="3"/>
    <x v="3"/>
    <n v="6.6"/>
    <n v="7"/>
    <n v="45"/>
    <n v="4"/>
    <x v="0"/>
    <n v="135"/>
    <n v="90"/>
    <x v="0"/>
    <n v="65"/>
    <n v="6000"/>
    <s v="None"/>
    <x v="0"/>
    <x v="0"/>
  </r>
  <r>
    <n v="264"/>
    <s v="Female"/>
    <n v="45"/>
    <x v="10"/>
    <x v="2"/>
    <n v="6.9"/>
    <n v="7"/>
    <n v="55"/>
    <n v="5"/>
    <x v="0"/>
    <n v="125"/>
    <n v="82"/>
    <x v="0"/>
    <n v="75"/>
    <n v="5500"/>
    <s v="None"/>
    <x v="0"/>
    <x v="0"/>
  </r>
  <r>
    <n v="265"/>
    <s v="Male"/>
    <n v="48"/>
    <x v="1"/>
    <x v="1"/>
    <n v="7.3"/>
    <n v="7"/>
    <n v="65"/>
    <n v="5"/>
    <x v="2"/>
    <n v="142"/>
    <n v="92"/>
    <x v="2"/>
    <n v="83"/>
    <n v="3500"/>
    <s v="Insomnia"/>
    <x v="0"/>
    <x v="1"/>
  </r>
  <r>
    <n v="266"/>
    <s v="Female"/>
    <n v="48"/>
    <x v="4"/>
    <x v="1"/>
    <n v="5.9"/>
    <n v="6"/>
    <n v="90"/>
    <n v="8"/>
    <x v="0"/>
    <n v="140"/>
    <n v="95"/>
    <x v="2"/>
    <n v="75"/>
    <n v="10000"/>
    <s v="Sleep Apnea"/>
    <x v="1"/>
    <x v="0"/>
  </r>
  <r>
    <n v="267"/>
    <s v="Male"/>
    <n v="48"/>
    <x v="1"/>
    <x v="1"/>
    <n v="7.3"/>
    <n v="7"/>
    <n v="65"/>
    <n v="5"/>
    <x v="2"/>
    <n v="142"/>
    <n v="92"/>
    <x v="2"/>
    <n v="83"/>
    <n v="3500"/>
    <s v="Insomnia"/>
    <x v="0"/>
    <x v="1"/>
  </r>
  <r>
    <n v="268"/>
    <s v="Female"/>
    <n v="49"/>
    <x v="4"/>
    <x v="1"/>
    <n v="6.2"/>
    <n v="6"/>
    <n v="90"/>
    <n v="8"/>
    <x v="0"/>
    <n v="140"/>
    <n v="95"/>
    <x v="2"/>
    <n v="75"/>
    <n v="10000"/>
    <s v="None"/>
    <x v="0"/>
    <x v="0"/>
  </r>
  <r>
    <n v="269"/>
    <s v="Female"/>
    <n v="49"/>
    <x v="4"/>
    <x v="1"/>
    <n v="6"/>
    <n v="6"/>
    <n v="90"/>
    <n v="8"/>
    <x v="0"/>
    <n v="140"/>
    <n v="95"/>
    <x v="2"/>
    <n v="75"/>
    <n v="10000"/>
    <s v="Sleep Apnea"/>
    <x v="1"/>
    <x v="0"/>
  </r>
  <r>
    <n v="270"/>
    <s v="Female"/>
    <n v="49"/>
    <x v="4"/>
    <x v="1"/>
    <n v="6.1"/>
    <n v="6"/>
    <n v="90"/>
    <n v="8"/>
    <x v="0"/>
    <n v="140"/>
    <n v="95"/>
    <x v="2"/>
    <n v="75"/>
    <n v="10000"/>
    <s v="Sleep Apnea"/>
    <x v="1"/>
    <x v="0"/>
  </r>
  <r>
    <n v="271"/>
    <s v="Female"/>
    <n v="49"/>
    <x v="4"/>
    <x v="1"/>
    <n v="6.1"/>
    <n v="6"/>
    <n v="90"/>
    <n v="8"/>
    <x v="0"/>
    <n v="140"/>
    <n v="95"/>
    <x v="2"/>
    <n v="75"/>
    <n v="10000"/>
    <s v="Sleep Apnea"/>
    <x v="1"/>
    <x v="0"/>
  </r>
  <r>
    <n v="272"/>
    <s v="Female"/>
    <n v="49"/>
    <x v="4"/>
    <x v="1"/>
    <n v="6.1"/>
    <n v="6"/>
    <n v="90"/>
    <n v="8"/>
    <x v="0"/>
    <n v="140"/>
    <n v="95"/>
    <x v="2"/>
    <n v="75"/>
    <n v="10000"/>
    <s v="Sleep Apnea"/>
    <x v="1"/>
    <x v="0"/>
  </r>
  <r>
    <n v="273"/>
    <s v="Female"/>
    <n v="49"/>
    <x v="4"/>
    <x v="1"/>
    <n v="6.1"/>
    <n v="6"/>
    <n v="90"/>
    <n v="8"/>
    <x v="0"/>
    <n v="140"/>
    <n v="95"/>
    <x v="2"/>
    <n v="75"/>
    <n v="10000"/>
    <s v="Sleep Apnea"/>
    <x v="1"/>
    <x v="0"/>
  </r>
  <r>
    <n v="274"/>
    <s v="Female"/>
    <n v="49"/>
    <x v="4"/>
    <x v="1"/>
    <n v="6.2"/>
    <n v="6"/>
    <n v="90"/>
    <n v="8"/>
    <x v="0"/>
    <n v="140"/>
    <n v="95"/>
    <x v="2"/>
    <n v="75"/>
    <n v="10000"/>
    <s v="Sleep Apnea"/>
    <x v="1"/>
    <x v="0"/>
  </r>
  <r>
    <n v="275"/>
    <s v="Female"/>
    <n v="49"/>
    <x v="4"/>
    <x v="1"/>
    <n v="6.2"/>
    <n v="6"/>
    <n v="90"/>
    <n v="8"/>
    <x v="0"/>
    <n v="140"/>
    <n v="95"/>
    <x v="2"/>
    <n v="75"/>
    <n v="10000"/>
    <s v="Sleep Apnea"/>
    <x v="1"/>
    <x v="0"/>
  </r>
  <r>
    <n v="276"/>
    <s v="Female"/>
    <n v="49"/>
    <x v="4"/>
    <x v="1"/>
    <n v="6.2"/>
    <n v="6"/>
    <n v="90"/>
    <n v="8"/>
    <x v="0"/>
    <n v="140"/>
    <n v="95"/>
    <x v="2"/>
    <n v="75"/>
    <n v="10000"/>
    <s v="Sleep Apnea"/>
    <x v="1"/>
    <x v="0"/>
  </r>
  <r>
    <n v="277"/>
    <s v="Male"/>
    <n v="49"/>
    <x v="1"/>
    <x v="1"/>
    <n v="8.1"/>
    <n v="9"/>
    <n v="85"/>
    <n v="3"/>
    <x v="2"/>
    <n v="139"/>
    <n v="91"/>
    <x v="0"/>
    <n v="86"/>
    <n v="3700"/>
    <s v="Sleep Apnea"/>
    <x v="1"/>
    <x v="0"/>
  </r>
  <r>
    <n v="278"/>
    <s v="Male"/>
    <n v="49"/>
    <x v="1"/>
    <x v="1"/>
    <n v="8.1"/>
    <n v="9"/>
    <n v="85"/>
    <n v="3"/>
    <x v="2"/>
    <n v="139"/>
    <n v="91"/>
    <x v="0"/>
    <n v="86"/>
    <n v="3700"/>
    <s v="Sleep Apnea"/>
    <x v="1"/>
    <x v="0"/>
  </r>
  <r>
    <n v="279"/>
    <s v="Female"/>
    <n v="50"/>
    <x v="4"/>
    <x v="1"/>
    <n v="6.1"/>
    <n v="6"/>
    <n v="90"/>
    <n v="8"/>
    <x v="0"/>
    <n v="140"/>
    <n v="95"/>
    <x v="2"/>
    <n v="75"/>
    <n v="10000"/>
    <s v="Insomnia"/>
    <x v="0"/>
    <x v="1"/>
  </r>
  <r>
    <n v="280"/>
    <s v="Female"/>
    <n v="50"/>
    <x v="5"/>
    <x v="4"/>
    <n v="8.3000000000000007"/>
    <n v="9"/>
    <n v="30"/>
    <n v="3"/>
    <x v="1"/>
    <n v="125"/>
    <n v="80"/>
    <x v="1"/>
    <n v="65"/>
    <n v="5000"/>
    <s v="None"/>
    <x v="0"/>
    <x v="0"/>
  </r>
  <r>
    <n v="281"/>
    <s v="Female"/>
    <n v="50"/>
    <x v="4"/>
    <x v="1"/>
    <n v="6"/>
    <n v="6"/>
    <n v="90"/>
    <n v="8"/>
    <x v="0"/>
    <n v="140"/>
    <n v="95"/>
    <x v="2"/>
    <n v="75"/>
    <n v="10000"/>
    <s v="None"/>
    <x v="0"/>
    <x v="0"/>
  </r>
  <r>
    <n v="282"/>
    <s v="Female"/>
    <n v="50"/>
    <x v="4"/>
    <x v="1"/>
    <n v="6.1"/>
    <n v="6"/>
    <n v="90"/>
    <n v="8"/>
    <x v="0"/>
    <n v="140"/>
    <n v="95"/>
    <x v="2"/>
    <n v="75"/>
    <n v="10000"/>
    <s v="Sleep Apnea"/>
    <x v="1"/>
    <x v="0"/>
  </r>
  <r>
    <n v="283"/>
    <s v="Female"/>
    <n v="50"/>
    <x v="4"/>
    <x v="1"/>
    <n v="6"/>
    <n v="6"/>
    <n v="90"/>
    <n v="8"/>
    <x v="0"/>
    <n v="140"/>
    <n v="95"/>
    <x v="2"/>
    <n v="75"/>
    <n v="10000"/>
    <s v="Sleep Apnea"/>
    <x v="1"/>
    <x v="0"/>
  </r>
  <r>
    <n v="284"/>
    <s v="Female"/>
    <n v="50"/>
    <x v="4"/>
    <x v="1"/>
    <n v="6"/>
    <n v="6"/>
    <n v="90"/>
    <n v="8"/>
    <x v="0"/>
    <n v="140"/>
    <n v="95"/>
    <x v="2"/>
    <n v="75"/>
    <n v="10000"/>
    <s v="Sleep Apnea"/>
    <x v="1"/>
    <x v="0"/>
  </r>
  <r>
    <n v="285"/>
    <s v="Female"/>
    <n v="50"/>
    <x v="4"/>
    <x v="1"/>
    <n v="6"/>
    <n v="6"/>
    <n v="90"/>
    <n v="8"/>
    <x v="0"/>
    <n v="140"/>
    <n v="95"/>
    <x v="2"/>
    <n v="75"/>
    <n v="10000"/>
    <s v="Sleep Apnea"/>
    <x v="1"/>
    <x v="0"/>
  </r>
  <r>
    <n v="286"/>
    <s v="Female"/>
    <n v="50"/>
    <x v="4"/>
    <x v="1"/>
    <n v="6"/>
    <n v="6"/>
    <n v="90"/>
    <n v="8"/>
    <x v="0"/>
    <n v="140"/>
    <n v="95"/>
    <x v="2"/>
    <n v="75"/>
    <n v="10000"/>
    <s v="Sleep Apnea"/>
    <x v="1"/>
    <x v="0"/>
  </r>
  <r>
    <n v="287"/>
    <s v="Female"/>
    <n v="50"/>
    <x v="4"/>
    <x v="1"/>
    <n v="6"/>
    <n v="6"/>
    <n v="90"/>
    <n v="8"/>
    <x v="0"/>
    <n v="140"/>
    <n v="95"/>
    <x v="2"/>
    <n v="75"/>
    <n v="10000"/>
    <s v="Sleep Apnea"/>
    <x v="1"/>
    <x v="0"/>
  </r>
  <r>
    <n v="288"/>
    <s v="Female"/>
    <n v="50"/>
    <x v="4"/>
    <x v="1"/>
    <n v="6"/>
    <n v="6"/>
    <n v="90"/>
    <n v="8"/>
    <x v="0"/>
    <n v="140"/>
    <n v="95"/>
    <x v="2"/>
    <n v="75"/>
    <n v="10000"/>
    <s v="Sleep Apnea"/>
    <x v="1"/>
    <x v="0"/>
  </r>
  <r>
    <n v="289"/>
    <s v="Female"/>
    <n v="50"/>
    <x v="4"/>
    <x v="1"/>
    <n v="6"/>
    <n v="6"/>
    <n v="90"/>
    <n v="8"/>
    <x v="0"/>
    <n v="140"/>
    <n v="95"/>
    <x v="2"/>
    <n v="75"/>
    <n v="10000"/>
    <s v="Sleep Apnea"/>
    <x v="1"/>
    <x v="0"/>
  </r>
  <r>
    <n v="290"/>
    <s v="Female"/>
    <n v="50"/>
    <x v="4"/>
    <x v="1"/>
    <n v="6.1"/>
    <n v="6"/>
    <n v="90"/>
    <n v="8"/>
    <x v="0"/>
    <n v="140"/>
    <n v="95"/>
    <x v="2"/>
    <n v="75"/>
    <n v="10000"/>
    <s v="Sleep Apnea"/>
    <x v="1"/>
    <x v="0"/>
  </r>
  <r>
    <n v="291"/>
    <s v="Female"/>
    <n v="50"/>
    <x v="4"/>
    <x v="1"/>
    <n v="6"/>
    <n v="6"/>
    <n v="90"/>
    <n v="8"/>
    <x v="0"/>
    <n v="140"/>
    <n v="95"/>
    <x v="2"/>
    <n v="75"/>
    <n v="10000"/>
    <s v="Sleep Apnea"/>
    <x v="1"/>
    <x v="0"/>
  </r>
  <r>
    <n v="292"/>
    <s v="Female"/>
    <n v="50"/>
    <x v="4"/>
    <x v="1"/>
    <n v="6.1"/>
    <n v="6"/>
    <n v="90"/>
    <n v="8"/>
    <x v="0"/>
    <n v="140"/>
    <n v="95"/>
    <x v="2"/>
    <n v="75"/>
    <n v="10000"/>
    <s v="Sleep Apnea"/>
    <x v="1"/>
    <x v="0"/>
  </r>
  <r>
    <n v="293"/>
    <s v="Female"/>
    <n v="50"/>
    <x v="4"/>
    <x v="1"/>
    <n v="6.1"/>
    <n v="6"/>
    <n v="90"/>
    <n v="8"/>
    <x v="0"/>
    <n v="140"/>
    <n v="95"/>
    <x v="2"/>
    <n v="75"/>
    <n v="10000"/>
    <s v="Sleep Apnea"/>
    <x v="1"/>
    <x v="0"/>
  </r>
  <r>
    <n v="294"/>
    <s v="Female"/>
    <n v="50"/>
    <x v="4"/>
    <x v="1"/>
    <n v="6"/>
    <n v="6"/>
    <n v="90"/>
    <n v="8"/>
    <x v="0"/>
    <n v="140"/>
    <n v="95"/>
    <x v="2"/>
    <n v="75"/>
    <n v="10000"/>
    <s v="Sleep Apnea"/>
    <x v="1"/>
    <x v="0"/>
  </r>
  <r>
    <n v="295"/>
    <s v="Female"/>
    <n v="50"/>
    <x v="4"/>
    <x v="1"/>
    <n v="6.1"/>
    <n v="6"/>
    <n v="90"/>
    <n v="8"/>
    <x v="0"/>
    <n v="140"/>
    <n v="95"/>
    <x v="2"/>
    <n v="75"/>
    <n v="10000"/>
    <s v="Sleep Apnea"/>
    <x v="1"/>
    <x v="0"/>
  </r>
  <r>
    <n v="296"/>
    <s v="Female"/>
    <n v="50"/>
    <x v="4"/>
    <x v="1"/>
    <n v="6"/>
    <n v="6"/>
    <n v="90"/>
    <n v="8"/>
    <x v="0"/>
    <n v="140"/>
    <n v="95"/>
    <x v="2"/>
    <n v="75"/>
    <n v="10000"/>
    <s v="Sleep Apnea"/>
    <x v="1"/>
    <x v="0"/>
  </r>
  <r>
    <n v="297"/>
    <s v="Female"/>
    <n v="50"/>
    <x v="4"/>
    <x v="1"/>
    <n v="6.1"/>
    <n v="6"/>
    <n v="90"/>
    <n v="8"/>
    <x v="0"/>
    <n v="140"/>
    <n v="95"/>
    <x v="2"/>
    <n v="75"/>
    <n v="10000"/>
    <s v="Sleep Apnea"/>
    <x v="1"/>
    <x v="0"/>
  </r>
  <r>
    <n v="298"/>
    <s v="Female"/>
    <n v="50"/>
    <x v="4"/>
    <x v="1"/>
    <n v="6.1"/>
    <n v="6"/>
    <n v="90"/>
    <n v="8"/>
    <x v="0"/>
    <n v="140"/>
    <n v="95"/>
    <x v="2"/>
    <n v="75"/>
    <n v="10000"/>
    <s v="Sleep Apnea"/>
    <x v="1"/>
    <x v="0"/>
  </r>
  <r>
    <n v="299"/>
    <s v="Female"/>
    <n v="51"/>
    <x v="5"/>
    <x v="4"/>
    <n v="8.5"/>
    <n v="9"/>
    <n v="30"/>
    <n v="3"/>
    <x v="1"/>
    <n v="125"/>
    <n v="80"/>
    <x v="1"/>
    <n v="65"/>
    <n v="5000"/>
    <s v="None"/>
    <x v="0"/>
    <x v="0"/>
  </r>
  <r>
    <n v="300"/>
    <s v="Female"/>
    <n v="51"/>
    <x v="5"/>
    <x v="4"/>
    <n v="8.5"/>
    <n v="9"/>
    <n v="30"/>
    <n v="3"/>
    <x v="1"/>
    <n v="125"/>
    <n v="80"/>
    <x v="1"/>
    <n v="65"/>
    <n v="5000"/>
    <s v="None"/>
    <x v="0"/>
    <x v="0"/>
  </r>
  <r>
    <n v="301"/>
    <s v="Female"/>
    <n v="51"/>
    <x v="5"/>
    <x v="4"/>
    <n v="8.5"/>
    <n v="9"/>
    <n v="30"/>
    <n v="3"/>
    <x v="1"/>
    <n v="125"/>
    <n v="80"/>
    <x v="1"/>
    <n v="65"/>
    <n v="5000"/>
    <s v="None"/>
    <x v="0"/>
    <x v="0"/>
  </r>
  <r>
    <n v="302"/>
    <s v="Female"/>
    <n v="51"/>
    <x v="5"/>
    <x v="4"/>
    <n v="8.5"/>
    <n v="9"/>
    <n v="30"/>
    <n v="3"/>
    <x v="1"/>
    <n v="125"/>
    <n v="80"/>
    <x v="1"/>
    <n v="65"/>
    <n v="5000"/>
    <s v="None"/>
    <x v="0"/>
    <x v="0"/>
  </r>
  <r>
    <n v="303"/>
    <s v="Female"/>
    <n v="51"/>
    <x v="4"/>
    <x v="1"/>
    <n v="7.1"/>
    <n v="7"/>
    <n v="55"/>
    <n v="6"/>
    <x v="3"/>
    <n v="125"/>
    <n v="82"/>
    <x v="0"/>
    <n v="72"/>
    <n v="6000"/>
    <s v="None"/>
    <x v="0"/>
    <x v="0"/>
  </r>
  <r>
    <n v="304"/>
    <s v="Female"/>
    <n v="51"/>
    <x v="4"/>
    <x v="1"/>
    <n v="6"/>
    <n v="6"/>
    <n v="90"/>
    <n v="8"/>
    <x v="0"/>
    <n v="140"/>
    <n v="95"/>
    <x v="2"/>
    <n v="75"/>
    <n v="10000"/>
    <s v="Sleep Apnea"/>
    <x v="1"/>
    <x v="0"/>
  </r>
  <r>
    <n v="305"/>
    <s v="Female"/>
    <n v="51"/>
    <x v="4"/>
    <x v="1"/>
    <n v="6.1"/>
    <n v="6"/>
    <n v="90"/>
    <n v="8"/>
    <x v="0"/>
    <n v="140"/>
    <n v="95"/>
    <x v="2"/>
    <n v="75"/>
    <n v="10000"/>
    <s v="Sleep Apnea"/>
    <x v="1"/>
    <x v="0"/>
  </r>
  <r>
    <n v="306"/>
    <s v="Female"/>
    <n v="51"/>
    <x v="4"/>
    <x v="1"/>
    <n v="6.1"/>
    <n v="6"/>
    <n v="90"/>
    <n v="8"/>
    <x v="0"/>
    <n v="140"/>
    <n v="95"/>
    <x v="2"/>
    <n v="75"/>
    <n v="10000"/>
    <s v="Sleep Apnea"/>
    <x v="1"/>
    <x v="0"/>
  </r>
  <r>
    <n v="307"/>
    <s v="Female"/>
    <n v="52"/>
    <x v="6"/>
    <x v="2"/>
    <n v="6.5"/>
    <n v="7"/>
    <n v="45"/>
    <n v="7"/>
    <x v="0"/>
    <n v="130"/>
    <n v="85"/>
    <x v="0"/>
    <n v="72"/>
    <n v="6000"/>
    <s v="Insomnia"/>
    <x v="0"/>
    <x v="1"/>
  </r>
  <r>
    <n v="308"/>
    <s v="Female"/>
    <n v="52"/>
    <x v="6"/>
    <x v="2"/>
    <n v="6.5"/>
    <n v="7"/>
    <n v="45"/>
    <n v="7"/>
    <x v="0"/>
    <n v="130"/>
    <n v="85"/>
    <x v="0"/>
    <n v="72"/>
    <n v="6000"/>
    <s v="Insomnia"/>
    <x v="0"/>
    <x v="1"/>
  </r>
  <r>
    <n v="309"/>
    <s v="Female"/>
    <n v="52"/>
    <x v="6"/>
    <x v="2"/>
    <n v="6.6"/>
    <n v="7"/>
    <n v="45"/>
    <n v="7"/>
    <x v="0"/>
    <n v="130"/>
    <n v="85"/>
    <x v="0"/>
    <n v="72"/>
    <n v="6000"/>
    <s v="Insomnia"/>
    <x v="0"/>
    <x v="1"/>
  </r>
  <r>
    <n v="310"/>
    <s v="Female"/>
    <n v="52"/>
    <x v="6"/>
    <x v="2"/>
    <n v="6.6"/>
    <n v="7"/>
    <n v="45"/>
    <n v="7"/>
    <x v="0"/>
    <n v="130"/>
    <n v="85"/>
    <x v="0"/>
    <n v="72"/>
    <n v="6000"/>
    <s v="Insomnia"/>
    <x v="0"/>
    <x v="1"/>
  </r>
  <r>
    <n v="311"/>
    <s v="Female"/>
    <n v="52"/>
    <x v="6"/>
    <x v="2"/>
    <n v="6.6"/>
    <n v="7"/>
    <n v="45"/>
    <n v="7"/>
    <x v="0"/>
    <n v="130"/>
    <n v="85"/>
    <x v="0"/>
    <n v="72"/>
    <n v="6000"/>
    <s v="Insomnia"/>
    <x v="0"/>
    <x v="1"/>
  </r>
  <r>
    <n v="312"/>
    <s v="Female"/>
    <n v="52"/>
    <x v="6"/>
    <x v="2"/>
    <n v="6.6"/>
    <n v="7"/>
    <n v="45"/>
    <n v="7"/>
    <x v="0"/>
    <n v="130"/>
    <n v="85"/>
    <x v="0"/>
    <n v="72"/>
    <n v="6000"/>
    <s v="Insomnia"/>
    <x v="0"/>
    <x v="1"/>
  </r>
  <r>
    <n v="313"/>
    <s v="Female"/>
    <n v="52"/>
    <x v="5"/>
    <x v="4"/>
    <n v="8.4"/>
    <n v="9"/>
    <n v="30"/>
    <n v="3"/>
    <x v="1"/>
    <n v="125"/>
    <n v="80"/>
    <x v="1"/>
    <n v="65"/>
    <n v="5000"/>
    <s v="None"/>
    <x v="0"/>
    <x v="0"/>
  </r>
  <r>
    <n v="314"/>
    <s v="Female"/>
    <n v="52"/>
    <x v="5"/>
    <x v="4"/>
    <n v="8.4"/>
    <n v="9"/>
    <n v="30"/>
    <n v="3"/>
    <x v="1"/>
    <n v="125"/>
    <n v="80"/>
    <x v="1"/>
    <n v="65"/>
    <n v="5000"/>
    <s v="None"/>
    <x v="0"/>
    <x v="0"/>
  </r>
  <r>
    <n v="315"/>
    <s v="Female"/>
    <n v="52"/>
    <x v="5"/>
    <x v="4"/>
    <n v="8.4"/>
    <n v="9"/>
    <n v="30"/>
    <n v="3"/>
    <x v="1"/>
    <n v="125"/>
    <n v="80"/>
    <x v="1"/>
    <n v="65"/>
    <n v="5000"/>
    <s v="None"/>
    <x v="0"/>
    <x v="0"/>
  </r>
  <r>
    <n v="316"/>
    <s v="Female"/>
    <n v="53"/>
    <x v="5"/>
    <x v="4"/>
    <n v="8.3000000000000007"/>
    <n v="9"/>
    <n v="30"/>
    <n v="3"/>
    <x v="1"/>
    <n v="125"/>
    <n v="80"/>
    <x v="1"/>
    <n v="65"/>
    <n v="5000"/>
    <s v="Insomnia"/>
    <x v="0"/>
    <x v="1"/>
  </r>
  <r>
    <n v="317"/>
    <s v="Female"/>
    <n v="53"/>
    <x v="5"/>
    <x v="4"/>
    <n v="8.5"/>
    <n v="9"/>
    <n v="30"/>
    <n v="3"/>
    <x v="1"/>
    <n v="125"/>
    <n v="80"/>
    <x v="1"/>
    <n v="65"/>
    <n v="5000"/>
    <s v="None"/>
    <x v="0"/>
    <x v="0"/>
  </r>
  <r>
    <n v="318"/>
    <s v="Female"/>
    <n v="53"/>
    <x v="5"/>
    <x v="4"/>
    <n v="8.5"/>
    <n v="9"/>
    <n v="30"/>
    <n v="3"/>
    <x v="1"/>
    <n v="125"/>
    <n v="80"/>
    <x v="1"/>
    <n v="65"/>
    <n v="5000"/>
    <s v="None"/>
    <x v="0"/>
    <x v="0"/>
  </r>
  <r>
    <n v="319"/>
    <s v="Female"/>
    <n v="53"/>
    <x v="5"/>
    <x v="4"/>
    <n v="8.4"/>
    <n v="9"/>
    <n v="30"/>
    <n v="3"/>
    <x v="1"/>
    <n v="125"/>
    <n v="80"/>
    <x v="1"/>
    <n v="65"/>
    <n v="5000"/>
    <s v="None"/>
    <x v="0"/>
    <x v="0"/>
  </r>
  <r>
    <n v="320"/>
    <s v="Female"/>
    <n v="53"/>
    <x v="5"/>
    <x v="4"/>
    <n v="8.4"/>
    <n v="9"/>
    <n v="30"/>
    <n v="3"/>
    <x v="1"/>
    <n v="125"/>
    <n v="80"/>
    <x v="1"/>
    <n v="65"/>
    <n v="5000"/>
    <s v="None"/>
    <x v="0"/>
    <x v="0"/>
  </r>
  <r>
    <n v="321"/>
    <s v="Female"/>
    <n v="53"/>
    <x v="5"/>
    <x v="4"/>
    <n v="8.5"/>
    <n v="9"/>
    <n v="30"/>
    <n v="3"/>
    <x v="1"/>
    <n v="125"/>
    <n v="80"/>
    <x v="1"/>
    <n v="65"/>
    <n v="5000"/>
    <s v="None"/>
    <x v="0"/>
    <x v="0"/>
  </r>
  <r>
    <n v="322"/>
    <s v="Female"/>
    <n v="53"/>
    <x v="5"/>
    <x v="4"/>
    <n v="8.4"/>
    <n v="9"/>
    <n v="30"/>
    <n v="3"/>
    <x v="1"/>
    <n v="125"/>
    <n v="80"/>
    <x v="1"/>
    <n v="65"/>
    <n v="5000"/>
    <s v="None"/>
    <x v="0"/>
    <x v="0"/>
  </r>
  <r>
    <n v="323"/>
    <s v="Female"/>
    <n v="53"/>
    <x v="5"/>
    <x v="4"/>
    <n v="8.4"/>
    <n v="9"/>
    <n v="30"/>
    <n v="3"/>
    <x v="1"/>
    <n v="125"/>
    <n v="80"/>
    <x v="1"/>
    <n v="65"/>
    <n v="5000"/>
    <s v="None"/>
    <x v="0"/>
    <x v="0"/>
  </r>
  <r>
    <n v="324"/>
    <s v="Female"/>
    <n v="53"/>
    <x v="5"/>
    <x v="4"/>
    <n v="8.5"/>
    <n v="9"/>
    <n v="30"/>
    <n v="3"/>
    <x v="1"/>
    <n v="125"/>
    <n v="80"/>
    <x v="1"/>
    <n v="65"/>
    <n v="5000"/>
    <s v="None"/>
    <x v="0"/>
    <x v="0"/>
  </r>
  <r>
    <n v="325"/>
    <s v="Female"/>
    <n v="53"/>
    <x v="5"/>
    <x v="4"/>
    <n v="8.3000000000000007"/>
    <n v="9"/>
    <n v="30"/>
    <n v="3"/>
    <x v="1"/>
    <n v="125"/>
    <n v="80"/>
    <x v="1"/>
    <n v="65"/>
    <n v="5000"/>
    <s v="None"/>
    <x v="0"/>
    <x v="0"/>
  </r>
  <r>
    <n v="326"/>
    <s v="Female"/>
    <n v="53"/>
    <x v="5"/>
    <x v="4"/>
    <n v="8.5"/>
    <n v="9"/>
    <n v="30"/>
    <n v="3"/>
    <x v="1"/>
    <n v="125"/>
    <n v="80"/>
    <x v="1"/>
    <n v="65"/>
    <n v="5000"/>
    <s v="None"/>
    <x v="0"/>
    <x v="0"/>
  </r>
  <r>
    <n v="327"/>
    <s v="Female"/>
    <n v="53"/>
    <x v="5"/>
    <x v="4"/>
    <n v="8.3000000000000007"/>
    <n v="9"/>
    <n v="30"/>
    <n v="3"/>
    <x v="1"/>
    <n v="125"/>
    <n v="80"/>
    <x v="1"/>
    <n v="65"/>
    <n v="5000"/>
    <s v="None"/>
    <x v="0"/>
    <x v="0"/>
  </r>
  <r>
    <n v="328"/>
    <s v="Female"/>
    <n v="53"/>
    <x v="5"/>
    <x v="4"/>
    <n v="8.5"/>
    <n v="9"/>
    <n v="30"/>
    <n v="3"/>
    <x v="1"/>
    <n v="125"/>
    <n v="80"/>
    <x v="1"/>
    <n v="65"/>
    <n v="5000"/>
    <s v="None"/>
    <x v="0"/>
    <x v="0"/>
  </r>
  <r>
    <n v="329"/>
    <s v="Female"/>
    <n v="53"/>
    <x v="5"/>
    <x v="4"/>
    <n v="8.3000000000000007"/>
    <n v="9"/>
    <n v="30"/>
    <n v="3"/>
    <x v="1"/>
    <n v="125"/>
    <n v="80"/>
    <x v="1"/>
    <n v="65"/>
    <n v="5000"/>
    <s v="None"/>
    <x v="0"/>
    <x v="0"/>
  </r>
  <r>
    <n v="330"/>
    <s v="Female"/>
    <n v="53"/>
    <x v="5"/>
    <x v="4"/>
    <n v="8.5"/>
    <n v="9"/>
    <n v="30"/>
    <n v="3"/>
    <x v="1"/>
    <n v="125"/>
    <n v="80"/>
    <x v="1"/>
    <n v="65"/>
    <n v="5000"/>
    <s v="None"/>
    <x v="0"/>
    <x v="0"/>
  </r>
  <r>
    <n v="331"/>
    <s v="Female"/>
    <n v="53"/>
    <x v="5"/>
    <x v="4"/>
    <n v="8.5"/>
    <n v="9"/>
    <n v="30"/>
    <n v="3"/>
    <x v="1"/>
    <n v="125"/>
    <n v="80"/>
    <x v="1"/>
    <n v="65"/>
    <n v="5000"/>
    <s v="None"/>
    <x v="0"/>
    <x v="0"/>
  </r>
  <r>
    <n v="332"/>
    <s v="Female"/>
    <n v="53"/>
    <x v="5"/>
    <x v="4"/>
    <n v="8.4"/>
    <n v="9"/>
    <n v="30"/>
    <n v="3"/>
    <x v="1"/>
    <n v="125"/>
    <n v="80"/>
    <x v="1"/>
    <n v="65"/>
    <n v="5000"/>
    <s v="None"/>
    <x v="0"/>
    <x v="0"/>
  </r>
  <r>
    <n v="333"/>
    <s v="Female"/>
    <n v="54"/>
    <x v="5"/>
    <x v="4"/>
    <n v="8.4"/>
    <n v="9"/>
    <n v="30"/>
    <n v="3"/>
    <x v="1"/>
    <n v="125"/>
    <n v="80"/>
    <x v="1"/>
    <n v="65"/>
    <n v="5000"/>
    <s v="None"/>
    <x v="0"/>
    <x v="0"/>
  </r>
  <r>
    <n v="334"/>
    <s v="Female"/>
    <n v="54"/>
    <x v="5"/>
    <x v="4"/>
    <n v="8.4"/>
    <n v="9"/>
    <n v="30"/>
    <n v="3"/>
    <x v="1"/>
    <n v="125"/>
    <n v="80"/>
    <x v="1"/>
    <n v="65"/>
    <n v="5000"/>
    <s v="None"/>
    <x v="0"/>
    <x v="0"/>
  </r>
  <r>
    <n v="335"/>
    <s v="Female"/>
    <n v="54"/>
    <x v="5"/>
    <x v="4"/>
    <n v="8.4"/>
    <n v="9"/>
    <n v="30"/>
    <n v="3"/>
    <x v="1"/>
    <n v="125"/>
    <n v="80"/>
    <x v="1"/>
    <n v="65"/>
    <n v="5000"/>
    <s v="None"/>
    <x v="0"/>
    <x v="0"/>
  </r>
  <r>
    <n v="336"/>
    <s v="Female"/>
    <n v="54"/>
    <x v="5"/>
    <x v="4"/>
    <n v="8.4"/>
    <n v="9"/>
    <n v="30"/>
    <n v="3"/>
    <x v="1"/>
    <n v="125"/>
    <n v="80"/>
    <x v="1"/>
    <n v="65"/>
    <n v="5000"/>
    <s v="None"/>
    <x v="0"/>
    <x v="0"/>
  </r>
  <r>
    <n v="337"/>
    <s v="Female"/>
    <n v="54"/>
    <x v="5"/>
    <x v="4"/>
    <n v="8.4"/>
    <n v="9"/>
    <n v="30"/>
    <n v="3"/>
    <x v="1"/>
    <n v="125"/>
    <n v="80"/>
    <x v="1"/>
    <n v="65"/>
    <n v="5000"/>
    <s v="None"/>
    <x v="0"/>
    <x v="0"/>
  </r>
  <r>
    <n v="338"/>
    <s v="Female"/>
    <n v="54"/>
    <x v="5"/>
    <x v="4"/>
    <n v="8.4"/>
    <n v="9"/>
    <n v="30"/>
    <n v="3"/>
    <x v="1"/>
    <n v="125"/>
    <n v="80"/>
    <x v="1"/>
    <n v="65"/>
    <n v="5000"/>
    <s v="None"/>
    <x v="0"/>
    <x v="0"/>
  </r>
  <r>
    <n v="339"/>
    <s v="Female"/>
    <n v="54"/>
    <x v="5"/>
    <x v="4"/>
    <n v="8.5"/>
    <n v="9"/>
    <n v="30"/>
    <n v="3"/>
    <x v="1"/>
    <n v="125"/>
    <n v="80"/>
    <x v="1"/>
    <n v="65"/>
    <n v="5000"/>
    <s v="None"/>
    <x v="0"/>
    <x v="0"/>
  </r>
  <r>
    <n v="340"/>
    <s v="Female"/>
    <n v="55"/>
    <x v="4"/>
    <x v="1"/>
    <n v="8.1"/>
    <n v="9"/>
    <n v="75"/>
    <n v="4"/>
    <x v="0"/>
    <n v="140"/>
    <n v="95"/>
    <x v="2"/>
    <n v="72"/>
    <n v="5000"/>
    <s v="Sleep Apnea"/>
    <x v="1"/>
    <x v="0"/>
  </r>
  <r>
    <n v="341"/>
    <s v="Female"/>
    <n v="55"/>
    <x v="4"/>
    <x v="1"/>
    <n v="8.1"/>
    <n v="9"/>
    <n v="75"/>
    <n v="4"/>
    <x v="0"/>
    <n v="140"/>
    <n v="95"/>
    <x v="2"/>
    <n v="72"/>
    <n v="5000"/>
    <s v="Sleep Apnea"/>
    <x v="1"/>
    <x v="0"/>
  </r>
  <r>
    <n v="342"/>
    <s v="Female"/>
    <n v="56"/>
    <x v="1"/>
    <x v="1"/>
    <n v="8.1999999999999993"/>
    <n v="9"/>
    <n v="90"/>
    <n v="3"/>
    <x v="3"/>
    <n v="118"/>
    <n v="75"/>
    <x v="3"/>
    <n v="65"/>
    <n v="10000"/>
    <s v="None"/>
    <x v="0"/>
    <x v="0"/>
  </r>
  <r>
    <n v="343"/>
    <s v="Female"/>
    <n v="56"/>
    <x v="1"/>
    <x v="1"/>
    <n v="8.1999999999999993"/>
    <n v="9"/>
    <n v="90"/>
    <n v="3"/>
    <x v="3"/>
    <n v="118"/>
    <n v="75"/>
    <x v="3"/>
    <n v="65"/>
    <n v="10000"/>
    <s v="None"/>
    <x v="0"/>
    <x v="0"/>
  </r>
  <r>
    <n v="344"/>
    <s v="Female"/>
    <n v="57"/>
    <x v="4"/>
    <x v="1"/>
    <n v="8.1"/>
    <n v="9"/>
    <n v="75"/>
    <n v="3"/>
    <x v="0"/>
    <n v="140"/>
    <n v="95"/>
    <x v="2"/>
    <n v="68"/>
    <n v="7000"/>
    <s v="None"/>
    <x v="0"/>
    <x v="0"/>
  </r>
  <r>
    <n v="345"/>
    <s v="Female"/>
    <n v="57"/>
    <x v="4"/>
    <x v="1"/>
    <n v="8.1999999999999993"/>
    <n v="9"/>
    <n v="75"/>
    <n v="3"/>
    <x v="0"/>
    <n v="140"/>
    <n v="95"/>
    <x v="2"/>
    <n v="68"/>
    <n v="7000"/>
    <s v="Sleep Apnea"/>
    <x v="1"/>
    <x v="0"/>
  </r>
  <r>
    <n v="346"/>
    <s v="Female"/>
    <n v="57"/>
    <x v="4"/>
    <x v="1"/>
    <n v="8.1999999999999993"/>
    <n v="9"/>
    <n v="75"/>
    <n v="3"/>
    <x v="0"/>
    <n v="140"/>
    <n v="95"/>
    <x v="2"/>
    <n v="68"/>
    <n v="7000"/>
    <s v="Sleep Apnea"/>
    <x v="1"/>
    <x v="0"/>
  </r>
  <r>
    <n v="347"/>
    <s v="Female"/>
    <n v="57"/>
    <x v="4"/>
    <x v="1"/>
    <n v="8.1999999999999993"/>
    <n v="9"/>
    <n v="75"/>
    <n v="3"/>
    <x v="0"/>
    <n v="140"/>
    <n v="95"/>
    <x v="2"/>
    <n v="68"/>
    <n v="7000"/>
    <s v="Sleep Apnea"/>
    <x v="1"/>
    <x v="0"/>
  </r>
  <r>
    <n v="348"/>
    <s v="Female"/>
    <n v="57"/>
    <x v="4"/>
    <x v="1"/>
    <n v="8.1999999999999993"/>
    <n v="9"/>
    <n v="75"/>
    <n v="3"/>
    <x v="0"/>
    <n v="140"/>
    <n v="95"/>
    <x v="2"/>
    <n v="68"/>
    <n v="7000"/>
    <s v="Sleep Apnea"/>
    <x v="1"/>
    <x v="0"/>
  </r>
  <r>
    <n v="349"/>
    <s v="Female"/>
    <n v="57"/>
    <x v="4"/>
    <x v="1"/>
    <n v="8.1999999999999993"/>
    <n v="9"/>
    <n v="75"/>
    <n v="3"/>
    <x v="0"/>
    <n v="140"/>
    <n v="95"/>
    <x v="2"/>
    <n v="68"/>
    <n v="7000"/>
    <s v="Sleep Apnea"/>
    <x v="1"/>
    <x v="0"/>
  </r>
  <r>
    <n v="350"/>
    <s v="Female"/>
    <n v="57"/>
    <x v="4"/>
    <x v="1"/>
    <n v="8.1"/>
    <n v="9"/>
    <n v="75"/>
    <n v="3"/>
    <x v="0"/>
    <n v="140"/>
    <n v="95"/>
    <x v="2"/>
    <n v="68"/>
    <n v="7000"/>
    <s v="Sleep Apnea"/>
    <x v="1"/>
    <x v="0"/>
  </r>
  <r>
    <n v="351"/>
    <s v="Female"/>
    <n v="57"/>
    <x v="4"/>
    <x v="1"/>
    <n v="8.1"/>
    <n v="9"/>
    <n v="75"/>
    <n v="3"/>
    <x v="0"/>
    <n v="140"/>
    <n v="95"/>
    <x v="2"/>
    <n v="68"/>
    <n v="7000"/>
    <s v="Sleep Apnea"/>
    <x v="1"/>
    <x v="0"/>
  </r>
  <r>
    <n v="352"/>
    <s v="Female"/>
    <n v="57"/>
    <x v="4"/>
    <x v="1"/>
    <n v="8.1"/>
    <n v="9"/>
    <n v="75"/>
    <n v="3"/>
    <x v="0"/>
    <n v="140"/>
    <n v="95"/>
    <x v="2"/>
    <n v="68"/>
    <n v="7000"/>
    <s v="Sleep Apnea"/>
    <x v="1"/>
    <x v="0"/>
  </r>
  <r>
    <n v="353"/>
    <s v="Female"/>
    <n v="58"/>
    <x v="4"/>
    <x v="1"/>
    <n v="8"/>
    <n v="9"/>
    <n v="75"/>
    <n v="3"/>
    <x v="0"/>
    <n v="140"/>
    <n v="95"/>
    <x v="2"/>
    <n v="68"/>
    <n v="7000"/>
    <s v="Sleep Apnea"/>
    <x v="1"/>
    <x v="0"/>
  </r>
  <r>
    <n v="354"/>
    <s v="Female"/>
    <n v="58"/>
    <x v="4"/>
    <x v="1"/>
    <n v="8"/>
    <n v="9"/>
    <n v="75"/>
    <n v="3"/>
    <x v="0"/>
    <n v="140"/>
    <n v="95"/>
    <x v="2"/>
    <n v="68"/>
    <n v="7000"/>
    <s v="Sleep Apnea"/>
    <x v="1"/>
    <x v="0"/>
  </r>
  <r>
    <n v="355"/>
    <s v="Female"/>
    <n v="58"/>
    <x v="4"/>
    <x v="1"/>
    <n v="8"/>
    <n v="9"/>
    <n v="75"/>
    <n v="3"/>
    <x v="0"/>
    <n v="140"/>
    <n v="95"/>
    <x v="2"/>
    <n v="68"/>
    <n v="7000"/>
    <s v="Sleep Apnea"/>
    <x v="1"/>
    <x v="0"/>
  </r>
  <r>
    <n v="356"/>
    <s v="Female"/>
    <n v="58"/>
    <x v="4"/>
    <x v="1"/>
    <n v="8"/>
    <n v="9"/>
    <n v="75"/>
    <n v="3"/>
    <x v="0"/>
    <n v="140"/>
    <n v="95"/>
    <x v="2"/>
    <n v="68"/>
    <n v="7000"/>
    <s v="Sleep Apnea"/>
    <x v="1"/>
    <x v="0"/>
  </r>
  <r>
    <n v="357"/>
    <s v="Female"/>
    <n v="58"/>
    <x v="4"/>
    <x v="1"/>
    <n v="8"/>
    <n v="9"/>
    <n v="75"/>
    <n v="3"/>
    <x v="0"/>
    <n v="140"/>
    <n v="95"/>
    <x v="2"/>
    <n v="68"/>
    <n v="7000"/>
    <s v="Sleep Apnea"/>
    <x v="1"/>
    <x v="0"/>
  </r>
  <r>
    <n v="358"/>
    <s v="Female"/>
    <n v="58"/>
    <x v="4"/>
    <x v="1"/>
    <n v="8"/>
    <n v="9"/>
    <n v="75"/>
    <n v="3"/>
    <x v="0"/>
    <n v="140"/>
    <n v="95"/>
    <x v="2"/>
    <n v="68"/>
    <n v="7000"/>
    <s v="Sleep Apnea"/>
    <x v="1"/>
    <x v="0"/>
  </r>
  <r>
    <n v="359"/>
    <s v="Female"/>
    <n v="59"/>
    <x v="4"/>
    <x v="1"/>
    <n v="8"/>
    <n v="9"/>
    <n v="75"/>
    <n v="3"/>
    <x v="0"/>
    <n v="140"/>
    <n v="95"/>
    <x v="2"/>
    <n v="68"/>
    <n v="7000"/>
    <s v="None"/>
    <x v="0"/>
    <x v="0"/>
  </r>
  <r>
    <n v="360"/>
    <s v="Female"/>
    <n v="59"/>
    <x v="4"/>
    <x v="1"/>
    <n v="8.1"/>
    <n v="9"/>
    <n v="75"/>
    <n v="3"/>
    <x v="0"/>
    <n v="140"/>
    <n v="95"/>
    <x v="2"/>
    <n v="68"/>
    <n v="7000"/>
    <s v="None"/>
    <x v="0"/>
    <x v="0"/>
  </r>
  <r>
    <n v="361"/>
    <s v="Female"/>
    <n v="59"/>
    <x v="4"/>
    <x v="1"/>
    <n v="8.1999999999999993"/>
    <n v="9"/>
    <n v="75"/>
    <n v="3"/>
    <x v="0"/>
    <n v="140"/>
    <n v="95"/>
    <x v="2"/>
    <n v="68"/>
    <n v="7000"/>
    <s v="Sleep Apnea"/>
    <x v="1"/>
    <x v="0"/>
  </r>
  <r>
    <n v="362"/>
    <s v="Female"/>
    <n v="59"/>
    <x v="4"/>
    <x v="1"/>
    <n v="8.1999999999999993"/>
    <n v="9"/>
    <n v="75"/>
    <n v="3"/>
    <x v="0"/>
    <n v="140"/>
    <n v="95"/>
    <x v="2"/>
    <n v="68"/>
    <n v="7000"/>
    <s v="Sleep Apnea"/>
    <x v="1"/>
    <x v="0"/>
  </r>
  <r>
    <n v="363"/>
    <s v="Female"/>
    <n v="59"/>
    <x v="4"/>
    <x v="1"/>
    <n v="8.1999999999999993"/>
    <n v="9"/>
    <n v="75"/>
    <n v="3"/>
    <x v="0"/>
    <n v="140"/>
    <n v="95"/>
    <x v="2"/>
    <n v="68"/>
    <n v="7000"/>
    <s v="Sleep Apnea"/>
    <x v="1"/>
    <x v="0"/>
  </r>
  <r>
    <n v="364"/>
    <s v="Female"/>
    <n v="59"/>
    <x v="4"/>
    <x v="1"/>
    <n v="8.1999999999999993"/>
    <n v="9"/>
    <n v="75"/>
    <n v="3"/>
    <x v="0"/>
    <n v="140"/>
    <n v="95"/>
    <x v="2"/>
    <n v="68"/>
    <n v="7000"/>
    <s v="Sleep Apnea"/>
    <x v="1"/>
    <x v="0"/>
  </r>
  <r>
    <n v="365"/>
    <s v="Female"/>
    <n v="59"/>
    <x v="4"/>
    <x v="1"/>
    <n v="8"/>
    <n v="9"/>
    <n v="75"/>
    <n v="3"/>
    <x v="0"/>
    <n v="140"/>
    <n v="95"/>
    <x v="2"/>
    <n v="68"/>
    <n v="7000"/>
    <s v="Sleep Apnea"/>
    <x v="1"/>
    <x v="0"/>
  </r>
  <r>
    <n v="366"/>
    <s v="Female"/>
    <n v="59"/>
    <x v="4"/>
    <x v="1"/>
    <n v="8"/>
    <n v="9"/>
    <n v="75"/>
    <n v="3"/>
    <x v="0"/>
    <n v="140"/>
    <n v="95"/>
    <x v="2"/>
    <n v="68"/>
    <n v="7000"/>
    <s v="Sleep Apnea"/>
    <x v="1"/>
    <x v="0"/>
  </r>
  <r>
    <n v="367"/>
    <s v="Female"/>
    <n v="59"/>
    <x v="4"/>
    <x v="1"/>
    <n v="8.1"/>
    <n v="9"/>
    <n v="75"/>
    <n v="3"/>
    <x v="0"/>
    <n v="140"/>
    <n v="95"/>
    <x v="2"/>
    <n v="68"/>
    <n v="7000"/>
    <s v="Sleep Apnea"/>
    <x v="1"/>
    <x v="0"/>
  </r>
  <r>
    <n v="368"/>
    <s v="Female"/>
    <n v="59"/>
    <x v="4"/>
    <x v="1"/>
    <n v="8"/>
    <n v="9"/>
    <n v="75"/>
    <n v="3"/>
    <x v="0"/>
    <n v="140"/>
    <n v="95"/>
    <x v="2"/>
    <n v="68"/>
    <n v="7000"/>
    <s v="Sleep Apnea"/>
    <x v="1"/>
    <x v="0"/>
  </r>
  <r>
    <n v="369"/>
    <s v="Female"/>
    <n v="59"/>
    <x v="4"/>
    <x v="1"/>
    <n v="8.1"/>
    <n v="9"/>
    <n v="75"/>
    <n v="3"/>
    <x v="0"/>
    <n v="140"/>
    <n v="95"/>
    <x v="2"/>
    <n v="68"/>
    <n v="7000"/>
    <s v="Sleep Apnea"/>
    <x v="1"/>
    <x v="0"/>
  </r>
  <r>
    <n v="370"/>
    <s v="Female"/>
    <n v="59"/>
    <x v="4"/>
    <x v="1"/>
    <n v="8.1"/>
    <n v="9"/>
    <n v="75"/>
    <n v="3"/>
    <x v="0"/>
    <n v="140"/>
    <n v="95"/>
    <x v="2"/>
    <n v="68"/>
    <n v="7000"/>
    <s v="Sleep Apnea"/>
    <x v="1"/>
    <x v="0"/>
  </r>
  <r>
    <n v="371"/>
    <s v="Female"/>
    <n v="59"/>
    <x v="4"/>
    <x v="1"/>
    <n v="8"/>
    <n v="9"/>
    <n v="75"/>
    <n v="3"/>
    <x v="0"/>
    <n v="140"/>
    <n v="95"/>
    <x v="2"/>
    <n v="68"/>
    <n v="7000"/>
    <s v="Sleep Apnea"/>
    <x v="1"/>
    <x v="0"/>
  </r>
  <r>
    <n v="372"/>
    <s v="Female"/>
    <n v="59"/>
    <x v="4"/>
    <x v="1"/>
    <n v="8.1"/>
    <n v="9"/>
    <n v="75"/>
    <n v="3"/>
    <x v="0"/>
    <n v="140"/>
    <n v="95"/>
    <x v="2"/>
    <n v="68"/>
    <n v="7000"/>
    <s v="Sleep Apnea"/>
    <x v="1"/>
    <x v="0"/>
  </r>
  <r>
    <n v="373"/>
    <s v="Female"/>
    <n v="59"/>
    <x v="4"/>
    <x v="1"/>
    <n v="8.1"/>
    <n v="9"/>
    <n v="75"/>
    <n v="3"/>
    <x v="0"/>
    <n v="140"/>
    <n v="95"/>
    <x v="2"/>
    <n v="68"/>
    <n v="7000"/>
    <s v="Sleep Apnea"/>
    <x v="1"/>
    <x v="0"/>
  </r>
  <r>
    <n v="374"/>
    <s v="Female"/>
    <n v="59"/>
    <x v="4"/>
    <x v="1"/>
    <n v="8.1"/>
    <n v="9"/>
    <n v="75"/>
    <n v="3"/>
    <x v="0"/>
    <n v="140"/>
    <n v="95"/>
    <x v="2"/>
    <n v="68"/>
    <n v="7000"/>
    <s v="Sleep Apnea"/>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s v="Male"/>
    <n v="27"/>
    <s v="Software Engineer"/>
    <s v="IT"/>
    <n v="6.1"/>
    <n v="6"/>
    <n v="42"/>
    <n v="6"/>
    <s v="Overweight"/>
    <n v="126"/>
    <n v="83"/>
    <s v="Hypertension Stage 1"/>
    <n v="77"/>
    <n v="4200"/>
    <x v="0"/>
    <n v="0"/>
    <n v="0"/>
  </r>
  <r>
    <n v="2"/>
    <s v="Male"/>
    <n v="28"/>
    <s v="Doctor"/>
    <s v="Healthcare"/>
    <n v="6.2"/>
    <n v="6"/>
    <n v="60"/>
    <n v="8"/>
    <s v="Normal"/>
    <n v="125"/>
    <n v="80"/>
    <s v="Elevated"/>
    <n v="75"/>
    <n v="10000"/>
    <x v="0"/>
    <n v="0"/>
    <n v="0"/>
  </r>
  <r>
    <n v="3"/>
    <s v="Male"/>
    <n v="28"/>
    <s v="Doctor"/>
    <s v="Healthcare"/>
    <n v="6.2"/>
    <n v="6"/>
    <n v="60"/>
    <n v="8"/>
    <s v="Normal"/>
    <n v="125"/>
    <n v="80"/>
    <s v="Elevated"/>
    <n v="75"/>
    <n v="10000"/>
    <x v="0"/>
    <n v="0"/>
    <n v="0"/>
  </r>
  <r>
    <n v="4"/>
    <s v="Male"/>
    <n v="28"/>
    <s v="Sales Representative"/>
    <s v="Business &amp; Finance"/>
    <n v="5.9"/>
    <n v="4"/>
    <n v="30"/>
    <n v="8"/>
    <s v="Obese"/>
    <n v="140"/>
    <n v="90"/>
    <s v="Hypertension Stage 2"/>
    <n v="85"/>
    <n v="3000"/>
    <x v="1"/>
    <n v="1"/>
    <n v="0"/>
  </r>
  <r>
    <n v="5"/>
    <s v="Male"/>
    <n v="28"/>
    <s v="Sales Representative"/>
    <s v="Business &amp; Finance"/>
    <n v="5.9"/>
    <n v="4"/>
    <n v="30"/>
    <n v="8"/>
    <s v="Obese"/>
    <n v="140"/>
    <n v="90"/>
    <s v="Hypertension Stage 2"/>
    <n v="85"/>
    <n v="3000"/>
    <x v="1"/>
    <n v="1"/>
    <n v="0"/>
  </r>
  <r>
    <n v="6"/>
    <s v="Male"/>
    <n v="28"/>
    <s v="Software Engineer"/>
    <s v="IT"/>
    <n v="5.9"/>
    <n v="4"/>
    <n v="30"/>
    <n v="8"/>
    <s v="Obese"/>
    <n v="140"/>
    <n v="90"/>
    <s v="Hypertension Stage 2"/>
    <n v="85"/>
    <n v="3000"/>
    <x v="2"/>
    <n v="0"/>
    <n v="1"/>
  </r>
  <r>
    <n v="7"/>
    <s v="Male"/>
    <n v="29"/>
    <s v="Teacher"/>
    <s v="Education"/>
    <n v="6.3"/>
    <n v="6"/>
    <n v="40"/>
    <n v="7"/>
    <s v="Obese"/>
    <n v="140"/>
    <n v="90"/>
    <s v="Hypertension Stage 2"/>
    <n v="82"/>
    <n v="3500"/>
    <x v="2"/>
    <n v="0"/>
    <n v="1"/>
  </r>
  <r>
    <n v="8"/>
    <s v="Male"/>
    <n v="29"/>
    <s v="Doctor"/>
    <s v="Healthcare"/>
    <n v="7.8"/>
    <n v="7"/>
    <n v="75"/>
    <n v="6"/>
    <s v="Normal"/>
    <n v="120"/>
    <n v="80"/>
    <s v="Normal"/>
    <n v="70"/>
    <n v="8000"/>
    <x v="0"/>
    <n v="0"/>
    <n v="0"/>
  </r>
  <r>
    <n v="9"/>
    <s v="Male"/>
    <n v="29"/>
    <s v="Doctor"/>
    <s v="Healthcare"/>
    <n v="7.8"/>
    <n v="7"/>
    <n v="75"/>
    <n v="6"/>
    <s v="Normal"/>
    <n v="120"/>
    <n v="80"/>
    <s v="Normal"/>
    <n v="70"/>
    <n v="8000"/>
    <x v="0"/>
    <n v="0"/>
    <n v="0"/>
  </r>
  <r>
    <n v="10"/>
    <s v="Male"/>
    <n v="29"/>
    <s v="Doctor"/>
    <s v="Healthcare"/>
    <n v="7.8"/>
    <n v="7"/>
    <n v="75"/>
    <n v="6"/>
    <s v="Normal"/>
    <n v="120"/>
    <n v="80"/>
    <s v="Normal"/>
    <n v="70"/>
    <n v="8000"/>
    <x v="0"/>
    <n v="0"/>
    <n v="0"/>
  </r>
  <r>
    <n v="11"/>
    <s v="Male"/>
    <n v="29"/>
    <s v="Doctor"/>
    <s v="Healthcare"/>
    <n v="6.1"/>
    <n v="6"/>
    <n v="30"/>
    <n v="8"/>
    <s v="Normal"/>
    <n v="120"/>
    <n v="80"/>
    <s v="Normal"/>
    <n v="70"/>
    <n v="8000"/>
    <x v="0"/>
    <n v="0"/>
    <n v="0"/>
  </r>
  <r>
    <n v="12"/>
    <s v="Male"/>
    <n v="29"/>
    <s v="Doctor"/>
    <s v="Healthcare"/>
    <n v="7.8"/>
    <n v="7"/>
    <n v="75"/>
    <n v="6"/>
    <s v="Normal"/>
    <n v="120"/>
    <n v="80"/>
    <s v="Normal"/>
    <n v="70"/>
    <n v="8000"/>
    <x v="0"/>
    <n v="0"/>
    <n v="0"/>
  </r>
  <r>
    <n v="13"/>
    <s v="Male"/>
    <n v="29"/>
    <s v="Doctor"/>
    <s v="Healthcare"/>
    <n v="6.1"/>
    <n v="6"/>
    <n v="30"/>
    <n v="8"/>
    <s v="Normal"/>
    <n v="120"/>
    <n v="80"/>
    <s v="Normal"/>
    <n v="70"/>
    <n v="8000"/>
    <x v="0"/>
    <n v="0"/>
    <n v="0"/>
  </r>
  <r>
    <n v="14"/>
    <s v="Male"/>
    <n v="29"/>
    <s v="Doctor"/>
    <s v="Healthcare"/>
    <n v="6"/>
    <n v="6"/>
    <n v="30"/>
    <n v="8"/>
    <s v="Normal"/>
    <n v="120"/>
    <n v="80"/>
    <s v="Normal"/>
    <n v="70"/>
    <n v="8000"/>
    <x v="0"/>
    <n v="0"/>
    <n v="0"/>
  </r>
  <r>
    <n v="15"/>
    <s v="Male"/>
    <n v="29"/>
    <s v="Doctor"/>
    <s v="Healthcare"/>
    <n v="6"/>
    <n v="6"/>
    <n v="30"/>
    <n v="8"/>
    <s v="Normal"/>
    <n v="120"/>
    <n v="80"/>
    <s v="Normal"/>
    <n v="70"/>
    <n v="8000"/>
    <x v="0"/>
    <n v="0"/>
    <n v="0"/>
  </r>
  <r>
    <n v="16"/>
    <s v="Male"/>
    <n v="29"/>
    <s v="Doctor"/>
    <s v="Healthcare"/>
    <n v="6"/>
    <n v="6"/>
    <n v="30"/>
    <n v="8"/>
    <s v="Normal"/>
    <n v="120"/>
    <n v="80"/>
    <s v="Normal"/>
    <n v="70"/>
    <n v="8000"/>
    <x v="0"/>
    <n v="0"/>
    <n v="0"/>
  </r>
  <r>
    <n v="17"/>
    <s v="Female"/>
    <n v="29"/>
    <s v="Nurse"/>
    <s v="Healthcare"/>
    <n v="6.5"/>
    <n v="5"/>
    <n v="40"/>
    <n v="7"/>
    <s v="Normal Weight"/>
    <n v="132"/>
    <n v="87"/>
    <s v="Hypertension Stage 1"/>
    <n v="80"/>
    <n v="4000"/>
    <x v="1"/>
    <n v="1"/>
    <n v="0"/>
  </r>
  <r>
    <n v="18"/>
    <s v="Male"/>
    <n v="29"/>
    <s v="Doctor"/>
    <s v="Healthcare"/>
    <n v="6"/>
    <n v="6"/>
    <n v="30"/>
    <n v="8"/>
    <s v="Normal"/>
    <n v="120"/>
    <n v="80"/>
    <s v="Normal"/>
    <n v="70"/>
    <n v="8000"/>
    <x v="1"/>
    <n v="1"/>
    <n v="0"/>
  </r>
  <r>
    <n v="19"/>
    <s v="Female"/>
    <n v="29"/>
    <s v="Nurse"/>
    <s v="Healthcare"/>
    <n v="6.5"/>
    <n v="5"/>
    <n v="40"/>
    <n v="7"/>
    <s v="Normal Weight"/>
    <n v="132"/>
    <n v="87"/>
    <s v="Hypertension Stage 1"/>
    <n v="80"/>
    <n v="4000"/>
    <x v="2"/>
    <n v="0"/>
    <n v="1"/>
  </r>
  <r>
    <n v="20"/>
    <s v="Male"/>
    <n v="30"/>
    <s v="Doctor"/>
    <s v="Healthcare"/>
    <n v="7.6"/>
    <n v="7"/>
    <n v="75"/>
    <n v="6"/>
    <s v="Normal"/>
    <n v="120"/>
    <n v="80"/>
    <s v="Normal"/>
    <n v="70"/>
    <n v="8000"/>
    <x v="0"/>
    <n v="0"/>
    <n v="0"/>
  </r>
  <r>
    <n v="21"/>
    <s v="Male"/>
    <n v="30"/>
    <s v="Doctor"/>
    <s v="Healthcare"/>
    <n v="7.7"/>
    <n v="7"/>
    <n v="75"/>
    <n v="6"/>
    <s v="Normal"/>
    <n v="120"/>
    <n v="80"/>
    <s v="Normal"/>
    <n v="70"/>
    <n v="8000"/>
    <x v="0"/>
    <n v="0"/>
    <n v="0"/>
  </r>
  <r>
    <n v="22"/>
    <s v="Male"/>
    <n v="30"/>
    <s v="Doctor"/>
    <s v="Healthcare"/>
    <n v="7.7"/>
    <n v="7"/>
    <n v="75"/>
    <n v="6"/>
    <s v="Normal"/>
    <n v="120"/>
    <n v="80"/>
    <s v="Normal"/>
    <n v="70"/>
    <n v="8000"/>
    <x v="0"/>
    <n v="0"/>
    <n v="0"/>
  </r>
  <r>
    <n v="23"/>
    <s v="Male"/>
    <n v="30"/>
    <s v="Doctor"/>
    <s v="Healthcare"/>
    <n v="7.7"/>
    <n v="7"/>
    <n v="75"/>
    <n v="6"/>
    <s v="Normal"/>
    <n v="120"/>
    <n v="80"/>
    <s v="Normal"/>
    <n v="70"/>
    <n v="8000"/>
    <x v="0"/>
    <n v="0"/>
    <n v="0"/>
  </r>
  <r>
    <n v="24"/>
    <s v="Male"/>
    <n v="30"/>
    <s v="Doctor"/>
    <s v="Healthcare"/>
    <n v="7.7"/>
    <n v="7"/>
    <n v="75"/>
    <n v="6"/>
    <s v="Normal"/>
    <n v="120"/>
    <n v="80"/>
    <s v="Normal"/>
    <n v="70"/>
    <n v="8000"/>
    <x v="0"/>
    <n v="0"/>
    <n v="0"/>
  </r>
  <r>
    <n v="25"/>
    <s v="Male"/>
    <n v="30"/>
    <s v="Doctor"/>
    <s v="Healthcare"/>
    <n v="7.8"/>
    <n v="7"/>
    <n v="75"/>
    <n v="6"/>
    <s v="Normal"/>
    <n v="120"/>
    <n v="80"/>
    <s v="Normal"/>
    <n v="70"/>
    <n v="8000"/>
    <x v="0"/>
    <n v="0"/>
    <n v="0"/>
  </r>
  <r>
    <n v="26"/>
    <s v="Male"/>
    <n v="30"/>
    <s v="Doctor"/>
    <s v="Healthcare"/>
    <n v="7.9"/>
    <n v="7"/>
    <n v="75"/>
    <n v="6"/>
    <s v="Normal"/>
    <n v="120"/>
    <n v="80"/>
    <s v="Normal"/>
    <n v="70"/>
    <n v="8000"/>
    <x v="0"/>
    <n v="0"/>
    <n v="0"/>
  </r>
  <r>
    <n v="27"/>
    <s v="Male"/>
    <n v="30"/>
    <s v="Doctor"/>
    <s v="Healthcare"/>
    <n v="7.8"/>
    <n v="7"/>
    <n v="75"/>
    <n v="6"/>
    <s v="Normal"/>
    <n v="120"/>
    <n v="80"/>
    <s v="Normal"/>
    <n v="70"/>
    <n v="8000"/>
    <x v="0"/>
    <n v="0"/>
    <n v="0"/>
  </r>
  <r>
    <n v="28"/>
    <s v="Male"/>
    <n v="30"/>
    <s v="Doctor"/>
    <s v="Healthcare"/>
    <n v="7.9"/>
    <n v="7"/>
    <n v="75"/>
    <n v="6"/>
    <s v="Normal"/>
    <n v="120"/>
    <n v="80"/>
    <s v="Normal"/>
    <n v="70"/>
    <n v="8000"/>
    <x v="0"/>
    <n v="0"/>
    <n v="0"/>
  </r>
  <r>
    <n v="29"/>
    <s v="Male"/>
    <n v="30"/>
    <s v="Doctor"/>
    <s v="Healthcare"/>
    <n v="7.9"/>
    <n v="7"/>
    <n v="75"/>
    <n v="6"/>
    <s v="Normal"/>
    <n v="120"/>
    <n v="80"/>
    <s v="Normal"/>
    <n v="70"/>
    <n v="8000"/>
    <x v="0"/>
    <n v="0"/>
    <n v="0"/>
  </r>
  <r>
    <n v="30"/>
    <s v="Male"/>
    <n v="30"/>
    <s v="Doctor"/>
    <s v="Healthcare"/>
    <n v="7.9"/>
    <n v="7"/>
    <n v="75"/>
    <n v="6"/>
    <s v="Normal"/>
    <n v="120"/>
    <n v="80"/>
    <s v="Normal"/>
    <n v="70"/>
    <n v="8000"/>
    <x v="0"/>
    <n v="0"/>
    <n v="0"/>
  </r>
  <r>
    <n v="31"/>
    <s v="Female"/>
    <n v="30"/>
    <s v="Nurse"/>
    <s v="Healthcare"/>
    <n v="6.4"/>
    <n v="5"/>
    <n v="35"/>
    <n v="7"/>
    <s v="Normal Weight"/>
    <n v="130"/>
    <n v="86"/>
    <s v="Hypertension Stage 1"/>
    <n v="78"/>
    <n v="4100"/>
    <x v="1"/>
    <n v="1"/>
    <n v="0"/>
  </r>
  <r>
    <n v="32"/>
    <s v="Female"/>
    <n v="30"/>
    <s v="Nurse"/>
    <s v="Healthcare"/>
    <n v="6.4"/>
    <n v="5"/>
    <n v="35"/>
    <n v="7"/>
    <s v="Normal Weight"/>
    <n v="130"/>
    <n v="86"/>
    <s v="Hypertension Stage 1"/>
    <n v="78"/>
    <n v="4100"/>
    <x v="2"/>
    <n v="0"/>
    <n v="1"/>
  </r>
  <r>
    <n v="33"/>
    <s v="Female"/>
    <n v="31"/>
    <s v="Nurse"/>
    <s v="Healthcare"/>
    <n v="7.9"/>
    <n v="8"/>
    <n v="75"/>
    <n v="4"/>
    <s v="Normal Weight"/>
    <n v="117"/>
    <n v="76"/>
    <s v="Normal"/>
    <n v="69"/>
    <n v="6800"/>
    <x v="0"/>
    <n v="0"/>
    <n v="0"/>
  </r>
  <r>
    <n v="34"/>
    <s v="Male"/>
    <n v="31"/>
    <s v="Doctor"/>
    <s v="Healthcare"/>
    <n v="6.1"/>
    <n v="6"/>
    <n v="30"/>
    <n v="8"/>
    <s v="Normal"/>
    <n v="125"/>
    <n v="80"/>
    <s v="Elevated"/>
    <n v="72"/>
    <n v="5000"/>
    <x v="0"/>
    <n v="0"/>
    <n v="0"/>
  </r>
  <r>
    <n v="35"/>
    <s v="Male"/>
    <n v="31"/>
    <s v="Doctor"/>
    <s v="Healthcare"/>
    <n v="7.7"/>
    <n v="7"/>
    <n v="75"/>
    <n v="6"/>
    <s v="Normal"/>
    <n v="120"/>
    <n v="80"/>
    <s v="Normal"/>
    <n v="70"/>
    <n v="8000"/>
    <x v="0"/>
    <n v="0"/>
    <n v="0"/>
  </r>
  <r>
    <n v="36"/>
    <s v="Male"/>
    <n v="31"/>
    <s v="Doctor"/>
    <s v="Healthcare"/>
    <n v="6.1"/>
    <n v="6"/>
    <n v="30"/>
    <n v="8"/>
    <s v="Normal"/>
    <n v="125"/>
    <n v="80"/>
    <s v="Elevated"/>
    <n v="72"/>
    <n v="5000"/>
    <x v="0"/>
    <n v="0"/>
    <n v="0"/>
  </r>
  <r>
    <n v="37"/>
    <s v="Male"/>
    <n v="31"/>
    <s v="Doctor"/>
    <s v="Healthcare"/>
    <n v="6.1"/>
    <n v="6"/>
    <n v="30"/>
    <n v="8"/>
    <s v="Normal"/>
    <n v="125"/>
    <n v="80"/>
    <s v="Elevated"/>
    <n v="72"/>
    <n v="5000"/>
    <x v="0"/>
    <n v="0"/>
    <n v="0"/>
  </r>
  <r>
    <n v="38"/>
    <s v="Male"/>
    <n v="31"/>
    <s v="Doctor"/>
    <s v="Healthcare"/>
    <n v="7.6"/>
    <n v="7"/>
    <n v="75"/>
    <n v="6"/>
    <s v="Normal"/>
    <n v="120"/>
    <n v="80"/>
    <s v="Normal"/>
    <n v="70"/>
    <n v="8000"/>
    <x v="0"/>
    <n v="0"/>
    <n v="0"/>
  </r>
  <r>
    <n v="39"/>
    <s v="Male"/>
    <n v="31"/>
    <s v="Doctor"/>
    <s v="Healthcare"/>
    <n v="7.6"/>
    <n v="7"/>
    <n v="75"/>
    <n v="6"/>
    <s v="Normal"/>
    <n v="120"/>
    <n v="80"/>
    <s v="Normal"/>
    <n v="70"/>
    <n v="8000"/>
    <x v="0"/>
    <n v="0"/>
    <n v="0"/>
  </r>
  <r>
    <n v="40"/>
    <s v="Male"/>
    <n v="31"/>
    <s v="Doctor"/>
    <s v="Healthcare"/>
    <n v="7.6"/>
    <n v="7"/>
    <n v="75"/>
    <n v="6"/>
    <s v="Normal"/>
    <n v="120"/>
    <n v="80"/>
    <s v="Normal"/>
    <n v="70"/>
    <n v="8000"/>
    <x v="0"/>
    <n v="0"/>
    <n v="0"/>
  </r>
  <r>
    <n v="41"/>
    <s v="Male"/>
    <n v="31"/>
    <s v="Doctor"/>
    <s v="Healthcare"/>
    <n v="7.7"/>
    <n v="7"/>
    <n v="75"/>
    <n v="6"/>
    <s v="Normal"/>
    <n v="120"/>
    <n v="80"/>
    <s v="Normal"/>
    <n v="70"/>
    <n v="8000"/>
    <x v="0"/>
    <n v="0"/>
    <n v="0"/>
  </r>
  <r>
    <n v="42"/>
    <s v="Male"/>
    <n v="31"/>
    <s v="Doctor"/>
    <s v="Healthcare"/>
    <n v="7.7"/>
    <n v="7"/>
    <n v="75"/>
    <n v="6"/>
    <s v="Normal"/>
    <n v="120"/>
    <n v="80"/>
    <s v="Normal"/>
    <n v="70"/>
    <n v="8000"/>
    <x v="0"/>
    <n v="0"/>
    <n v="0"/>
  </r>
  <r>
    <n v="43"/>
    <s v="Male"/>
    <n v="31"/>
    <s v="Doctor"/>
    <s v="Healthcare"/>
    <n v="7.7"/>
    <n v="7"/>
    <n v="75"/>
    <n v="6"/>
    <s v="Normal"/>
    <n v="120"/>
    <n v="80"/>
    <s v="Normal"/>
    <n v="70"/>
    <n v="8000"/>
    <x v="0"/>
    <n v="0"/>
    <n v="0"/>
  </r>
  <r>
    <n v="44"/>
    <s v="Male"/>
    <n v="31"/>
    <s v="Doctor"/>
    <s v="Healthcare"/>
    <n v="7.8"/>
    <n v="7"/>
    <n v="75"/>
    <n v="6"/>
    <s v="Normal"/>
    <n v="120"/>
    <n v="80"/>
    <s v="Normal"/>
    <n v="70"/>
    <n v="8000"/>
    <x v="0"/>
    <n v="0"/>
    <n v="0"/>
  </r>
  <r>
    <n v="45"/>
    <s v="Male"/>
    <n v="31"/>
    <s v="Doctor"/>
    <s v="Healthcare"/>
    <n v="7.7"/>
    <n v="7"/>
    <n v="75"/>
    <n v="6"/>
    <s v="Normal"/>
    <n v="120"/>
    <n v="80"/>
    <s v="Normal"/>
    <n v="70"/>
    <n v="8000"/>
    <x v="0"/>
    <n v="0"/>
    <n v="0"/>
  </r>
  <r>
    <n v="46"/>
    <s v="Male"/>
    <n v="31"/>
    <s v="Doctor"/>
    <s v="Healthcare"/>
    <n v="7.8"/>
    <n v="7"/>
    <n v="75"/>
    <n v="6"/>
    <s v="Normal"/>
    <n v="120"/>
    <n v="80"/>
    <s v="Normal"/>
    <n v="70"/>
    <n v="8000"/>
    <x v="0"/>
    <n v="0"/>
    <n v="0"/>
  </r>
  <r>
    <n v="47"/>
    <s v="Male"/>
    <n v="31"/>
    <s v="Doctor"/>
    <s v="Healthcare"/>
    <n v="7.7"/>
    <n v="7"/>
    <n v="75"/>
    <n v="6"/>
    <s v="Normal"/>
    <n v="120"/>
    <n v="80"/>
    <s v="Normal"/>
    <n v="70"/>
    <n v="8000"/>
    <x v="0"/>
    <n v="0"/>
    <n v="0"/>
  </r>
  <r>
    <n v="48"/>
    <s v="Male"/>
    <n v="31"/>
    <s v="Doctor"/>
    <s v="Healthcare"/>
    <n v="7.8"/>
    <n v="7"/>
    <n v="75"/>
    <n v="6"/>
    <s v="Normal"/>
    <n v="120"/>
    <n v="80"/>
    <s v="Normal"/>
    <n v="70"/>
    <n v="8000"/>
    <x v="0"/>
    <n v="0"/>
    <n v="0"/>
  </r>
  <r>
    <n v="49"/>
    <s v="Male"/>
    <n v="31"/>
    <s v="Doctor"/>
    <s v="Healthcare"/>
    <n v="7.7"/>
    <n v="7"/>
    <n v="75"/>
    <n v="6"/>
    <s v="Normal"/>
    <n v="120"/>
    <n v="80"/>
    <s v="Normal"/>
    <n v="70"/>
    <n v="8000"/>
    <x v="0"/>
    <n v="0"/>
    <n v="0"/>
  </r>
  <r>
    <n v="50"/>
    <s v="Male"/>
    <n v="31"/>
    <s v="Doctor"/>
    <s v="Healthcare"/>
    <n v="7.7"/>
    <n v="7"/>
    <n v="75"/>
    <n v="6"/>
    <s v="Normal"/>
    <n v="120"/>
    <n v="80"/>
    <s v="Normal"/>
    <n v="70"/>
    <n v="8000"/>
    <x v="1"/>
    <n v="1"/>
    <n v="0"/>
  </r>
  <r>
    <n v="51"/>
    <s v="Male"/>
    <n v="32"/>
    <s v="Engineer"/>
    <s v="Engineering"/>
    <n v="7.5"/>
    <n v="8"/>
    <n v="45"/>
    <n v="3"/>
    <s v="Normal"/>
    <n v="120"/>
    <n v="80"/>
    <s v="Normal"/>
    <n v="70"/>
    <n v="8000"/>
    <x v="0"/>
    <n v="0"/>
    <n v="0"/>
  </r>
  <r>
    <n v="52"/>
    <s v="Male"/>
    <n v="32"/>
    <s v="Engineer"/>
    <s v="Engineering"/>
    <n v="7.5"/>
    <n v="8"/>
    <n v="45"/>
    <n v="3"/>
    <s v="Normal"/>
    <n v="120"/>
    <n v="80"/>
    <s v="Normal"/>
    <n v="70"/>
    <n v="8000"/>
    <x v="0"/>
    <n v="0"/>
    <n v="0"/>
  </r>
  <r>
    <n v="53"/>
    <s v="Male"/>
    <n v="32"/>
    <s v="Doctor"/>
    <s v="Healthcare"/>
    <n v="6"/>
    <n v="6"/>
    <n v="30"/>
    <n v="8"/>
    <s v="Normal"/>
    <n v="125"/>
    <n v="80"/>
    <s v="Elevated"/>
    <n v="72"/>
    <n v="5000"/>
    <x v="0"/>
    <n v="0"/>
    <n v="0"/>
  </r>
  <r>
    <n v="54"/>
    <s v="Male"/>
    <n v="32"/>
    <s v="Doctor"/>
    <s v="Healthcare"/>
    <n v="7.6"/>
    <n v="7"/>
    <n v="75"/>
    <n v="6"/>
    <s v="Normal"/>
    <n v="120"/>
    <n v="80"/>
    <s v="Normal"/>
    <n v="70"/>
    <n v="8000"/>
    <x v="0"/>
    <n v="0"/>
    <n v="0"/>
  </r>
  <r>
    <n v="55"/>
    <s v="Male"/>
    <n v="32"/>
    <s v="Doctor"/>
    <s v="Healthcare"/>
    <n v="6"/>
    <n v="6"/>
    <n v="30"/>
    <n v="8"/>
    <s v="Normal"/>
    <n v="125"/>
    <n v="80"/>
    <s v="Elevated"/>
    <n v="72"/>
    <n v="5000"/>
    <x v="0"/>
    <n v="0"/>
    <n v="0"/>
  </r>
  <r>
    <n v="56"/>
    <s v="Male"/>
    <n v="32"/>
    <s v="Doctor"/>
    <s v="Healthcare"/>
    <n v="6"/>
    <n v="6"/>
    <n v="30"/>
    <n v="8"/>
    <s v="Normal"/>
    <n v="125"/>
    <n v="80"/>
    <s v="Elevated"/>
    <n v="72"/>
    <n v="5000"/>
    <x v="0"/>
    <n v="0"/>
    <n v="0"/>
  </r>
  <r>
    <n v="57"/>
    <s v="Male"/>
    <n v="32"/>
    <s v="Doctor"/>
    <s v="Healthcare"/>
    <n v="7.7"/>
    <n v="7"/>
    <n v="75"/>
    <n v="6"/>
    <s v="Normal"/>
    <n v="120"/>
    <n v="80"/>
    <s v="Normal"/>
    <n v="70"/>
    <n v="8000"/>
    <x v="0"/>
    <n v="0"/>
    <n v="0"/>
  </r>
  <r>
    <n v="58"/>
    <s v="Male"/>
    <n v="32"/>
    <s v="Doctor"/>
    <s v="Healthcare"/>
    <n v="6"/>
    <n v="6"/>
    <n v="30"/>
    <n v="8"/>
    <s v="Normal"/>
    <n v="125"/>
    <n v="80"/>
    <s v="Elevated"/>
    <n v="72"/>
    <n v="5000"/>
    <x v="0"/>
    <n v="0"/>
    <n v="0"/>
  </r>
  <r>
    <n v="59"/>
    <s v="Male"/>
    <n v="32"/>
    <s v="Doctor"/>
    <s v="Healthcare"/>
    <n v="6"/>
    <n v="6"/>
    <n v="30"/>
    <n v="8"/>
    <s v="Normal"/>
    <n v="125"/>
    <n v="80"/>
    <s v="Elevated"/>
    <n v="72"/>
    <n v="5000"/>
    <x v="0"/>
    <n v="0"/>
    <n v="0"/>
  </r>
  <r>
    <n v="60"/>
    <s v="Male"/>
    <n v="32"/>
    <s v="Doctor"/>
    <s v="Healthcare"/>
    <n v="7.7"/>
    <n v="7"/>
    <n v="75"/>
    <n v="6"/>
    <s v="Normal"/>
    <n v="120"/>
    <n v="80"/>
    <s v="Normal"/>
    <n v="70"/>
    <n v="8000"/>
    <x v="0"/>
    <n v="0"/>
    <n v="0"/>
  </r>
  <r>
    <n v="61"/>
    <s v="Male"/>
    <n v="32"/>
    <s v="Doctor"/>
    <s v="Healthcare"/>
    <n v="6"/>
    <n v="6"/>
    <n v="30"/>
    <n v="8"/>
    <s v="Normal"/>
    <n v="125"/>
    <n v="80"/>
    <s v="Elevated"/>
    <n v="72"/>
    <n v="5000"/>
    <x v="0"/>
    <n v="0"/>
    <n v="0"/>
  </r>
  <r>
    <n v="62"/>
    <s v="Male"/>
    <n v="32"/>
    <s v="Doctor"/>
    <s v="Healthcare"/>
    <n v="6"/>
    <n v="6"/>
    <n v="30"/>
    <n v="8"/>
    <s v="Normal"/>
    <n v="125"/>
    <n v="80"/>
    <s v="Elevated"/>
    <n v="72"/>
    <n v="5000"/>
    <x v="0"/>
    <n v="0"/>
    <n v="0"/>
  </r>
  <r>
    <n v="63"/>
    <s v="Male"/>
    <n v="32"/>
    <s v="Doctor"/>
    <s v="Healthcare"/>
    <n v="6.2"/>
    <n v="6"/>
    <n v="30"/>
    <n v="8"/>
    <s v="Normal"/>
    <n v="125"/>
    <n v="80"/>
    <s v="Elevated"/>
    <n v="72"/>
    <n v="5000"/>
    <x v="0"/>
    <n v="0"/>
    <n v="0"/>
  </r>
  <r>
    <n v="64"/>
    <s v="Male"/>
    <n v="32"/>
    <s v="Doctor"/>
    <s v="Healthcare"/>
    <n v="6.2"/>
    <n v="6"/>
    <n v="30"/>
    <n v="8"/>
    <s v="Normal"/>
    <n v="125"/>
    <n v="80"/>
    <s v="Elevated"/>
    <n v="72"/>
    <n v="5000"/>
    <x v="0"/>
    <n v="0"/>
    <n v="0"/>
  </r>
  <r>
    <n v="65"/>
    <s v="Male"/>
    <n v="32"/>
    <s v="Doctor"/>
    <s v="Healthcare"/>
    <n v="6.2"/>
    <n v="6"/>
    <n v="30"/>
    <n v="8"/>
    <s v="Normal"/>
    <n v="125"/>
    <n v="80"/>
    <s v="Elevated"/>
    <n v="72"/>
    <n v="5000"/>
    <x v="0"/>
    <n v="0"/>
    <n v="0"/>
  </r>
  <r>
    <n v="66"/>
    <s v="Male"/>
    <n v="32"/>
    <s v="Doctor"/>
    <s v="Healthcare"/>
    <n v="6.2"/>
    <n v="6"/>
    <n v="30"/>
    <n v="8"/>
    <s v="Normal"/>
    <n v="125"/>
    <n v="80"/>
    <s v="Elevated"/>
    <n v="72"/>
    <n v="5000"/>
    <x v="0"/>
    <n v="0"/>
    <n v="0"/>
  </r>
  <r>
    <n v="67"/>
    <s v="Male"/>
    <n v="32"/>
    <s v="Accountant"/>
    <s v="Business &amp; Finance"/>
    <n v="7.2"/>
    <n v="8"/>
    <n v="50"/>
    <n v="6"/>
    <s v="Normal Weight"/>
    <n v="118"/>
    <n v="76"/>
    <s v="Normal"/>
    <n v="68"/>
    <n v="7000"/>
    <x v="0"/>
    <n v="0"/>
    <n v="0"/>
  </r>
  <r>
    <n v="68"/>
    <s v="Male"/>
    <n v="33"/>
    <s v="Doctor"/>
    <s v="Healthcare"/>
    <n v="6"/>
    <n v="6"/>
    <n v="30"/>
    <n v="8"/>
    <s v="Normal"/>
    <n v="125"/>
    <n v="80"/>
    <s v="Elevated"/>
    <n v="72"/>
    <n v="5000"/>
    <x v="2"/>
    <n v="0"/>
    <n v="1"/>
  </r>
  <r>
    <n v="69"/>
    <s v="Female"/>
    <n v="33"/>
    <s v="Scientist"/>
    <s v="Science"/>
    <n v="6.2"/>
    <n v="6"/>
    <n v="50"/>
    <n v="6"/>
    <s v="Overweight"/>
    <n v="128"/>
    <n v="85"/>
    <s v="Hypertension Stage 1"/>
    <n v="76"/>
    <n v="5500"/>
    <x v="0"/>
    <n v="0"/>
    <n v="0"/>
  </r>
  <r>
    <n v="70"/>
    <s v="Female"/>
    <n v="33"/>
    <s v="Scientist"/>
    <s v="Science"/>
    <n v="6.2"/>
    <n v="6"/>
    <n v="50"/>
    <n v="6"/>
    <s v="Overweight"/>
    <n v="128"/>
    <n v="85"/>
    <s v="Hypertension Stage 1"/>
    <n v="76"/>
    <n v="5500"/>
    <x v="0"/>
    <n v="0"/>
    <n v="0"/>
  </r>
  <r>
    <n v="71"/>
    <s v="Male"/>
    <n v="33"/>
    <s v="Doctor"/>
    <s v="Healthcare"/>
    <n v="6.1"/>
    <n v="6"/>
    <n v="30"/>
    <n v="8"/>
    <s v="Normal"/>
    <n v="125"/>
    <n v="80"/>
    <s v="Elevated"/>
    <n v="72"/>
    <n v="5000"/>
    <x v="0"/>
    <n v="0"/>
    <n v="0"/>
  </r>
  <r>
    <n v="72"/>
    <s v="Male"/>
    <n v="33"/>
    <s v="Doctor"/>
    <s v="Healthcare"/>
    <n v="6.1"/>
    <n v="6"/>
    <n v="30"/>
    <n v="8"/>
    <s v="Normal"/>
    <n v="125"/>
    <n v="80"/>
    <s v="Elevated"/>
    <n v="72"/>
    <n v="5000"/>
    <x v="0"/>
    <n v="0"/>
    <n v="0"/>
  </r>
  <r>
    <n v="73"/>
    <s v="Male"/>
    <n v="33"/>
    <s v="Doctor"/>
    <s v="Healthcare"/>
    <n v="6.1"/>
    <n v="6"/>
    <n v="30"/>
    <n v="8"/>
    <s v="Normal"/>
    <n v="125"/>
    <n v="80"/>
    <s v="Elevated"/>
    <n v="72"/>
    <n v="5000"/>
    <x v="0"/>
    <n v="0"/>
    <n v="0"/>
  </r>
  <r>
    <n v="74"/>
    <s v="Male"/>
    <n v="33"/>
    <s v="Doctor"/>
    <s v="Healthcare"/>
    <n v="6.1"/>
    <n v="6"/>
    <n v="30"/>
    <n v="8"/>
    <s v="Normal"/>
    <n v="125"/>
    <n v="80"/>
    <s v="Elevated"/>
    <n v="72"/>
    <n v="5000"/>
    <x v="0"/>
    <n v="0"/>
    <n v="0"/>
  </r>
  <r>
    <n v="75"/>
    <s v="Male"/>
    <n v="33"/>
    <s v="Doctor"/>
    <s v="Healthcare"/>
    <n v="6"/>
    <n v="6"/>
    <n v="30"/>
    <n v="8"/>
    <s v="Normal"/>
    <n v="125"/>
    <n v="80"/>
    <s v="Elevated"/>
    <n v="72"/>
    <n v="5000"/>
    <x v="0"/>
    <n v="0"/>
    <n v="0"/>
  </r>
  <r>
    <n v="76"/>
    <s v="Male"/>
    <n v="33"/>
    <s v="Doctor"/>
    <s v="Healthcare"/>
    <n v="6"/>
    <n v="6"/>
    <n v="30"/>
    <n v="8"/>
    <s v="Normal"/>
    <n v="125"/>
    <n v="80"/>
    <s v="Elevated"/>
    <n v="72"/>
    <n v="5000"/>
    <x v="0"/>
    <n v="0"/>
    <n v="0"/>
  </r>
  <r>
    <n v="77"/>
    <s v="Male"/>
    <n v="33"/>
    <s v="Doctor"/>
    <s v="Healthcare"/>
    <n v="6"/>
    <n v="6"/>
    <n v="30"/>
    <n v="8"/>
    <s v="Normal"/>
    <n v="125"/>
    <n v="80"/>
    <s v="Elevated"/>
    <n v="72"/>
    <n v="5000"/>
    <x v="0"/>
    <n v="0"/>
    <n v="0"/>
  </r>
  <r>
    <n v="78"/>
    <s v="Male"/>
    <n v="33"/>
    <s v="Doctor"/>
    <s v="Healthcare"/>
    <n v="6"/>
    <n v="6"/>
    <n v="30"/>
    <n v="8"/>
    <s v="Normal"/>
    <n v="125"/>
    <n v="80"/>
    <s v="Elevated"/>
    <n v="72"/>
    <n v="5000"/>
    <x v="0"/>
    <n v="0"/>
    <n v="0"/>
  </r>
  <r>
    <n v="79"/>
    <s v="Male"/>
    <n v="33"/>
    <s v="Doctor"/>
    <s v="Healthcare"/>
    <n v="6"/>
    <n v="6"/>
    <n v="30"/>
    <n v="8"/>
    <s v="Normal"/>
    <n v="125"/>
    <n v="80"/>
    <s v="Elevated"/>
    <n v="72"/>
    <n v="5000"/>
    <x v="0"/>
    <n v="0"/>
    <n v="0"/>
  </r>
  <r>
    <n v="80"/>
    <s v="Male"/>
    <n v="33"/>
    <s v="Doctor"/>
    <s v="Healthcare"/>
    <n v="6"/>
    <n v="6"/>
    <n v="30"/>
    <n v="8"/>
    <s v="Normal"/>
    <n v="125"/>
    <n v="80"/>
    <s v="Elevated"/>
    <n v="72"/>
    <n v="5000"/>
    <x v="0"/>
    <n v="0"/>
    <n v="0"/>
  </r>
  <r>
    <n v="81"/>
    <s v="Female"/>
    <n v="34"/>
    <s v="Scientist"/>
    <s v="Science"/>
    <n v="5.8"/>
    <n v="4"/>
    <n v="32"/>
    <n v="8"/>
    <s v="Overweight"/>
    <n v="131"/>
    <n v="86"/>
    <s v="Hypertension Stage 1"/>
    <n v="81"/>
    <n v="5200"/>
    <x v="1"/>
    <n v="1"/>
    <n v="0"/>
  </r>
  <r>
    <n v="82"/>
    <s v="Female"/>
    <n v="34"/>
    <s v="Scientist"/>
    <s v="Science"/>
    <n v="5.8"/>
    <n v="4"/>
    <n v="32"/>
    <n v="8"/>
    <s v="Overweight"/>
    <n v="131"/>
    <n v="86"/>
    <s v="Hypertension Stage 1"/>
    <n v="81"/>
    <n v="5200"/>
    <x v="1"/>
    <n v="1"/>
    <n v="0"/>
  </r>
  <r>
    <n v="83"/>
    <s v="Male"/>
    <n v="35"/>
    <s v="Teacher"/>
    <s v="Education"/>
    <n v="6.7"/>
    <n v="7"/>
    <n v="40"/>
    <n v="5"/>
    <s v="Overweight"/>
    <n v="128"/>
    <n v="84"/>
    <s v="Hypertension Stage 1"/>
    <n v="70"/>
    <n v="5600"/>
    <x v="0"/>
    <n v="0"/>
    <n v="0"/>
  </r>
  <r>
    <n v="84"/>
    <s v="Male"/>
    <n v="35"/>
    <s v="Teacher"/>
    <s v="Education"/>
    <n v="6.7"/>
    <n v="7"/>
    <n v="40"/>
    <n v="5"/>
    <s v="Overweight"/>
    <n v="128"/>
    <n v="84"/>
    <s v="Hypertension Stage 1"/>
    <n v="70"/>
    <n v="5600"/>
    <x v="0"/>
    <n v="0"/>
    <n v="0"/>
  </r>
  <r>
    <n v="85"/>
    <s v="Male"/>
    <n v="35"/>
    <s v="Software Engineer"/>
    <s v="IT"/>
    <n v="7.5"/>
    <n v="8"/>
    <n v="60"/>
    <n v="5"/>
    <s v="Normal Weight"/>
    <n v="120"/>
    <n v="80"/>
    <s v="Normal"/>
    <n v="70"/>
    <n v="8000"/>
    <x v="0"/>
    <n v="0"/>
    <n v="0"/>
  </r>
  <r>
    <n v="86"/>
    <s v="Female"/>
    <n v="35"/>
    <s v="Accountant"/>
    <s v="Business &amp; Finance"/>
    <n v="7.2"/>
    <n v="8"/>
    <n v="60"/>
    <n v="4"/>
    <s v="Normal"/>
    <n v="115"/>
    <n v="75"/>
    <s v="Normal"/>
    <n v="68"/>
    <n v="7000"/>
    <x v="0"/>
    <n v="0"/>
    <n v="0"/>
  </r>
  <r>
    <n v="87"/>
    <s v="Male"/>
    <n v="35"/>
    <s v="Engineer"/>
    <s v="Engineering"/>
    <n v="7.2"/>
    <n v="8"/>
    <n v="60"/>
    <n v="4"/>
    <s v="Normal"/>
    <n v="125"/>
    <n v="80"/>
    <s v="Elevated"/>
    <n v="65"/>
    <n v="5000"/>
    <x v="0"/>
    <n v="0"/>
    <n v="0"/>
  </r>
  <r>
    <n v="88"/>
    <s v="Male"/>
    <n v="35"/>
    <s v="Engineer"/>
    <s v="Engineering"/>
    <n v="7.2"/>
    <n v="8"/>
    <n v="60"/>
    <n v="4"/>
    <s v="Normal"/>
    <n v="125"/>
    <n v="80"/>
    <s v="Elevated"/>
    <n v="65"/>
    <n v="5000"/>
    <x v="0"/>
    <n v="0"/>
    <n v="0"/>
  </r>
  <r>
    <n v="89"/>
    <s v="Male"/>
    <n v="35"/>
    <s v="Engineer"/>
    <s v="Engineering"/>
    <n v="7.3"/>
    <n v="8"/>
    <n v="60"/>
    <n v="4"/>
    <s v="Normal"/>
    <n v="125"/>
    <n v="80"/>
    <s v="Elevated"/>
    <n v="65"/>
    <n v="5000"/>
    <x v="0"/>
    <n v="0"/>
    <n v="0"/>
  </r>
  <r>
    <n v="90"/>
    <s v="Male"/>
    <n v="35"/>
    <s v="Engineer"/>
    <s v="Engineering"/>
    <n v="7.3"/>
    <n v="8"/>
    <n v="60"/>
    <n v="4"/>
    <s v="Normal"/>
    <n v="125"/>
    <n v="80"/>
    <s v="Elevated"/>
    <n v="65"/>
    <n v="5000"/>
    <x v="0"/>
    <n v="0"/>
    <n v="0"/>
  </r>
  <r>
    <n v="91"/>
    <s v="Male"/>
    <n v="35"/>
    <s v="Engineer"/>
    <s v="Engineering"/>
    <n v="7.3"/>
    <n v="8"/>
    <n v="60"/>
    <n v="4"/>
    <s v="Normal"/>
    <n v="125"/>
    <n v="80"/>
    <s v="Elevated"/>
    <n v="65"/>
    <n v="5000"/>
    <x v="0"/>
    <n v="0"/>
    <n v="0"/>
  </r>
  <r>
    <n v="92"/>
    <s v="Male"/>
    <n v="35"/>
    <s v="Engineer"/>
    <s v="Engineering"/>
    <n v="7.3"/>
    <n v="8"/>
    <n v="60"/>
    <n v="4"/>
    <s v="Normal"/>
    <n v="125"/>
    <n v="80"/>
    <s v="Elevated"/>
    <n v="65"/>
    <n v="5000"/>
    <x v="0"/>
    <n v="0"/>
    <n v="0"/>
  </r>
  <r>
    <n v="93"/>
    <s v="Male"/>
    <n v="35"/>
    <s v="Software Engineer"/>
    <s v="IT"/>
    <n v="7.5"/>
    <n v="8"/>
    <n v="60"/>
    <n v="5"/>
    <s v="Normal Weight"/>
    <n v="120"/>
    <n v="80"/>
    <s v="Normal"/>
    <n v="70"/>
    <n v="8000"/>
    <x v="0"/>
    <n v="0"/>
    <n v="0"/>
  </r>
  <r>
    <n v="94"/>
    <s v="Male"/>
    <n v="35"/>
    <s v="Lawyer"/>
    <s v="Law"/>
    <n v="7.4"/>
    <n v="7"/>
    <n v="60"/>
    <n v="5"/>
    <s v="Obese"/>
    <n v="135"/>
    <n v="88"/>
    <s v="Hypertension Stage 1"/>
    <n v="84"/>
    <n v="3300"/>
    <x v="1"/>
    <n v="1"/>
    <n v="0"/>
  </r>
  <r>
    <n v="95"/>
    <s v="Female"/>
    <n v="36"/>
    <s v="Accountant"/>
    <s v="Business &amp; Finance"/>
    <n v="7.2"/>
    <n v="8"/>
    <n v="60"/>
    <n v="4"/>
    <s v="Normal"/>
    <n v="115"/>
    <n v="75"/>
    <s v="Normal"/>
    <n v="68"/>
    <n v="7000"/>
    <x v="2"/>
    <n v="0"/>
    <n v="1"/>
  </r>
  <r>
    <n v="96"/>
    <s v="Female"/>
    <n v="36"/>
    <s v="Accountant"/>
    <s v="Business &amp; Finance"/>
    <n v="7.1"/>
    <n v="8"/>
    <n v="60"/>
    <n v="4"/>
    <s v="Normal"/>
    <n v="115"/>
    <n v="75"/>
    <s v="Normal"/>
    <n v="68"/>
    <n v="7000"/>
    <x v="0"/>
    <n v="0"/>
    <n v="0"/>
  </r>
  <r>
    <n v="97"/>
    <s v="Female"/>
    <n v="36"/>
    <s v="Accountant"/>
    <s v="Business &amp; Finance"/>
    <n v="7.2"/>
    <n v="8"/>
    <n v="60"/>
    <n v="4"/>
    <s v="Normal"/>
    <n v="115"/>
    <n v="75"/>
    <s v="Normal"/>
    <n v="68"/>
    <n v="7000"/>
    <x v="0"/>
    <n v="0"/>
    <n v="0"/>
  </r>
  <r>
    <n v="98"/>
    <s v="Female"/>
    <n v="36"/>
    <s v="Accountant"/>
    <s v="Business &amp; Finance"/>
    <n v="7.1"/>
    <n v="8"/>
    <n v="60"/>
    <n v="4"/>
    <s v="Normal"/>
    <n v="115"/>
    <n v="75"/>
    <s v="Normal"/>
    <n v="68"/>
    <n v="7000"/>
    <x v="0"/>
    <n v="0"/>
    <n v="0"/>
  </r>
  <r>
    <n v="99"/>
    <s v="Female"/>
    <n v="36"/>
    <s v="Teacher"/>
    <s v="Education"/>
    <n v="7.1"/>
    <n v="8"/>
    <n v="60"/>
    <n v="4"/>
    <s v="Normal"/>
    <n v="115"/>
    <n v="75"/>
    <s v="Normal"/>
    <n v="68"/>
    <n v="7000"/>
    <x v="0"/>
    <n v="0"/>
    <n v="0"/>
  </r>
  <r>
    <n v="100"/>
    <s v="Female"/>
    <n v="36"/>
    <s v="Teacher"/>
    <s v="Education"/>
    <n v="7.1"/>
    <n v="8"/>
    <n v="60"/>
    <n v="4"/>
    <s v="Normal"/>
    <n v="115"/>
    <n v="75"/>
    <s v="Normal"/>
    <n v="68"/>
    <n v="7000"/>
    <x v="0"/>
    <n v="0"/>
    <n v="0"/>
  </r>
  <r>
    <n v="101"/>
    <s v="Female"/>
    <n v="36"/>
    <s v="Teacher"/>
    <s v="Education"/>
    <n v="7.2"/>
    <n v="8"/>
    <n v="60"/>
    <n v="4"/>
    <s v="Normal"/>
    <n v="115"/>
    <n v="75"/>
    <s v="Normal"/>
    <n v="68"/>
    <n v="7000"/>
    <x v="0"/>
    <n v="0"/>
    <n v="0"/>
  </r>
  <r>
    <n v="102"/>
    <s v="Female"/>
    <n v="36"/>
    <s v="Teacher"/>
    <s v="Education"/>
    <n v="7.2"/>
    <n v="8"/>
    <n v="60"/>
    <n v="4"/>
    <s v="Normal"/>
    <n v="115"/>
    <n v="75"/>
    <s v="Normal"/>
    <n v="68"/>
    <n v="7000"/>
    <x v="0"/>
    <n v="0"/>
    <n v="0"/>
  </r>
  <r>
    <n v="103"/>
    <s v="Female"/>
    <n v="36"/>
    <s v="Teacher"/>
    <s v="Education"/>
    <n v="7.2"/>
    <n v="8"/>
    <n v="60"/>
    <n v="4"/>
    <s v="Normal"/>
    <n v="115"/>
    <n v="75"/>
    <s v="Normal"/>
    <n v="68"/>
    <n v="7000"/>
    <x v="0"/>
    <n v="0"/>
    <n v="0"/>
  </r>
  <r>
    <n v="104"/>
    <s v="Male"/>
    <n v="36"/>
    <s v="Teacher"/>
    <s v="Education"/>
    <n v="6.6"/>
    <n v="5"/>
    <n v="35"/>
    <n v="7"/>
    <s v="Overweight"/>
    <n v="129"/>
    <n v="84"/>
    <s v="Hypertension Stage 1"/>
    <n v="74"/>
    <n v="4800"/>
    <x v="1"/>
    <n v="1"/>
    <n v="0"/>
  </r>
  <r>
    <n v="105"/>
    <s v="Female"/>
    <n v="36"/>
    <s v="Teacher"/>
    <s v="Education"/>
    <n v="7.2"/>
    <n v="8"/>
    <n v="60"/>
    <n v="4"/>
    <s v="Normal"/>
    <n v="115"/>
    <n v="75"/>
    <s v="Normal"/>
    <n v="68"/>
    <n v="7000"/>
    <x v="1"/>
    <n v="1"/>
    <n v="0"/>
  </r>
  <r>
    <n v="106"/>
    <s v="Male"/>
    <n v="36"/>
    <s v="Teacher"/>
    <s v="Education"/>
    <n v="6.6"/>
    <n v="5"/>
    <n v="35"/>
    <n v="7"/>
    <s v="Overweight"/>
    <n v="129"/>
    <n v="84"/>
    <s v="Hypertension Stage 1"/>
    <n v="74"/>
    <n v="4800"/>
    <x v="2"/>
    <n v="0"/>
    <n v="1"/>
  </r>
  <r>
    <n v="107"/>
    <s v="Female"/>
    <n v="37"/>
    <s v="Nurse"/>
    <s v="Healthcare"/>
    <n v="6.1"/>
    <n v="6"/>
    <n v="42"/>
    <n v="6"/>
    <s v="Overweight"/>
    <n v="126"/>
    <n v="83"/>
    <s v="Hypertension Stage 1"/>
    <n v="77"/>
    <n v="4200"/>
    <x v="0"/>
    <n v="0"/>
    <n v="0"/>
  </r>
  <r>
    <n v="108"/>
    <s v="Male"/>
    <n v="37"/>
    <s v="Engineer"/>
    <s v="Engineering"/>
    <n v="7.8"/>
    <n v="8"/>
    <n v="70"/>
    <n v="4"/>
    <s v="Normal Weight"/>
    <n v="120"/>
    <n v="80"/>
    <s v="Normal"/>
    <n v="68"/>
    <n v="7000"/>
    <x v="0"/>
    <n v="0"/>
    <n v="0"/>
  </r>
  <r>
    <n v="109"/>
    <s v="Male"/>
    <n v="37"/>
    <s v="Engineer"/>
    <s v="Engineering"/>
    <n v="7.8"/>
    <n v="8"/>
    <n v="70"/>
    <n v="4"/>
    <s v="Normal Weight"/>
    <n v="120"/>
    <n v="80"/>
    <s v="Normal"/>
    <n v="68"/>
    <n v="7000"/>
    <x v="0"/>
    <n v="0"/>
    <n v="0"/>
  </r>
  <r>
    <n v="110"/>
    <s v="Male"/>
    <n v="37"/>
    <s v="Lawyer"/>
    <s v="Law"/>
    <n v="7.4"/>
    <n v="8"/>
    <n v="60"/>
    <n v="5"/>
    <s v="Normal"/>
    <n v="130"/>
    <n v="85"/>
    <s v="Hypertension Stage 1"/>
    <n v="68"/>
    <n v="8000"/>
    <x v="0"/>
    <n v="0"/>
    <n v="0"/>
  </r>
  <r>
    <n v="111"/>
    <s v="Female"/>
    <n v="37"/>
    <s v="Accountant"/>
    <s v="Business &amp; Finance"/>
    <n v="7.2"/>
    <n v="8"/>
    <n v="60"/>
    <n v="4"/>
    <s v="Normal"/>
    <n v="115"/>
    <n v="75"/>
    <s v="Normal"/>
    <n v="68"/>
    <n v="7000"/>
    <x v="0"/>
    <n v="0"/>
    <n v="0"/>
  </r>
  <r>
    <n v="112"/>
    <s v="Male"/>
    <n v="37"/>
    <s v="Lawyer"/>
    <s v="Law"/>
    <n v="7.4"/>
    <n v="8"/>
    <n v="60"/>
    <n v="5"/>
    <s v="Normal"/>
    <n v="130"/>
    <n v="85"/>
    <s v="Hypertension Stage 1"/>
    <n v="68"/>
    <n v="8000"/>
    <x v="0"/>
    <n v="0"/>
    <n v="0"/>
  </r>
  <r>
    <n v="113"/>
    <s v="Female"/>
    <n v="37"/>
    <s v="Accountant"/>
    <s v="Business &amp; Finance"/>
    <n v="7.2"/>
    <n v="8"/>
    <n v="60"/>
    <n v="4"/>
    <s v="Normal"/>
    <n v="115"/>
    <n v="75"/>
    <s v="Normal"/>
    <n v="68"/>
    <n v="7000"/>
    <x v="0"/>
    <n v="0"/>
    <n v="0"/>
  </r>
  <r>
    <n v="114"/>
    <s v="Male"/>
    <n v="37"/>
    <s v="Lawyer"/>
    <s v="Law"/>
    <n v="7.4"/>
    <n v="8"/>
    <n v="60"/>
    <n v="5"/>
    <s v="Normal"/>
    <n v="130"/>
    <n v="85"/>
    <s v="Hypertension Stage 1"/>
    <n v="68"/>
    <n v="8000"/>
    <x v="0"/>
    <n v="0"/>
    <n v="0"/>
  </r>
  <r>
    <n v="115"/>
    <s v="Female"/>
    <n v="37"/>
    <s v="Accountant"/>
    <s v="Business &amp; Finance"/>
    <n v="7.2"/>
    <n v="8"/>
    <n v="60"/>
    <n v="4"/>
    <s v="Normal"/>
    <n v="115"/>
    <n v="75"/>
    <s v="Normal"/>
    <n v="68"/>
    <n v="7000"/>
    <x v="0"/>
    <n v="0"/>
    <n v="0"/>
  </r>
  <r>
    <n v="116"/>
    <s v="Female"/>
    <n v="37"/>
    <s v="Accountant"/>
    <s v="Business &amp; Finance"/>
    <n v="7.2"/>
    <n v="8"/>
    <n v="60"/>
    <n v="4"/>
    <s v="Normal"/>
    <n v="115"/>
    <n v="75"/>
    <s v="Normal"/>
    <n v="68"/>
    <n v="7000"/>
    <x v="0"/>
    <n v="0"/>
    <n v="0"/>
  </r>
  <r>
    <n v="117"/>
    <s v="Female"/>
    <n v="37"/>
    <s v="Accountant"/>
    <s v="Business &amp; Finance"/>
    <n v="7.2"/>
    <n v="8"/>
    <n v="60"/>
    <n v="4"/>
    <s v="Normal"/>
    <n v="115"/>
    <n v="75"/>
    <s v="Normal"/>
    <n v="68"/>
    <n v="7000"/>
    <x v="0"/>
    <n v="0"/>
    <n v="0"/>
  </r>
  <r>
    <n v="118"/>
    <s v="Female"/>
    <n v="37"/>
    <s v="Accountant"/>
    <s v="Business &amp; Finance"/>
    <n v="7.2"/>
    <n v="8"/>
    <n v="60"/>
    <n v="4"/>
    <s v="Normal"/>
    <n v="115"/>
    <n v="75"/>
    <s v="Normal"/>
    <n v="68"/>
    <n v="7000"/>
    <x v="0"/>
    <n v="0"/>
    <n v="0"/>
  </r>
  <r>
    <n v="119"/>
    <s v="Female"/>
    <n v="37"/>
    <s v="Accountant"/>
    <s v="Business &amp; Finance"/>
    <n v="7.2"/>
    <n v="8"/>
    <n v="60"/>
    <n v="4"/>
    <s v="Normal"/>
    <n v="115"/>
    <n v="75"/>
    <s v="Normal"/>
    <n v="68"/>
    <n v="7000"/>
    <x v="0"/>
    <n v="0"/>
    <n v="0"/>
  </r>
  <r>
    <n v="120"/>
    <s v="Female"/>
    <n v="37"/>
    <s v="Accountant"/>
    <s v="Business &amp; Finance"/>
    <n v="7.2"/>
    <n v="8"/>
    <n v="60"/>
    <n v="4"/>
    <s v="Normal"/>
    <n v="115"/>
    <n v="75"/>
    <s v="Normal"/>
    <n v="68"/>
    <n v="7000"/>
    <x v="0"/>
    <n v="0"/>
    <n v="0"/>
  </r>
  <r>
    <n v="121"/>
    <s v="Female"/>
    <n v="37"/>
    <s v="Accountant"/>
    <s v="Business &amp; Finance"/>
    <n v="7.2"/>
    <n v="8"/>
    <n v="60"/>
    <n v="4"/>
    <s v="Normal"/>
    <n v="115"/>
    <n v="75"/>
    <s v="Normal"/>
    <n v="68"/>
    <n v="7000"/>
    <x v="0"/>
    <n v="0"/>
    <n v="0"/>
  </r>
  <r>
    <n v="122"/>
    <s v="Female"/>
    <n v="37"/>
    <s v="Accountant"/>
    <s v="Business &amp; Finance"/>
    <n v="7.2"/>
    <n v="8"/>
    <n v="60"/>
    <n v="4"/>
    <s v="Normal"/>
    <n v="115"/>
    <n v="75"/>
    <s v="Normal"/>
    <n v="68"/>
    <n v="7000"/>
    <x v="0"/>
    <n v="0"/>
    <n v="0"/>
  </r>
  <r>
    <n v="123"/>
    <s v="Female"/>
    <n v="37"/>
    <s v="Accountant"/>
    <s v="Business &amp; Finance"/>
    <n v="7.2"/>
    <n v="8"/>
    <n v="60"/>
    <n v="4"/>
    <s v="Normal"/>
    <n v="115"/>
    <n v="75"/>
    <s v="Normal"/>
    <n v="68"/>
    <n v="7000"/>
    <x v="0"/>
    <n v="0"/>
    <n v="0"/>
  </r>
  <r>
    <n v="124"/>
    <s v="Female"/>
    <n v="37"/>
    <s v="Accountant"/>
    <s v="Business &amp; Finance"/>
    <n v="7.2"/>
    <n v="8"/>
    <n v="60"/>
    <n v="4"/>
    <s v="Normal"/>
    <n v="115"/>
    <n v="75"/>
    <s v="Normal"/>
    <n v="68"/>
    <n v="7000"/>
    <x v="0"/>
    <n v="0"/>
    <n v="0"/>
  </r>
  <r>
    <n v="125"/>
    <s v="Female"/>
    <n v="37"/>
    <s v="Accountant"/>
    <s v="Business &amp; Finance"/>
    <n v="7.2"/>
    <n v="8"/>
    <n v="60"/>
    <n v="4"/>
    <s v="Normal"/>
    <n v="115"/>
    <n v="75"/>
    <s v="Normal"/>
    <n v="68"/>
    <n v="7000"/>
    <x v="0"/>
    <n v="0"/>
    <n v="0"/>
  </r>
  <r>
    <n v="126"/>
    <s v="Female"/>
    <n v="37"/>
    <s v="Nurse"/>
    <s v="Healthcare"/>
    <n v="7.5"/>
    <n v="8"/>
    <n v="60"/>
    <n v="4"/>
    <s v="Normal Weight"/>
    <n v="120"/>
    <n v="80"/>
    <s v="Normal"/>
    <n v="70"/>
    <n v="8000"/>
    <x v="0"/>
    <n v="0"/>
    <n v="0"/>
  </r>
  <r>
    <n v="127"/>
    <s v="Male"/>
    <n v="38"/>
    <s v="Lawyer"/>
    <s v="Law"/>
    <n v="7.3"/>
    <n v="8"/>
    <n v="60"/>
    <n v="5"/>
    <s v="Normal"/>
    <n v="130"/>
    <n v="85"/>
    <s v="Hypertension Stage 1"/>
    <n v="68"/>
    <n v="8000"/>
    <x v="0"/>
    <n v="0"/>
    <n v="0"/>
  </r>
  <r>
    <n v="128"/>
    <s v="Female"/>
    <n v="38"/>
    <s v="Accountant"/>
    <s v="Business &amp; Finance"/>
    <n v="7.1"/>
    <n v="8"/>
    <n v="60"/>
    <n v="4"/>
    <s v="Normal"/>
    <n v="115"/>
    <n v="75"/>
    <s v="Normal"/>
    <n v="68"/>
    <n v="7000"/>
    <x v="0"/>
    <n v="0"/>
    <n v="0"/>
  </r>
  <r>
    <n v="129"/>
    <s v="Male"/>
    <n v="38"/>
    <s v="Lawyer"/>
    <s v="Law"/>
    <n v="7.3"/>
    <n v="8"/>
    <n v="60"/>
    <n v="5"/>
    <s v="Normal"/>
    <n v="130"/>
    <n v="85"/>
    <s v="Hypertension Stage 1"/>
    <n v="68"/>
    <n v="8000"/>
    <x v="0"/>
    <n v="0"/>
    <n v="0"/>
  </r>
  <r>
    <n v="130"/>
    <s v="Male"/>
    <n v="38"/>
    <s v="Lawyer"/>
    <s v="Law"/>
    <n v="7.3"/>
    <n v="8"/>
    <n v="60"/>
    <n v="5"/>
    <s v="Normal"/>
    <n v="130"/>
    <n v="85"/>
    <s v="Hypertension Stage 1"/>
    <n v="68"/>
    <n v="8000"/>
    <x v="0"/>
    <n v="0"/>
    <n v="0"/>
  </r>
  <r>
    <n v="131"/>
    <s v="Female"/>
    <n v="38"/>
    <s v="Accountant"/>
    <s v="Business &amp; Finance"/>
    <n v="7.1"/>
    <n v="8"/>
    <n v="60"/>
    <n v="4"/>
    <s v="Normal"/>
    <n v="115"/>
    <n v="75"/>
    <s v="Normal"/>
    <n v="68"/>
    <n v="7000"/>
    <x v="0"/>
    <n v="0"/>
    <n v="0"/>
  </r>
  <r>
    <n v="132"/>
    <s v="Male"/>
    <n v="38"/>
    <s v="Lawyer"/>
    <s v="Law"/>
    <n v="7.3"/>
    <n v="8"/>
    <n v="60"/>
    <n v="5"/>
    <s v="Normal"/>
    <n v="130"/>
    <n v="85"/>
    <s v="Hypertension Stage 1"/>
    <n v="68"/>
    <n v="8000"/>
    <x v="0"/>
    <n v="0"/>
    <n v="0"/>
  </r>
  <r>
    <n v="133"/>
    <s v="Male"/>
    <n v="38"/>
    <s v="Lawyer"/>
    <s v="Law"/>
    <n v="7.3"/>
    <n v="8"/>
    <n v="60"/>
    <n v="5"/>
    <s v="Normal"/>
    <n v="130"/>
    <n v="85"/>
    <s v="Hypertension Stage 1"/>
    <n v="68"/>
    <n v="8000"/>
    <x v="0"/>
    <n v="0"/>
    <n v="0"/>
  </r>
  <r>
    <n v="134"/>
    <s v="Female"/>
    <n v="38"/>
    <s v="Accountant"/>
    <s v="Business &amp; Finance"/>
    <n v="7.1"/>
    <n v="8"/>
    <n v="60"/>
    <n v="4"/>
    <s v="Normal"/>
    <n v="115"/>
    <n v="75"/>
    <s v="Normal"/>
    <n v="68"/>
    <n v="7000"/>
    <x v="0"/>
    <n v="0"/>
    <n v="0"/>
  </r>
  <r>
    <n v="135"/>
    <s v="Male"/>
    <n v="38"/>
    <s v="Lawyer"/>
    <s v="Law"/>
    <n v="7.3"/>
    <n v="8"/>
    <n v="60"/>
    <n v="5"/>
    <s v="Normal"/>
    <n v="130"/>
    <n v="85"/>
    <s v="Hypertension Stage 1"/>
    <n v="68"/>
    <n v="8000"/>
    <x v="0"/>
    <n v="0"/>
    <n v="0"/>
  </r>
  <r>
    <n v="136"/>
    <s v="Male"/>
    <n v="38"/>
    <s v="Lawyer"/>
    <s v="Law"/>
    <n v="7.3"/>
    <n v="8"/>
    <n v="60"/>
    <n v="5"/>
    <s v="Normal"/>
    <n v="130"/>
    <n v="85"/>
    <s v="Hypertension Stage 1"/>
    <n v="68"/>
    <n v="8000"/>
    <x v="0"/>
    <n v="0"/>
    <n v="0"/>
  </r>
  <r>
    <n v="137"/>
    <s v="Female"/>
    <n v="38"/>
    <s v="Accountant"/>
    <s v="Business &amp; Finance"/>
    <n v="7.1"/>
    <n v="8"/>
    <n v="60"/>
    <n v="4"/>
    <s v="Normal"/>
    <n v="115"/>
    <n v="75"/>
    <s v="Normal"/>
    <n v="68"/>
    <n v="7000"/>
    <x v="0"/>
    <n v="0"/>
    <n v="0"/>
  </r>
  <r>
    <n v="138"/>
    <s v="Male"/>
    <n v="38"/>
    <s v="Lawyer"/>
    <s v="Law"/>
    <n v="7.1"/>
    <n v="8"/>
    <n v="60"/>
    <n v="5"/>
    <s v="Normal"/>
    <n v="130"/>
    <n v="85"/>
    <s v="Hypertension Stage 1"/>
    <n v="68"/>
    <n v="8000"/>
    <x v="0"/>
    <n v="0"/>
    <n v="0"/>
  </r>
  <r>
    <n v="139"/>
    <s v="Female"/>
    <n v="38"/>
    <s v="Accountant"/>
    <s v="Business &amp; Finance"/>
    <n v="7.1"/>
    <n v="8"/>
    <n v="60"/>
    <n v="4"/>
    <s v="Normal"/>
    <n v="115"/>
    <n v="75"/>
    <s v="Normal"/>
    <n v="68"/>
    <n v="7000"/>
    <x v="0"/>
    <n v="0"/>
    <n v="0"/>
  </r>
  <r>
    <n v="140"/>
    <s v="Male"/>
    <n v="38"/>
    <s v="Lawyer"/>
    <s v="Law"/>
    <n v="7.1"/>
    <n v="8"/>
    <n v="60"/>
    <n v="5"/>
    <s v="Normal"/>
    <n v="130"/>
    <n v="85"/>
    <s v="Hypertension Stage 1"/>
    <n v="68"/>
    <n v="8000"/>
    <x v="0"/>
    <n v="0"/>
    <n v="0"/>
  </r>
  <r>
    <n v="141"/>
    <s v="Female"/>
    <n v="38"/>
    <s v="Accountant"/>
    <s v="Business &amp; Finance"/>
    <n v="7.1"/>
    <n v="8"/>
    <n v="60"/>
    <n v="4"/>
    <s v="Normal"/>
    <n v="115"/>
    <n v="75"/>
    <s v="Normal"/>
    <n v="68"/>
    <n v="7000"/>
    <x v="0"/>
    <n v="0"/>
    <n v="0"/>
  </r>
  <r>
    <n v="142"/>
    <s v="Male"/>
    <n v="38"/>
    <s v="Lawyer"/>
    <s v="Law"/>
    <n v="7.1"/>
    <n v="8"/>
    <n v="60"/>
    <n v="5"/>
    <s v="Normal"/>
    <n v="130"/>
    <n v="85"/>
    <s v="Hypertension Stage 1"/>
    <n v="68"/>
    <n v="8000"/>
    <x v="0"/>
    <n v="0"/>
    <n v="0"/>
  </r>
  <r>
    <n v="143"/>
    <s v="Female"/>
    <n v="38"/>
    <s v="Accountant"/>
    <s v="Business &amp; Finance"/>
    <n v="7.1"/>
    <n v="8"/>
    <n v="60"/>
    <n v="4"/>
    <s v="Normal"/>
    <n v="115"/>
    <n v="75"/>
    <s v="Normal"/>
    <n v="68"/>
    <n v="7000"/>
    <x v="0"/>
    <n v="0"/>
    <n v="0"/>
  </r>
  <r>
    <n v="144"/>
    <s v="Female"/>
    <n v="38"/>
    <s v="Accountant"/>
    <s v="Business &amp; Finance"/>
    <n v="7.1"/>
    <n v="8"/>
    <n v="60"/>
    <n v="4"/>
    <s v="Normal"/>
    <n v="115"/>
    <n v="75"/>
    <s v="Normal"/>
    <n v="68"/>
    <n v="7000"/>
    <x v="0"/>
    <n v="0"/>
    <n v="0"/>
  </r>
  <r>
    <n v="145"/>
    <s v="Male"/>
    <n v="38"/>
    <s v="Lawyer"/>
    <s v="Law"/>
    <n v="7.1"/>
    <n v="8"/>
    <n v="60"/>
    <n v="5"/>
    <s v="Normal"/>
    <n v="130"/>
    <n v="85"/>
    <s v="Hypertension Stage 1"/>
    <n v="68"/>
    <n v="8000"/>
    <x v="1"/>
    <n v="1"/>
    <n v="0"/>
  </r>
  <r>
    <n v="146"/>
    <s v="Female"/>
    <n v="38"/>
    <s v="Lawyer"/>
    <s v="Law"/>
    <n v="7.4"/>
    <n v="7"/>
    <n v="60"/>
    <n v="5"/>
    <s v="Obese"/>
    <n v="135"/>
    <n v="88"/>
    <s v="Hypertension Stage 1"/>
    <n v="84"/>
    <n v="3300"/>
    <x v="1"/>
    <n v="1"/>
    <n v="0"/>
  </r>
  <r>
    <n v="147"/>
    <s v="Male"/>
    <n v="39"/>
    <s v="Lawyer"/>
    <s v="Law"/>
    <n v="7.2"/>
    <n v="8"/>
    <n v="60"/>
    <n v="5"/>
    <s v="Normal"/>
    <n v="130"/>
    <n v="85"/>
    <s v="Hypertension Stage 1"/>
    <n v="68"/>
    <n v="8000"/>
    <x v="2"/>
    <n v="0"/>
    <n v="1"/>
  </r>
  <r>
    <n v="148"/>
    <s v="Male"/>
    <n v="39"/>
    <s v="Engineer"/>
    <s v="Engineering"/>
    <n v="6.5"/>
    <n v="5"/>
    <n v="40"/>
    <n v="7"/>
    <s v="Overweight"/>
    <n v="132"/>
    <n v="87"/>
    <s v="Hypertension Stage 1"/>
    <n v="80"/>
    <n v="4000"/>
    <x v="2"/>
    <n v="0"/>
    <n v="1"/>
  </r>
  <r>
    <n v="149"/>
    <s v="Female"/>
    <n v="39"/>
    <s v="Lawyer"/>
    <s v="Law"/>
    <n v="6.9"/>
    <n v="7"/>
    <n v="50"/>
    <n v="6"/>
    <s v="Normal Weight"/>
    <n v="128"/>
    <n v="85"/>
    <s v="Hypertension Stage 1"/>
    <n v="75"/>
    <n v="5500"/>
    <x v="0"/>
    <n v="0"/>
    <n v="0"/>
  </r>
  <r>
    <n v="150"/>
    <s v="Female"/>
    <n v="39"/>
    <s v="Accountant"/>
    <s v="Business &amp; Finance"/>
    <n v="8"/>
    <n v="9"/>
    <n v="80"/>
    <n v="3"/>
    <s v="Normal Weight"/>
    <n v="115"/>
    <n v="78"/>
    <s v="Normal"/>
    <n v="67"/>
    <n v="7500"/>
    <x v="0"/>
    <n v="0"/>
    <n v="0"/>
  </r>
  <r>
    <n v="151"/>
    <s v="Female"/>
    <n v="39"/>
    <s v="Accountant"/>
    <s v="Business &amp; Finance"/>
    <n v="8"/>
    <n v="9"/>
    <n v="80"/>
    <n v="3"/>
    <s v="Normal Weight"/>
    <n v="115"/>
    <n v="78"/>
    <s v="Normal"/>
    <n v="67"/>
    <n v="7500"/>
    <x v="0"/>
    <n v="0"/>
    <n v="0"/>
  </r>
  <r>
    <n v="152"/>
    <s v="Male"/>
    <n v="39"/>
    <s v="Lawyer"/>
    <s v="Law"/>
    <n v="7.2"/>
    <n v="8"/>
    <n v="60"/>
    <n v="5"/>
    <s v="Normal"/>
    <n v="130"/>
    <n v="85"/>
    <s v="Hypertension Stage 1"/>
    <n v="68"/>
    <n v="8000"/>
    <x v="0"/>
    <n v="0"/>
    <n v="0"/>
  </r>
  <r>
    <n v="153"/>
    <s v="Male"/>
    <n v="39"/>
    <s v="Lawyer"/>
    <s v="Law"/>
    <n v="7.2"/>
    <n v="8"/>
    <n v="60"/>
    <n v="5"/>
    <s v="Normal"/>
    <n v="130"/>
    <n v="85"/>
    <s v="Hypertension Stage 1"/>
    <n v="68"/>
    <n v="8000"/>
    <x v="0"/>
    <n v="0"/>
    <n v="0"/>
  </r>
  <r>
    <n v="154"/>
    <s v="Male"/>
    <n v="39"/>
    <s v="Lawyer"/>
    <s v="Law"/>
    <n v="7.2"/>
    <n v="8"/>
    <n v="60"/>
    <n v="5"/>
    <s v="Normal"/>
    <n v="130"/>
    <n v="85"/>
    <s v="Hypertension Stage 1"/>
    <n v="68"/>
    <n v="8000"/>
    <x v="0"/>
    <n v="0"/>
    <n v="0"/>
  </r>
  <r>
    <n v="155"/>
    <s v="Male"/>
    <n v="39"/>
    <s v="Lawyer"/>
    <s v="Law"/>
    <n v="7.2"/>
    <n v="8"/>
    <n v="60"/>
    <n v="5"/>
    <s v="Normal"/>
    <n v="130"/>
    <n v="85"/>
    <s v="Hypertension Stage 1"/>
    <n v="68"/>
    <n v="8000"/>
    <x v="0"/>
    <n v="0"/>
    <n v="0"/>
  </r>
  <r>
    <n v="156"/>
    <s v="Male"/>
    <n v="39"/>
    <s v="Lawyer"/>
    <s v="Law"/>
    <n v="7.2"/>
    <n v="8"/>
    <n v="60"/>
    <n v="5"/>
    <s v="Normal"/>
    <n v="130"/>
    <n v="85"/>
    <s v="Hypertension Stage 1"/>
    <n v="68"/>
    <n v="8000"/>
    <x v="0"/>
    <n v="0"/>
    <n v="0"/>
  </r>
  <r>
    <n v="157"/>
    <s v="Male"/>
    <n v="39"/>
    <s v="Lawyer"/>
    <s v="Law"/>
    <n v="7.2"/>
    <n v="8"/>
    <n v="60"/>
    <n v="5"/>
    <s v="Normal"/>
    <n v="130"/>
    <n v="85"/>
    <s v="Hypertension Stage 1"/>
    <n v="68"/>
    <n v="8000"/>
    <x v="0"/>
    <n v="0"/>
    <n v="0"/>
  </r>
  <r>
    <n v="158"/>
    <s v="Male"/>
    <n v="39"/>
    <s v="Lawyer"/>
    <s v="Law"/>
    <n v="7.2"/>
    <n v="8"/>
    <n v="60"/>
    <n v="5"/>
    <s v="Normal"/>
    <n v="130"/>
    <n v="85"/>
    <s v="Hypertension Stage 1"/>
    <n v="68"/>
    <n v="8000"/>
    <x v="0"/>
    <n v="0"/>
    <n v="0"/>
  </r>
  <r>
    <n v="159"/>
    <s v="Male"/>
    <n v="39"/>
    <s v="Lawyer"/>
    <s v="Law"/>
    <n v="7.2"/>
    <n v="8"/>
    <n v="60"/>
    <n v="5"/>
    <s v="Normal"/>
    <n v="130"/>
    <n v="85"/>
    <s v="Hypertension Stage 1"/>
    <n v="68"/>
    <n v="8000"/>
    <x v="0"/>
    <n v="0"/>
    <n v="0"/>
  </r>
  <r>
    <n v="160"/>
    <s v="Male"/>
    <n v="39"/>
    <s v="Lawyer"/>
    <s v="Law"/>
    <n v="7.2"/>
    <n v="8"/>
    <n v="60"/>
    <n v="5"/>
    <s v="Normal"/>
    <n v="130"/>
    <n v="85"/>
    <s v="Hypertension Stage 1"/>
    <n v="68"/>
    <n v="8000"/>
    <x v="0"/>
    <n v="0"/>
    <n v="0"/>
  </r>
  <r>
    <n v="161"/>
    <s v="Male"/>
    <n v="39"/>
    <s v="Lawyer"/>
    <s v="Law"/>
    <n v="7.2"/>
    <n v="8"/>
    <n v="60"/>
    <n v="5"/>
    <s v="Normal"/>
    <n v="130"/>
    <n v="85"/>
    <s v="Hypertension Stage 1"/>
    <n v="68"/>
    <n v="8000"/>
    <x v="0"/>
    <n v="0"/>
    <n v="0"/>
  </r>
  <r>
    <n v="162"/>
    <s v="Female"/>
    <n v="40"/>
    <s v="Accountant"/>
    <s v="Business &amp; Finance"/>
    <n v="7.2"/>
    <n v="8"/>
    <n v="55"/>
    <n v="6"/>
    <s v="Normal Weight"/>
    <n v="119"/>
    <n v="77"/>
    <s v="Normal"/>
    <n v="73"/>
    <n v="7300"/>
    <x v="0"/>
    <n v="0"/>
    <n v="0"/>
  </r>
  <r>
    <n v="163"/>
    <s v="Female"/>
    <n v="40"/>
    <s v="Accountant"/>
    <s v="Business &amp; Finance"/>
    <n v="7.2"/>
    <n v="8"/>
    <n v="55"/>
    <n v="6"/>
    <s v="Normal Weight"/>
    <n v="119"/>
    <n v="77"/>
    <s v="Normal"/>
    <n v="73"/>
    <n v="7300"/>
    <x v="0"/>
    <n v="0"/>
    <n v="0"/>
  </r>
  <r>
    <n v="164"/>
    <s v="Male"/>
    <n v="40"/>
    <s v="Lawyer"/>
    <s v="Law"/>
    <n v="7.9"/>
    <n v="8"/>
    <n v="90"/>
    <n v="5"/>
    <s v="Normal"/>
    <n v="130"/>
    <n v="85"/>
    <s v="Hypertension Stage 1"/>
    <n v="68"/>
    <n v="8000"/>
    <x v="0"/>
    <n v="0"/>
    <n v="0"/>
  </r>
  <r>
    <n v="165"/>
    <s v="Male"/>
    <n v="40"/>
    <s v="Lawyer"/>
    <s v="Law"/>
    <n v="7.9"/>
    <n v="8"/>
    <n v="90"/>
    <n v="5"/>
    <s v="Normal"/>
    <n v="130"/>
    <n v="85"/>
    <s v="Hypertension Stage 1"/>
    <n v="68"/>
    <n v="8000"/>
    <x v="0"/>
    <n v="0"/>
    <n v="0"/>
  </r>
  <r>
    <n v="166"/>
    <s v="Male"/>
    <n v="41"/>
    <s v="Lawyer"/>
    <s v="Law"/>
    <n v="7.6"/>
    <n v="8"/>
    <n v="90"/>
    <n v="5"/>
    <s v="Normal"/>
    <n v="130"/>
    <n v="85"/>
    <s v="Hypertension Stage 1"/>
    <n v="70"/>
    <n v="8000"/>
    <x v="2"/>
    <n v="0"/>
    <n v="1"/>
  </r>
  <r>
    <n v="167"/>
    <s v="Male"/>
    <n v="41"/>
    <s v="Engineer"/>
    <s v="Engineering"/>
    <n v="7.3"/>
    <n v="8"/>
    <n v="70"/>
    <n v="6"/>
    <s v="Normal Weight"/>
    <n v="121"/>
    <n v="79"/>
    <s v="Elevated"/>
    <n v="72"/>
    <n v="6200"/>
    <x v="0"/>
    <n v="0"/>
    <n v="0"/>
  </r>
  <r>
    <n v="168"/>
    <s v="Male"/>
    <n v="41"/>
    <s v="Lawyer"/>
    <s v="Law"/>
    <n v="7.1"/>
    <n v="7"/>
    <n v="55"/>
    <n v="6"/>
    <s v="Overweight"/>
    <n v="125"/>
    <n v="82"/>
    <s v="Hypertension Stage 1"/>
    <n v="72"/>
    <n v="6000"/>
    <x v="0"/>
    <n v="0"/>
    <n v="0"/>
  </r>
  <r>
    <n v="169"/>
    <s v="Male"/>
    <n v="41"/>
    <s v="Lawyer"/>
    <s v="Law"/>
    <n v="7.1"/>
    <n v="7"/>
    <n v="55"/>
    <n v="6"/>
    <s v="Overweight"/>
    <n v="125"/>
    <n v="82"/>
    <s v="Hypertension Stage 1"/>
    <n v="72"/>
    <n v="6000"/>
    <x v="0"/>
    <n v="0"/>
    <n v="0"/>
  </r>
  <r>
    <n v="170"/>
    <s v="Male"/>
    <n v="41"/>
    <s v="Lawyer"/>
    <s v="Law"/>
    <n v="7.7"/>
    <n v="8"/>
    <n v="90"/>
    <n v="5"/>
    <s v="Normal"/>
    <n v="130"/>
    <n v="85"/>
    <s v="Hypertension Stage 1"/>
    <n v="70"/>
    <n v="8000"/>
    <x v="0"/>
    <n v="0"/>
    <n v="0"/>
  </r>
  <r>
    <n v="171"/>
    <s v="Male"/>
    <n v="41"/>
    <s v="Lawyer"/>
    <s v="Law"/>
    <n v="7.7"/>
    <n v="8"/>
    <n v="90"/>
    <n v="5"/>
    <s v="Normal"/>
    <n v="130"/>
    <n v="85"/>
    <s v="Hypertension Stage 1"/>
    <n v="70"/>
    <n v="8000"/>
    <x v="0"/>
    <n v="0"/>
    <n v="0"/>
  </r>
  <r>
    <n v="172"/>
    <s v="Male"/>
    <n v="41"/>
    <s v="Lawyer"/>
    <s v="Law"/>
    <n v="7.7"/>
    <n v="8"/>
    <n v="90"/>
    <n v="5"/>
    <s v="Normal"/>
    <n v="130"/>
    <n v="85"/>
    <s v="Hypertension Stage 1"/>
    <n v="70"/>
    <n v="8000"/>
    <x v="0"/>
    <n v="0"/>
    <n v="0"/>
  </r>
  <r>
    <n v="173"/>
    <s v="Male"/>
    <n v="41"/>
    <s v="Lawyer"/>
    <s v="Law"/>
    <n v="7.7"/>
    <n v="8"/>
    <n v="90"/>
    <n v="5"/>
    <s v="Normal"/>
    <n v="130"/>
    <n v="85"/>
    <s v="Hypertension Stage 1"/>
    <n v="70"/>
    <n v="8000"/>
    <x v="0"/>
    <n v="0"/>
    <n v="0"/>
  </r>
  <r>
    <n v="174"/>
    <s v="Male"/>
    <n v="41"/>
    <s v="Lawyer"/>
    <s v="Law"/>
    <n v="7.7"/>
    <n v="8"/>
    <n v="90"/>
    <n v="5"/>
    <s v="Normal"/>
    <n v="130"/>
    <n v="85"/>
    <s v="Hypertension Stage 1"/>
    <n v="70"/>
    <n v="8000"/>
    <x v="0"/>
    <n v="0"/>
    <n v="0"/>
  </r>
  <r>
    <n v="175"/>
    <s v="Male"/>
    <n v="41"/>
    <s v="Lawyer"/>
    <s v="Law"/>
    <n v="7.6"/>
    <n v="8"/>
    <n v="90"/>
    <n v="5"/>
    <s v="Normal"/>
    <n v="130"/>
    <n v="85"/>
    <s v="Hypertension Stage 1"/>
    <n v="70"/>
    <n v="8000"/>
    <x v="0"/>
    <n v="0"/>
    <n v="0"/>
  </r>
  <r>
    <n v="176"/>
    <s v="Male"/>
    <n v="41"/>
    <s v="Lawyer"/>
    <s v="Law"/>
    <n v="7.6"/>
    <n v="8"/>
    <n v="90"/>
    <n v="5"/>
    <s v="Normal"/>
    <n v="130"/>
    <n v="85"/>
    <s v="Hypertension Stage 1"/>
    <n v="70"/>
    <n v="8000"/>
    <x v="0"/>
    <n v="0"/>
    <n v="0"/>
  </r>
  <r>
    <n v="177"/>
    <s v="Male"/>
    <n v="41"/>
    <s v="Lawyer"/>
    <s v="Law"/>
    <n v="7.6"/>
    <n v="8"/>
    <n v="90"/>
    <n v="5"/>
    <s v="Normal"/>
    <n v="130"/>
    <n v="85"/>
    <s v="Hypertension Stage 1"/>
    <n v="70"/>
    <n v="8000"/>
    <x v="0"/>
    <n v="0"/>
    <n v="0"/>
  </r>
  <r>
    <n v="178"/>
    <s v="Male"/>
    <n v="42"/>
    <s v="Salesperson"/>
    <s v="Business &amp; Finance"/>
    <n v="6.5"/>
    <n v="6"/>
    <n v="45"/>
    <n v="7"/>
    <s v="Overweight"/>
    <n v="130"/>
    <n v="85"/>
    <s v="Hypertension Stage 1"/>
    <n v="72"/>
    <n v="6000"/>
    <x v="2"/>
    <n v="0"/>
    <n v="1"/>
  </r>
  <r>
    <n v="179"/>
    <s v="Male"/>
    <n v="42"/>
    <s v="Lawyer"/>
    <s v="Law"/>
    <n v="7.8"/>
    <n v="8"/>
    <n v="90"/>
    <n v="5"/>
    <s v="Normal"/>
    <n v="130"/>
    <n v="85"/>
    <s v="Hypertension Stage 1"/>
    <n v="70"/>
    <n v="8000"/>
    <x v="0"/>
    <n v="0"/>
    <n v="0"/>
  </r>
  <r>
    <n v="180"/>
    <s v="Male"/>
    <n v="42"/>
    <s v="Lawyer"/>
    <s v="Law"/>
    <n v="7.8"/>
    <n v="8"/>
    <n v="90"/>
    <n v="5"/>
    <s v="Normal"/>
    <n v="130"/>
    <n v="85"/>
    <s v="Hypertension Stage 1"/>
    <n v="70"/>
    <n v="8000"/>
    <x v="0"/>
    <n v="0"/>
    <n v="0"/>
  </r>
  <r>
    <n v="181"/>
    <s v="Male"/>
    <n v="42"/>
    <s v="Lawyer"/>
    <s v="Law"/>
    <n v="7.8"/>
    <n v="8"/>
    <n v="90"/>
    <n v="5"/>
    <s v="Normal"/>
    <n v="130"/>
    <n v="85"/>
    <s v="Hypertension Stage 1"/>
    <n v="70"/>
    <n v="8000"/>
    <x v="0"/>
    <n v="0"/>
    <n v="0"/>
  </r>
  <r>
    <n v="182"/>
    <s v="Male"/>
    <n v="42"/>
    <s v="Lawyer"/>
    <s v="Law"/>
    <n v="7.8"/>
    <n v="8"/>
    <n v="90"/>
    <n v="5"/>
    <s v="Normal"/>
    <n v="130"/>
    <n v="85"/>
    <s v="Hypertension Stage 1"/>
    <n v="70"/>
    <n v="8000"/>
    <x v="0"/>
    <n v="0"/>
    <n v="0"/>
  </r>
  <r>
    <n v="183"/>
    <s v="Male"/>
    <n v="42"/>
    <s v="Lawyer"/>
    <s v="Law"/>
    <n v="7.8"/>
    <n v="8"/>
    <n v="90"/>
    <n v="5"/>
    <s v="Normal"/>
    <n v="130"/>
    <n v="85"/>
    <s v="Hypertension Stage 1"/>
    <n v="70"/>
    <n v="8000"/>
    <x v="0"/>
    <n v="0"/>
    <n v="0"/>
  </r>
  <r>
    <n v="184"/>
    <s v="Male"/>
    <n v="42"/>
    <s v="Lawyer"/>
    <s v="Law"/>
    <n v="7.8"/>
    <n v="8"/>
    <n v="90"/>
    <n v="5"/>
    <s v="Normal"/>
    <n v="130"/>
    <n v="85"/>
    <s v="Hypertension Stage 1"/>
    <n v="70"/>
    <n v="8000"/>
    <x v="0"/>
    <n v="0"/>
    <n v="0"/>
  </r>
  <r>
    <n v="185"/>
    <s v="Female"/>
    <n v="42"/>
    <s v="Teacher"/>
    <s v="Education"/>
    <n v="6.8"/>
    <n v="6"/>
    <n v="45"/>
    <n v="7"/>
    <s v="Overweight"/>
    <n v="130"/>
    <n v="85"/>
    <s v="Hypertension Stage 1"/>
    <n v="78"/>
    <n v="5000"/>
    <x v="1"/>
    <n v="1"/>
    <n v="0"/>
  </r>
  <r>
    <n v="186"/>
    <s v="Female"/>
    <n v="42"/>
    <s v="Teacher"/>
    <s v="Education"/>
    <n v="6.8"/>
    <n v="6"/>
    <n v="45"/>
    <n v="7"/>
    <s v="Overweight"/>
    <n v="130"/>
    <n v="85"/>
    <s v="Hypertension Stage 1"/>
    <n v="78"/>
    <n v="5000"/>
    <x v="1"/>
    <n v="1"/>
    <n v="0"/>
  </r>
  <r>
    <n v="187"/>
    <s v="Female"/>
    <n v="43"/>
    <s v="Teacher"/>
    <s v="Education"/>
    <n v="6.7"/>
    <n v="7"/>
    <n v="45"/>
    <n v="4"/>
    <s v="Overweight"/>
    <n v="135"/>
    <n v="90"/>
    <s v="Hypertension Stage 1"/>
    <n v="65"/>
    <n v="6000"/>
    <x v="2"/>
    <n v="0"/>
    <n v="1"/>
  </r>
  <r>
    <n v="188"/>
    <s v="Male"/>
    <n v="43"/>
    <s v="Salesperson"/>
    <s v="Business &amp; Finance"/>
    <n v="6.3"/>
    <n v="6"/>
    <n v="45"/>
    <n v="7"/>
    <s v="Overweight"/>
    <n v="130"/>
    <n v="85"/>
    <s v="Hypertension Stage 1"/>
    <n v="72"/>
    <n v="6000"/>
    <x v="2"/>
    <n v="0"/>
    <n v="1"/>
  </r>
  <r>
    <n v="189"/>
    <s v="Female"/>
    <n v="43"/>
    <s v="Teacher"/>
    <s v="Education"/>
    <n v="6.7"/>
    <n v="7"/>
    <n v="45"/>
    <n v="4"/>
    <s v="Overweight"/>
    <n v="135"/>
    <n v="90"/>
    <s v="Hypertension Stage 1"/>
    <n v="65"/>
    <n v="6000"/>
    <x v="2"/>
    <n v="0"/>
    <n v="1"/>
  </r>
  <r>
    <n v="190"/>
    <s v="Male"/>
    <n v="43"/>
    <s v="Salesperson"/>
    <s v="Business &amp; Finance"/>
    <n v="6.5"/>
    <n v="6"/>
    <n v="45"/>
    <n v="7"/>
    <s v="Overweight"/>
    <n v="130"/>
    <n v="85"/>
    <s v="Hypertension Stage 1"/>
    <n v="72"/>
    <n v="6000"/>
    <x v="2"/>
    <n v="0"/>
    <n v="1"/>
  </r>
  <r>
    <n v="191"/>
    <s v="Female"/>
    <n v="43"/>
    <s v="Teacher"/>
    <s v="Education"/>
    <n v="6.7"/>
    <n v="7"/>
    <n v="45"/>
    <n v="4"/>
    <s v="Overweight"/>
    <n v="135"/>
    <n v="90"/>
    <s v="Hypertension Stage 1"/>
    <n v="65"/>
    <n v="6000"/>
    <x v="2"/>
    <n v="0"/>
    <n v="1"/>
  </r>
  <r>
    <n v="192"/>
    <s v="Male"/>
    <n v="43"/>
    <s v="Salesperson"/>
    <s v="Business &amp; Finance"/>
    <n v="6.4"/>
    <n v="6"/>
    <n v="45"/>
    <n v="7"/>
    <s v="Overweight"/>
    <n v="130"/>
    <n v="85"/>
    <s v="Hypertension Stage 1"/>
    <n v="72"/>
    <n v="6000"/>
    <x v="2"/>
    <n v="0"/>
    <n v="1"/>
  </r>
  <r>
    <n v="193"/>
    <s v="Male"/>
    <n v="43"/>
    <s v="Salesperson"/>
    <s v="Business &amp; Finance"/>
    <n v="6.5"/>
    <n v="6"/>
    <n v="45"/>
    <n v="7"/>
    <s v="Overweight"/>
    <n v="130"/>
    <n v="85"/>
    <s v="Hypertension Stage 1"/>
    <n v="72"/>
    <n v="6000"/>
    <x v="2"/>
    <n v="0"/>
    <n v="1"/>
  </r>
  <r>
    <n v="194"/>
    <s v="Male"/>
    <n v="43"/>
    <s v="Salesperson"/>
    <s v="Business &amp; Finance"/>
    <n v="6.5"/>
    <n v="6"/>
    <n v="45"/>
    <n v="7"/>
    <s v="Overweight"/>
    <n v="130"/>
    <n v="85"/>
    <s v="Hypertension Stage 1"/>
    <n v="72"/>
    <n v="6000"/>
    <x v="2"/>
    <n v="0"/>
    <n v="1"/>
  </r>
  <r>
    <n v="195"/>
    <s v="Male"/>
    <n v="43"/>
    <s v="Salesperson"/>
    <s v="Business &amp; Finance"/>
    <n v="6.5"/>
    <n v="6"/>
    <n v="45"/>
    <n v="7"/>
    <s v="Overweight"/>
    <n v="130"/>
    <n v="85"/>
    <s v="Hypertension Stage 1"/>
    <n v="72"/>
    <n v="6000"/>
    <x v="2"/>
    <n v="0"/>
    <n v="1"/>
  </r>
  <r>
    <n v="196"/>
    <s v="Male"/>
    <n v="43"/>
    <s v="Salesperson"/>
    <s v="Business &amp; Finance"/>
    <n v="6.5"/>
    <n v="6"/>
    <n v="45"/>
    <n v="7"/>
    <s v="Overweight"/>
    <n v="130"/>
    <n v="85"/>
    <s v="Hypertension Stage 1"/>
    <n v="72"/>
    <n v="6000"/>
    <x v="2"/>
    <n v="0"/>
    <n v="1"/>
  </r>
  <r>
    <n v="197"/>
    <s v="Male"/>
    <n v="43"/>
    <s v="Salesperson"/>
    <s v="Business &amp; Finance"/>
    <n v="6.5"/>
    <n v="6"/>
    <n v="45"/>
    <n v="7"/>
    <s v="Overweight"/>
    <n v="130"/>
    <n v="85"/>
    <s v="Hypertension Stage 1"/>
    <n v="72"/>
    <n v="6000"/>
    <x v="2"/>
    <n v="0"/>
    <n v="1"/>
  </r>
  <r>
    <n v="198"/>
    <s v="Male"/>
    <n v="43"/>
    <s v="Salesperson"/>
    <s v="Business &amp; Finance"/>
    <n v="6.5"/>
    <n v="6"/>
    <n v="45"/>
    <n v="7"/>
    <s v="Overweight"/>
    <n v="130"/>
    <n v="85"/>
    <s v="Hypertension Stage 1"/>
    <n v="72"/>
    <n v="6000"/>
    <x v="2"/>
    <n v="0"/>
    <n v="1"/>
  </r>
  <r>
    <n v="199"/>
    <s v="Male"/>
    <n v="43"/>
    <s v="Salesperson"/>
    <s v="Business &amp; Finance"/>
    <n v="6.5"/>
    <n v="6"/>
    <n v="45"/>
    <n v="7"/>
    <s v="Overweight"/>
    <n v="130"/>
    <n v="85"/>
    <s v="Hypertension Stage 1"/>
    <n v="72"/>
    <n v="6000"/>
    <x v="2"/>
    <n v="0"/>
    <n v="1"/>
  </r>
  <r>
    <n v="200"/>
    <s v="Male"/>
    <n v="43"/>
    <s v="Salesperson"/>
    <s v="Business &amp; Finance"/>
    <n v="6.5"/>
    <n v="6"/>
    <n v="45"/>
    <n v="7"/>
    <s v="Overweight"/>
    <n v="130"/>
    <n v="85"/>
    <s v="Hypertension Stage 1"/>
    <n v="72"/>
    <n v="6000"/>
    <x v="2"/>
    <n v="0"/>
    <n v="1"/>
  </r>
  <r>
    <n v="201"/>
    <s v="Male"/>
    <n v="43"/>
    <s v="Salesperson"/>
    <s v="Business &amp; Finance"/>
    <n v="6.5"/>
    <n v="6"/>
    <n v="45"/>
    <n v="7"/>
    <s v="Overweight"/>
    <n v="130"/>
    <n v="85"/>
    <s v="Hypertension Stage 1"/>
    <n v="72"/>
    <n v="6000"/>
    <x v="2"/>
    <n v="0"/>
    <n v="1"/>
  </r>
  <r>
    <n v="202"/>
    <s v="Male"/>
    <n v="43"/>
    <s v="Engineer"/>
    <s v="Engineering"/>
    <n v="7.8"/>
    <n v="8"/>
    <n v="90"/>
    <n v="5"/>
    <s v="Normal"/>
    <n v="130"/>
    <n v="85"/>
    <s v="Hypertension Stage 1"/>
    <n v="70"/>
    <n v="8000"/>
    <x v="2"/>
    <n v="0"/>
    <n v="1"/>
  </r>
  <r>
    <n v="203"/>
    <s v="Male"/>
    <n v="43"/>
    <s v="Engineer"/>
    <s v="Engineering"/>
    <n v="7.8"/>
    <n v="8"/>
    <n v="90"/>
    <n v="5"/>
    <s v="Normal"/>
    <n v="130"/>
    <n v="85"/>
    <s v="Hypertension Stage 1"/>
    <n v="70"/>
    <n v="8000"/>
    <x v="2"/>
    <n v="0"/>
    <n v="1"/>
  </r>
  <r>
    <n v="204"/>
    <s v="Male"/>
    <n v="43"/>
    <s v="Engineer"/>
    <s v="Engineering"/>
    <n v="6.9"/>
    <n v="6"/>
    <n v="47"/>
    <n v="7"/>
    <s v="Normal Weight"/>
    <n v="117"/>
    <n v="76"/>
    <s v="Normal"/>
    <n v="69"/>
    <n v="6800"/>
    <x v="0"/>
    <n v="0"/>
    <n v="0"/>
  </r>
  <r>
    <n v="205"/>
    <s v="Male"/>
    <n v="43"/>
    <s v="Engineer"/>
    <s v="Engineering"/>
    <n v="7.6"/>
    <n v="8"/>
    <n v="75"/>
    <n v="4"/>
    <s v="Overweight"/>
    <n v="122"/>
    <n v="80"/>
    <s v="Elevated"/>
    <n v="68"/>
    <n v="6800"/>
    <x v="0"/>
    <n v="0"/>
    <n v="0"/>
  </r>
  <r>
    <n v="206"/>
    <s v="Male"/>
    <n v="43"/>
    <s v="Engineer"/>
    <s v="Engineering"/>
    <n v="7.7"/>
    <n v="8"/>
    <n v="90"/>
    <n v="5"/>
    <s v="Normal"/>
    <n v="130"/>
    <n v="85"/>
    <s v="Hypertension Stage 1"/>
    <n v="70"/>
    <n v="8000"/>
    <x v="0"/>
    <n v="0"/>
    <n v="0"/>
  </r>
  <r>
    <n v="207"/>
    <s v="Male"/>
    <n v="43"/>
    <s v="Engineer"/>
    <s v="Engineering"/>
    <n v="7.7"/>
    <n v="8"/>
    <n v="90"/>
    <n v="5"/>
    <s v="Normal"/>
    <n v="130"/>
    <n v="85"/>
    <s v="Hypertension Stage 1"/>
    <n v="70"/>
    <n v="8000"/>
    <x v="0"/>
    <n v="0"/>
    <n v="0"/>
  </r>
  <r>
    <n v="208"/>
    <s v="Male"/>
    <n v="43"/>
    <s v="Engineer"/>
    <s v="Engineering"/>
    <n v="7.7"/>
    <n v="8"/>
    <n v="90"/>
    <n v="5"/>
    <s v="Normal"/>
    <n v="130"/>
    <n v="85"/>
    <s v="Hypertension Stage 1"/>
    <n v="70"/>
    <n v="8000"/>
    <x v="0"/>
    <n v="0"/>
    <n v="0"/>
  </r>
  <r>
    <n v="209"/>
    <s v="Male"/>
    <n v="43"/>
    <s v="Engineer"/>
    <s v="Engineering"/>
    <n v="7.7"/>
    <n v="8"/>
    <n v="90"/>
    <n v="5"/>
    <s v="Normal"/>
    <n v="130"/>
    <n v="85"/>
    <s v="Hypertension Stage 1"/>
    <n v="70"/>
    <n v="8000"/>
    <x v="0"/>
    <n v="0"/>
    <n v="0"/>
  </r>
  <r>
    <n v="210"/>
    <s v="Male"/>
    <n v="43"/>
    <s v="Engineer"/>
    <s v="Engineering"/>
    <n v="7.8"/>
    <n v="8"/>
    <n v="90"/>
    <n v="5"/>
    <s v="Normal"/>
    <n v="130"/>
    <n v="85"/>
    <s v="Hypertension Stage 1"/>
    <n v="70"/>
    <n v="8000"/>
    <x v="0"/>
    <n v="0"/>
    <n v="0"/>
  </r>
  <r>
    <n v="211"/>
    <s v="Male"/>
    <n v="43"/>
    <s v="Engineer"/>
    <s v="Engineering"/>
    <n v="7.7"/>
    <n v="8"/>
    <n v="90"/>
    <n v="5"/>
    <s v="Normal"/>
    <n v="130"/>
    <n v="85"/>
    <s v="Hypertension Stage 1"/>
    <n v="70"/>
    <n v="8000"/>
    <x v="0"/>
    <n v="0"/>
    <n v="0"/>
  </r>
  <r>
    <n v="212"/>
    <s v="Male"/>
    <n v="43"/>
    <s v="Engineer"/>
    <s v="Engineering"/>
    <n v="7.8"/>
    <n v="8"/>
    <n v="90"/>
    <n v="5"/>
    <s v="Normal"/>
    <n v="130"/>
    <n v="85"/>
    <s v="Hypertension Stage 1"/>
    <n v="70"/>
    <n v="8000"/>
    <x v="0"/>
    <n v="0"/>
    <n v="0"/>
  </r>
  <r>
    <n v="213"/>
    <s v="Male"/>
    <n v="43"/>
    <s v="Engineer"/>
    <s v="Engineering"/>
    <n v="7.8"/>
    <n v="8"/>
    <n v="90"/>
    <n v="5"/>
    <s v="Normal"/>
    <n v="130"/>
    <n v="85"/>
    <s v="Hypertension Stage 1"/>
    <n v="70"/>
    <n v="8000"/>
    <x v="0"/>
    <n v="0"/>
    <n v="0"/>
  </r>
  <r>
    <n v="214"/>
    <s v="Male"/>
    <n v="43"/>
    <s v="Engineer"/>
    <s v="Engineering"/>
    <n v="7.8"/>
    <n v="8"/>
    <n v="90"/>
    <n v="5"/>
    <s v="Normal"/>
    <n v="130"/>
    <n v="85"/>
    <s v="Hypertension Stage 1"/>
    <n v="70"/>
    <n v="8000"/>
    <x v="0"/>
    <n v="0"/>
    <n v="0"/>
  </r>
  <r>
    <n v="215"/>
    <s v="Male"/>
    <n v="43"/>
    <s v="Engineer"/>
    <s v="Engineering"/>
    <n v="7.8"/>
    <n v="8"/>
    <n v="90"/>
    <n v="5"/>
    <s v="Normal"/>
    <n v="130"/>
    <n v="85"/>
    <s v="Hypertension Stage 1"/>
    <n v="70"/>
    <n v="8000"/>
    <x v="0"/>
    <n v="0"/>
    <n v="0"/>
  </r>
  <r>
    <n v="216"/>
    <s v="Male"/>
    <n v="43"/>
    <s v="Engineer"/>
    <s v="Engineering"/>
    <n v="7.8"/>
    <n v="8"/>
    <n v="90"/>
    <n v="5"/>
    <s v="Normal"/>
    <n v="130"/>
    <n v="85"/>
    <s v="Hypertension Stage 1"/>
    <n v="70"/>
    <n v="8000"/>
    <x v="0"/>
    <n v="0"/>
    <n v="0"/>
  </r>
  <r>
    <n v="217"/>
    <s v="Male"/>
    <n v="43"/>
    <s v="Engineer"/>
    <s v="Engineering"/>
    <n v="7.8"/>
    <n v="8"/>
    <n v="90"/>
    <n v="5"/>
    <s v="Normal"/>
    <n v="130"/>
    <n v="85"/>
    <s v="Hypertension Stage 1"/>
    <n v="70"/>
    <n v="8000"/>
    <x v="0"/>
    <n v="0"/>
    <n v="0"/>
  </r>
  <r>
    <n v="218"/>
    <s v="Male"/>
    <n v="43"/>
    <s v="Engineer"/>
    <s v="Engineering"/>
    <n v="7.8"/>
    <n v="8"/>
    <n v="90"/>
    <n v="5"/>
    <s v="Normal"/>
    <n v="130"/>
    <n v="85"/>
    <s v="Hypertension Stage 1"/>
    <n v="70"/>
    <n v="8000"/>
    <x v="0"/>
    <n v="0"/>
    <n v="0"/>
  </r>
  <r>
    <n v="219"/>
    <s v="Male"/>
    <n v="43"/>
    <s v="Engineer"/>
    <s v="Engineering"/>
    <n v="7.8"/>
    <n v="8"/>
    <n v="90"/>
    <n v="5"/>
    <s v="Normal"/>
    <n v="130"/>
    <n v="85"/>
    <s v="Hypertension Stage 1"/>
    <n v="70"/>
    <n v="8000"/>
    <x v="1"/>
    <n v="1"/>
    <n v="0"/>
  </r>
  <r>
    <n v="220"/>
    <s v="Male"/>
    <n v="43"/>
    <s v="Salesperson"/>
    <s v="Business &amp; Finance"/>
    <n v="6.5"/>
    <n v="6"/>
    <n v="45"/>
    <n v="7"/>
    <s v="Overweight"/>
    <n v="130"/>
    <n v="85"/>
    <s v="Hypertension Stage 1"/>
    <n v="72"/>
    <n v="6000"/>
    <x v="1"/>
    <n v="1"/>
    <n v="0"/>
  </r>
  <r>
    <n v="221"/>
    <s v="Female"/>
    <n v="44"/>
    <s v="Teacher"/>
    <s v="Education"/>
    <n v="6.6"/>
    <n v="7"/>
    <n v="45"/>
    <n v="4"/>
    <s v="Overweight"/>
    <n v="135"/>
    <n v="90"/>
    <s v="Hypertension Stage 1"/>
    <n v="65"/>
    <n v="6000"/>
    <x v="2"/>
    <n v="0"/>
    <n v="1"/>
  </r>
  <r>
    <n v="222"/>
    <s v="Male"/>
    <n v="44"/>
    <s v="Salesperson"/>
    <s v="Business &amp; Finance"/>
    <n v="6.4"/>
    <n v="6"/>
    <n v="45"/>
    <n v="7"/>
    <s v="Overweight"/>
    <n v="130"/>
    <n v="85"/>
    <s v="Hypertension Stage 1"/>
    <n v="72"/>
    <n v="6000"/>
    <x v="2"/>
    <n v="0"/>
    <n v="1"/>
  </r>
  <r>
    <n v="223"/>
    <s v="Male"/>
    <n v="44"/>
    <s v="Salesperson"/>
    <s v="Business &amp; Finance"/>
    <n v="6.3"/>
    <n v="6"/>
    <n v="45"/>
    <n v="7"/>
    <s v="Overweight"/>
    <n v="130"/>
    <n v="85"/>
    <s v="Hypertension Stage 1"/>
    <n v="72"/>
    <n v="6000"/>
    <x v="2"/>
    <n v="0"/>
    <n v="1"/>
  </r>
  <r>
    <n v="224"/>
    <s v="Male"/>
    <n v="44"/>
    <s v="Salesperson"/>
    <s v="Business &amp; Finance"/>
    <n v="6.4"/>
    <n v="6"/>
    <n v="45"/>
    <n v="7"/>
    <s v="Overweight"/>
    <n v="130"/>
    <n v="85"/>
    <s v="Hypertension Stage 1"/>
    <n v="72"/>
    <n v="6000"/>
    <x v="2"/>
    <n v="0"/>
    <n v="1"/>
  </r>
  <r>
    <n v="225"/>
    <s v="Female"/>
    <n v="44"/>
    <s v="Teacher"/>
    <s v="Education"/>
    <n v="6.6"/>
    <n v="7"/>
    <n v="45"/>
    <n v="4"/>
    <s v="Overweight"/>
    <n v="135"/>
    <n v="90"/>
    <s v="Hypertension Stage 1"/>
    <n v="65"/>
    <n v="6000"/>
    <x v="2"/>
    <n v="0"/>
    <n v="1"/>
  </r>
  <r>
    <n v="226"/>
    <s v="Male"/>
    <n v="44"/>
    <s v="Salesperson"/>
    <s v="Business &amp; Finance"/>
    <n v="6.3"/>
    <n v="6"/>
    <n v="45"/>
    <n v="7"/>
    <s v="Overweight"/>
    <n v="130"/>
    <n v="85"/>
    <s v="Hypertension Stage 1"/>
    <n v="72"/>
    <n v="6000"/>
    <x v="2"/>
    <n v="0"/>
    <n v="1"/>
  </r>
  <r>
    <n v="227"/>
    <s v="Female"/>
    <n v="44"/>
    <s v="Teacher"/>
    <s v="Education"/>
    <n v="6.6"/>
    <n v="7"/>
    <n v="45"/>
    <n v="4"/>
    <s v="Overweight"/>
    <n v="135"/>
    <n v="90"/>
    <s v="Hypertension Stage 1"/>
    <n v="65"/>
    <n v="6000"/>
    <x v="2"/>
    <n v="0"/>
    <n v="1"/>
  </r>
  <r>
    <n v="228"/>
    <s v="Male"/>
    <n v="44"/>
    <s v="Salesperson"/>
    <s v="Business &amp; Finance"/>
    <n v="6.3"/>
    <n v="6"/>
    <n v="45"/>
    <n v="7"/>
    <s v="Overweight"/>
    <n v="130"/>
    <n v="85"/>
    <s v="Hypertension Stage 1"/>
    <n v="72"/>
    <n v="6000"/>
    <x v="2"/>
    <n v="0"/>
    <n v="1"/>
  </r>
  <r>
    <n v="229"/>
    <s v="Female"/>
    <n v="44"/>
    <s v="Teacher"/>
    <s v="Education"/>
    <n v="6.6"/>
    <n v="7"/>
    <n v="45"/>
    <n v="4"/>
    <s v="Overweight"/>
    <n v="135"/>
    <n v="90"/>
    <s v="Hypertension Stage 1"/>
    <n v="65"/>
    <n v="6000"/>
    <x v="2"/>
    <n v="0"/>
    <n v="1"/>
  </r>
  <r>
    <n v="230"/>
    <s v="Male"/>
    <n v="44"/>
    <s v="Salesperson"/>
    <s v="Business &amp; Finance"/>
    <n v="6.3"/>
    <n v="6"/>
    <n v="45"/>
    <n v="7"/>
    <s v="Overweight"/>
    <n v="130"/>
    <n v="85"/>
    <s v="Hypertension Stage 1"/>
    <n v="72"/>
    <n v="6000"/>
    <x v="2"/>
    <n v="0"/>
    <n v="1"/>
  </r>
  <r>
    <n v="231"/>
    <s v="Female"/>
    <n v="44"/>
    <s v="Teacher"/>
    <s v="Education"/>
    <n v="6.6"/>
    <n v="7"/>
    <n v="45"/>
    <n v="4"/>
    <s v="Overweight"/>
    <n v="135"/>
    <n v="90"/>
    <s v="Hypertension Stage 1"/>
    <n v="65"/>
    <n v="6000"/>
    <x v="2"/>
    <n v="0"/>
    <n v="1"/>
  </r>
  <r>
    <n v="232"/>
    <s v="Male"/>
    <n v="44"/>
    <s v="Salesperson"/>
    <s v="Business &amp; Finance"/>
    <n v="6.3"/>
    <n v="6"/>
    <n v="45"/>
    <n v="7"/>
    <s v="Overweight"/>
    <n v="130"/>
    <n v="85"/>
    <s v="Hypertension Stage 1"/>
    <n v="72"/>
    <n v="6000"/>
    <x v="2"/>
    <n v="0"/>
    <n v="1"/>
  </r>
  <r>
    <n v="233"/>
    <s v="Female"/>
    <n v="44"/>
    <s v="Teacher"/>
    <s v="Education"/>
    <n v="6.6"/>
    <n v="7"/>
    <n v="45"/>
    <n v="4"/>
    <s v="Overweight"/>
    <n v="135"/>
    <n v="90"/>
    <s v="Hypertension Stage 1"/>
    <n v="65"/>
    <n v="6000"/>
    <x v="2"/>
    <n v="0"/>
    <n v="1"/>
  </r>
  <r>
    <n v="234"/>
    <s v="Male"/>
    <n v="44"/>
    <s v="Salesperson"/>
    <s v="Business &amp; Finance"/>
    <n v="6.3"/>
    <n v="6"/>
    <n v="45"/>
    <n v="7"/>
    <s v="Overweight"/>
    <n v="130"/>
    <n v="85"/>
    <s v="Hypertension Stage 1"/>
    <n v="72"/>
    <n v="6000"/>
    <x v="2"/>
    <n v="0"/>
    <n v="1"/>
  </r>
  <r>
    <n v="235"/>
    <s v="Female"/>
    <n v="44"/>
    <s v="Teacher"/>
    <s v="Education"/>
    <n v="6.6"/>
    <n v="7"/>
    <n v="45"/>
    <n v="4"/>
    <s v="Overweight"/>
    <n v="135"/>
    <n v="90"/>
    <s v="Hypertension Stage 1"/>
    <n v="65"/>
    <n v="6000"/>
    <x v="2"/>
    <n v="0"/>
    <n v="1"/>
  </r>
  <r>
    <n v="236"/>
    <s v="Male"/>
    <n v="44"/>
    <s v="Salesperson"/>
    <s v="Business &amp; Finance"/>
    <n v="6.3"/>
    <n v="6"/>
    <n v="45"/>
    <n v="7"/>
    <s v="Overweight"/>
    <n v="130"/>
    <n v="85"/>
    <s v="Hypertension Stage 1"/>
    <n v="72"/>
    <n v="6000"/>
    <x v="2"/>
    <n v="0"/>
    <n v="1"/>
  </r>
  <r>
    <n v="237"/>
    <s v="Male"/>
    <n v="44"/>
    <s v="Salesperson"/>
    <s v="Business &amp; Finance"/>
    <n v="6.4"/>
    <n v="6"/>
    <n v="45"/>
    <n v="7"/>
    <s v="Overweight"/>
    <n v="130"/>
    <n v="85"/>
    <s v="Hypertension Stage 1"/>
    <n v="72"/>
    <n v="6000"/>
    <x v="2"/>
    <n v="0"/>
    <n v="1"/>
  </r>
  <r>
    <n v="238"/>
    <s v="Female"/>
    <n v="44"/>
    <s v="Teacher"/>
    <s v="Education"/>
    <n v="6.5"/>
    <n v="7"/>
    <n v="45"/>
    <n v="4"/>
    <s v="Overweight"/>
    <n v="135"/>
    <n v="90"/>
    <s v="Hypertension Stage 1"/>
    <n v="65"/>
    <n v="6000"/>
    <x v="2"/>
    <n v="0"/>
    <n v="1"/>
  </r>
  <r>
    <n v="239"/>
    <s v="Male"/>
    <n v="44"/>
    <s v="Salesperson"/>
    <s v="Business &amp; Finance"/>
    <n v="6.3"/>
    <n v="6"/>
    <n v="45"/>
    <n v="7"/>
    <s v="Overweight"/>
    <n v="130"/>
    <n v="85"/>
    <s v="Hypertension Stage 1"/>
    <n v="72"/>
    <n v="6000"/>
    <x v="2"/>
    <n v="0"/>
    <n v="1"/>
  </r>
  <r>
    <n v="240"/>
    <s v="Male"/>
    <n v="44"/>
    <s v="Salesperson"/>
    <s v="Business &amp; Finance"/>
    <n v="6.4"/>
    <n v="6"/>
    <n v="45"/>
    <n v="7"/>
    <s v="Overweight"/>
    <n v="130"/>
    <n v="85"/>
    <s v="Hypertension Stage 1"/>
    <n v="72"/>
    <n v="6000"/>
    <x v="2"/>
    <n v="0"/>
    <n v="1"/>
  </r>
  <r>
    <n v="241"/>
    <s v="Female"/>
    <n v="44"/>
    <s v="Teacher"/>
    <s v="Education"/>
    <n v="6.5"/>
    <n v="7"/>
    <n v="45"/>
    <n v="4"/>
    <s v="Overweight"/>
    <n v="135"/>
    <n v="90"/>
    <s v="Hypertension Stage 1"/>
    <n v="65"/>
    <n v="6000"/>
    <x v="2"/>
    <n v="0"/>
    <n v="1"/>
  </r>
  <r>
    <n v="242"/>
    <s v="Male"/>
    <n v="44"/>
    <s v="Salesperson"/>
    <s v="Business &amp; Finance"/>
    <n v="6.3"/>
    <n v="6"/>
    <n v="45"/>
    <n v="7"/>
    <s v="Overweight"/>
    <n v="130"/>
    <n v="85"/>
    <s v="Hypertension Stage 1"/>
    <n v="72"/>
    <n v="6000"/>
    <x v="2"/>
    <n v="0"/>
    <n v="1"/>
  </r>
  <r>
    <n v="243"/>
    <s v="Male"/>
    <n v="44"/>
    <s v="Salesperson"/>
    <s v="Business &amp; Finance"/>
    <n v="6.4"/>
    <n v="6"/>
    <n v="45"/>
    <n v="7"/>
    <s v="Overweight"/>
    <n v="130"/>
    <n v="85"/>
    <s v="Hypertension Stage 1"/>
    <n v="72"/>
    <n v="6000"/>
    <x v="2"/>
    <n v="0"/>
    <n v="1"/>
  </r>
  <r>
    <n v="244"/>
    <s v="Female"/>
    <n v="44"/>
    <s v="Teacher"/>
    <s v="Education"/>
    <n v="6.5"/>
    <n v="7"/>
    <n v="45"/>
    <n v="4"/>
    <s v="Overweight"/>
    <n v="135"/>
    <n v="90"/>
    <s v="Hypertension Stage 1"/>
    <n v="65"/>
    <n v="6000"/>
    <x v="2"/>
    <n v="0"/>
    <n v="1"/>
  </r>
  <r>
    <n v="245"/>
    <s v="Male"/>
    <n v="44"/>
    <s v="Salesperson"/>
    <s v="Business &amp; Finance"/>
    <n v="6.3"/>
    <n v="6"/>
    <n v="45"/>
    <n v="7"/>
    <s v="Overweight"/>
    <n v="130"/>
    <n v="85"/>
    <s v="Hypertension Stage 1"/>
    <n v="72"/>
    <n v="6000"/>
    <x v="2"/>
    <n v="0"/>
    <n v="1"/>
  </r>
  <r>
    <n v="246"/>
    <s v="Female"/>
    <n v="44"/>
    <s v="Teacher"/>
    <s v="Education"/>
    <n v="6.5"/>
    <n v="7"/>
    <n v="45"/>
    <n v="4"/>
    <s v="Overweight"/>
    <n v="135"/>
    <n v="90"/>
    <s v="Hypertension Stage 1"/>
    <n v="65"/>
    <n v="6000"/>
    <x v="2"/>
    <n v="0"/>
    <n v="1"/>
  </r>
  <r>
    <n v="247"/>
    <s v="Male"/>
    <n v="44"/>
    <s v="Salesperson"/>
    <s v="Business &amp; Finance"/>
    <n v="6.3"/>
    <n v="6"/>
    <n v="45"/>
    <n v="7"/>
    <s v="Overweight"/>
    <n v="130"/>
    <n v="85"/>
    <s v="Hypertension Stage 1"/>
    <n v="72"/>
    <n v="6000"/>
    <x v="2"/>
    <n v="0"/>
    <n v="1"/>
  </r>
  <r>
    <n v="248"/>
    <s v="Male"/>
    <n v="44"/>
    <s v="Engineer"/>
    <s v="Engineering"/>
    <n v="6.8"/>
    <n v="7"/>
    <n v="45"/>
    <n v="7"/>
    <s v="Overweight"/>
    <n v="130"/>
    <n v="85"/>
    <s v="Hypertension Stage 1"/>
    <n v="78"/>
    <n v="5000"/>
    <x v="2"/>
    <n v="0"/>
    <n v="1"/>
  </r>
  <r>
    <n v="249"/>
    <s v="Male"/>
    <n v="44"/>
    <s v="Salesperson"/>
    <s v="Business &amp; Finance"/>
    <n v="6.4"/>
    <n v="6"/>
    <n v="45"/>
    <n v="7"/>
    <s v="Overweight"/>
    <n v="130"/>
    <n v="85"/>
    <s v="Hypertension Stage 1"/>
    <n v="72"/>
    <n v="6000"/>
    <x v="0"/>
    <n v="0"/>
    <n v="0"/>
  </r>
  <r>
    <n v="250"/>
    <s v="Male"/>
    <n v="44"/>
    <s v="Salesperson"/>
    <s v="Business &amp; Finance"/>
    <n v="6.5"/>
    <n v="6"/>
    <n v="45"/>
    <n v="7"/>
    <s v="Overweight"/>
    <n v="130"/>
    <n v="85"/>
    <s v="Hypertension Stage 1"/>
    <n v="72"/>
    <n v="6000"/>
    <x v="0"/>
    <n v="0"/>
    <n v="0"/>
  </r>
  <r>
    <n v="251"/>
    <s v="Female"/>
    <n v="45"/>
    <s v="Teacher"/>
    <s v="Education"/>
    <n v="6.8"/>
    <n v="7"/>
    <n v="30"/>
    <n v="6"/>
    <s v="Overweight"/>
    <n v="135"/>
    <n v="90"/>
    <s v="Hypertension Stage 1"/>
    <n v="65"/>
    <n v="6000"/>
    <x v="2"/>
    <n v="0"/>
    <n v="1"/>
  </r>
  <r>
    <n v="252"/>
    <s v="Female"/>
    <n v="45"/>
    <s v="Teacher"/>
    <s v="Education"/>
    <n v="6.8"/>
    <n v="7"/>
    <n v="30"/>
    <n v="6"/>
    <s v="Overweight"/>
    <n v="135"/>
    <n v="90"/>
    <s v="Hypertension Stage 1"/>
    <n v="65"/>
    <n v="6000"/>
    <x v="2"/>
    <n v="0"/>
    <n v="1"/>
  </r>
  <r>
    <n v="253"/>
    <s v="Female"/>
    <n v="45"/>
    <s v="Teacher"/>
    <s v="Education"/>
    <n v="6.5"/>
    <n v="7"/>
    <n v="45"/>
    <n v="4"/>
    <s v="Overweight"/>
    <n v="135"/>
    <n v="90"/>
    <s v="Hypertension Stage 1"/>
    <n v="65"/>
    <n v="6000"/>
    <x v="2"/>
    <n v="0"/>
    <n v="1"/>
  </r>
  <r>
    <n v="254"/>
    <s v="Female"/>
    <n v="45"/>
    <s v="Teacher"/>
    <s v="Education"/>
    <n v="6.5"/>
    <n v="7"/>
    <n v="45"/>
    <n v="4"/>
    <s v="Overweight"/>
    <n v="135"/>
    <n v="90"/>
    <s v="Hypertension Stage 1"/>
    <n v="65"/>
    <n v="6000"/>
    <x v="2"/>
    <n v="0"/>
    <n v="1"/>
  </r>
  <r>
    <n v="255"/>
    <s v="Female"/>
    <n v="45"/>
    <s v="Teacher"/>
    <s v="Education"/>
    <n v="6.5"/>
    <n v="7"/>
    <n v="45"/>
    <n v="4"/>
    <s v="Overweight"/>
    <n v="135"/>
    <n v="90"/>
    <s v="Hypertension Stage 1"/>
    <n v="65"/>
    <n v="6000"/>
    <x v="2"/>
    <n v="0"/>
    <n v="1"/>
  </r>
  <r>
    <n v="256"/>
    <s v="Female"/>
    <n v="45"/>
    <s v="Teacher"/>
    <s v="Education"/>
    <n v="6.5"/>
    <n v="7"/>
    <n v="45"/>
    <n v="4"/>
    <s v="Overweight"/>
    <n v="135"/>
    <n v="90"/>
    <s v="Hypertension Stage 1"/>
    <n v="65"/>
    <n v="6000"/>
    <x v="2"/>
    <n v="0"/>
    <n v="1"/>
  </r>
  <r>
    <n v="257"/>
    <s v="Female"/>
    <n v="45"/>
    <s v="Teacher"/>
    <s v="Education"/>
    <n v="6.6"/>
    <n v="7"/>
    <n v="45"/>
    <n v="4"/>
    <s v="Overweight"/>
    <n v="135"/>
    <n v="90"/>
    <s v="Hypertension Stage 1"/>
    <n v="65"/>
    <n v="6000"/>
    <x v="2"/>
    <n v="0"/>
    <n v="1"/>
  </r>
  <r>
    <n v="258"/>
    <s v="Female"/>
    <n v="45"/>
    <s v="Teacher"/>
    <s v="Education"/>
    <n v="6.6"/>
    <n v="7"/>
    <n v="45"/>
    <n v="4"/>
    <s v="Overweight"/>
    <n v="135"/>
    <n v="90"/>
    <s v="Hypertension Stage 1"/>
    <n v="65"/>
    <n v="6000"/>
    <x v="2"/>
    <n v="0"/>
    <n v="1"/>
  </r>
  <r>
    <n v="259"/>
    <s v="Female"/>
    <n v="45"/>
    <s v="Teacher"/>
    <s v="Education"/>
    <n v="6.6"/>
    <n v="7"/>
    <n v="45"/>
    <n v="4"/>
    <s v="Overweight"/>
    <n v="135"/>
    <n v="90"/>
    <s v="Hypertension Stage 1"/>
    <n v="65"/>
    <n v="6000"/>
    <x v="2"/>
    <n v="0"/>
    <n v="1"/>
  </r>
  <r>
    <n v="260"/>
    <s v="Female"/>
    <n v="45"/>
    <s v="Teacher"/>
    <s v="Education"/>
    <n v="6.6"/>
    <n v="7"/>
    <n v="45"/>
    <n v="4"/>
    <s v="Overweight"/>
    <n v="135"/>
    <n v="90"/>
    <s v="Hypertension Stage 1"/>
    <n v="65"/>
    <n v="6000"/>
    <x v="2"/>
    <n v="0"/>
    <n v="1"/>
  </r>
  <r>
    <n v="261"/>
    <s v="Female"/>
    <n v="45"/>
    <s v="Teacher"/>
    <s v="Education"/>
    <n v="6.6"/>
    <n v="7"/>
    <n v="45"/>
    <n v="4"/>
    <s v="Overweight"/>
    <n v="135"/>
    <n v="90"/>
    <s v="Hypertension Stage 1"/>
    <n v="65"/>
    <n v="6000"/>
    <x v="2"/>
    <n v="0"/>
    <n v="1"/>
  </r>
  <r>
    <n v="262"/>
    <s v="Female"/>
    <n v="45"/>
    <s v="Teacher"/>
    <s v="Education"/>
    <n v="6.6"/>
    <n v="7"/>
    <n v="45"/>
    <n v="4"/>
    <s v="Overweight"/>
    <n v="135"/>
    <n v="90"/>
    <s v="Hypertension Stage 1"/>
    <n v="65"/>
    <n v="6000"/>
    <x v="0"/>
    <n v="0"/>
    <n v="0"/>
  </r>
  <r>
    <n v="263"/>
    <s v="Female"/>
    <n v="45"/>
    <s v="Teacher"/>
    <s v="Education"/>
    <n v="6.6"/>
    <n v="7"/>
    <n v="45"/>
    <n v="4"/>
    <s v="Overweight"/>
    <n v="135"/>
    <n v="90"/>
    <s v="Hypertension Stage 1"/>
    <n v="65"/>
    <n v="6000"/>
    <x v="0"/>
    <n v="0"/>
    <n v="0"/>
  </r>
  <r>
    <n v="264"/>
    <s v="Female"/>
    <n v="45"/>
    <s v="Manager"/>
    <s v="Business &amp; Finance"/>
    <n v="6.9"/>
    <n v="7"/>
    <n v="55"/>
    <n v="5"/>
    <s v="Overweight"/>
    <n v="125"/>
    <n v="82"/>
    <s v="Hypertension Stage 1"/>
    <n v="75"/>
    <n v="5500"/>
    <x v="0"/>
    <n v="0"/>
    <n v="0"/>
  </r>
  <r>
    <n v="265"/>
    <s v="Male"/>
    <n v="48"/>
    <s v="Doctor"/>
    <s v="Healthcare"/>
    <n v="7.3"/>
    <n v="7"/>
    <n v="65"/>
    <n v="5"/>
    <s v="Obese"/>
    <n v="142"/>
    <n v="92"/>
    <s v="Hypertension Stage 2"/>
    <n v="83"/>
    <n v="3500"/>
    <x v="2"/>
    <n v="0"/>
    <n v="1"/>
  </r>
  <r>
    <n v="266"/>
    <s v="Female"/>
    <n v="48"/>
    <s v="Nurse"/>
    <s v="Healthcare"/>
    <n v="5.9"/>
    <n v="6"/>
    <n v="90"/>
    <n v="8"/>
    <s v="Overweight"/>
    <n v="140"/>
    <n v="95"/>
    <s v="Hypertension Stage 2"/>
    <n v="75"/>
    <n v="10000"/>
    <x v="1"/>
    <n v="1"/>
    <n v="0"/>
  </r>
  <r>
    <n v="267"/>
    <s v="Male"/>
    <n v="48"/>
    <s v="Doctor"/>
    <s v="Healthcare"/>
    <n v="7.3"/>
    <n v="7"/>
    <n v="65"/>
    <n v="5"/>
    <s v="Obese"/>
    <n v="142"/>
    <n v="92"/>
    <s v="Hypertension Stage 2"/>
    <n v="83"/>
    <n v="3500"/>
    <x v="2"/>
    <n v="0"/>
    <n v="1"/>
  </r>
  <r>
    <n v="268"/>
    <s v="Female"/>
    <n v="49"/>
    <s v="Nurse"/>
    <s v="Healthcare"/>
    <n v="6.2"/>
    <n v="6"/>
    <n v="90"/>
    <n v="8"/>
    <s v="Overweight"/>
    <n v="140"/>
    <n v="95"/>
    <s v="Hypertension Stage 2"/>
    <n v="75"/>
    <n v="10000"/>
    <x v="0"/>
    <n v="0"/>
    <n v="0"/>
  </r>
  <r>
    <n v="269"/>
    <s v="Female"/>
    <n v="49"/>
    <s v="Nurse"/>
    <s v="Healthcare"/>
    <n v="6"/>
    <n v="6"/>
    <n v="90"/>
    <n v="8"/>
    <s v="Overweight"/>
    <n v="140"/>
    <n v="95"/>
    <s v="Hypertension Stage 2"/>
    <n v="75"/>
    <n v="10000"/>
    <x v="1"/>
    <n v="1"/>
    <n v="0"/>
  </r>
  <r>
    <n v="270"/>
    <s v="Female"/>
    <n v="49"/>
    <s v="Nurse"/>
    <s v="Healthcare"/>
    <n v="6.1"/>
    <n v="6"/>
    <n v="90"/>
    <n v="8"/>
    <s v="Overweight"/>
    <n v="140"/>
    <n v="95"/>
    <s v="Hypertension Stage 2"/>
    <n v="75"/>
    <n v="10000"/>
    <x v="1"/>
    <n v="1"/>
    <n v="0"/>
  </r>
  <r>
    <n v="271"/>
    <s v="Female"/>
    <n v="49"/>
    <s v="Nurse"/>
    <s v="Healthcare"/>
    <n v="6.1"/>
    <n v="6"/>
    <n v="90"/>
    <n v="8"/>
    <s v="Overweight"/>
    <n v="140"/>
    <n v="95"/>
    <s v="Hypertension Stage 2"/>
    <n v="75"/>
    <n v="10000"/>
    <x v="1"/>
    <n v="1"/>
    <n v="0"/>
  </r>
  <r>
    <n v="272"/>
    <s v="Female"/>
    <n v="49"/>
    <s v="Nurse"/>
    <s v="Healthcare"/>
    <n v="6.1"/>
    <n v="6"/>
    <n v="90"/>
    <n v="8"/>
    <s v="Overweight"/>
    <n v="140"/>
    <n v="95"/>
    <s v="Hypertension Stage 2"/>
    <n v="75"/>
    <n v="10000"/>
    <x v="1"/>
    <n v="1"/>
    <n v="0"/>
  </r>
  <r>
    <n v="273"/>
    <s v="Female"/>
    <n v="49"/>
    <s v="Nurse"/>
    <s v="Healthcare"/>
    <n v="6.1"/>
    <n v="6"/>
    <n v="90"/>
    <n v="8"/>
    <s v="Overweight"/>
    <n v="140"/>
    <n v="95"/>
    <s v="Hypertension Stage 2"/>
    <n v="75"/>
    <n v="10000"/>
    <x v="1"/>
    <n v="1"/>
    <n v="0"/>
  </r>
  <r>
    <n v="274"/>
    <s v="Female"/>
    <n v="49"/>
    <s v="Nurse"/>
    <s v="Healthcare"/>
    <n v="6.2"/>
    <n v="6"/>
    <n v="90"/>
    <n v="8"/>
    <s v="Overweight"/>
    <n v="140"/>
    <n v="95"/>
    <s v="Hypertension Stage 2"/>
    <n v="75"/>
    <n v="10000"/>
    <x v="1"/>
    <n v="1"/>
    <n v="0"/>
  </r>
  <r>
    <n v="275"/>
    <s v="Female"/>
    <n v="49"/>
    <s v="Nurse"/>
    <s v="Healthcare"/>
    <n v="6.2"/>
    <n v="6"/>
    <n v="90"/>
    <n v="8"/>
    <s v="Overweight"/>
    <n v="140"/>
    <n v="95"/>
    <s v="Hypertension Stage 2"/>
    <n v="75"/>
    <n v="10000"/>
    <x v="1"/>
    <n v="1"/>
    <n v="0"/>
  </r>
  <r>
    <n v="276"/>
    <s v="Female"/>
    <n v="49"/>
    <s v="Nurse"/>
    <s v="Healthcare"/>
    <n v="6.2"/>
    <n v="6"/>
    <n v="90"/>
    <n v="8"/>
    <s v="Overweight"/>
    <n v="140"/>
    <n v="95"/>
    <s v="Hypertension Stage 2"/>
    <n v="75"/>
    <n v="10000"/>
    <x v="1"/>
    <n v="1"/>
    <n v="0"/>
  </r>
  <r>
    <n v="277"/>
    <s v="Male"/>
    <n v="49"/>
    <s v="Doctor"/>
    <s v="Healthcare"/>
    <n v="8.1"/>
    <n v="9"/>
    <n v="85"/>
    <n v="3"/>
    <s v="Obese"/>
    <n v="139"/>
    <n v="91"/>
    <s v="Hypertension Stage 1"/>
    <n v="86"/>
    <n v="3700"/>
    <x v="1"/>
    <n v="1"/>
    <n v="0"/>
  </r>
  <r>
    <n v="278"/>
    <s v="Male"/>
    <n v="49"/>
    <s v="Doctor"/>
    <s v="Healthcare"/>
    <n v="8.1"/>
    <n v="9"/>
    <n v="85"/>
    <n v="3"/>
    <s v="Obese"/>
    <n v="139"/>
    <n v="91"/>
    <s v="Hypertension Stage 1"/>
    <n v="86"/>
    <n v="3700"/>
    <x v="1"/>
    <n v="1"/>
    <n v="0"/>
  </r>
  <r>
    <n v="279"/>
    <s v="Female"/>
    <n v="50"/>
    <s v="Nurse"/>
    <s v="Healthcare"/>
    <n v="6.1"/>
    <n v="6"/>
    <n v="90"/>
    <n v="8"/>
    <s v="Overweight"/>
    <n v="140"/>
    <n v="95"/>
    <s v="Hypertension Stage 2"/>
    <n v="75"/>
    <n v="10000"/>
    <x v="2"/>
    <n v="0"/>
    <n v="1"/>
  </r>
  <r>
    <n v="280"/>
    <s v="Female"/>
    <n v="50"/>
    <s v="Engineer"/>
    <s v="Engineering"/>
    <n v="8.3000000000000007"/>
    <n v="9"/>
    <n v="30"/>
    <n v="3"/>
    <s v="Normal"/>
    <n v="125"/>
    <n v="80"/>
    <s v="Elevated"/>
    <n v="65"/>
    <n v="5000"/>
    <x v="0"/>
    <n v="0"/>
    <n v="0"/>
  </r>
  <r>
    <n v="281"/>
    <s v="Female"/>
    <n v="50"/>
    <s v="Nurse"/>
    <s v="Healthcare"/>
    <n v="6"/>
    <n v="6"/>
    <n v="90"/>
    <n v="8"/>
    <s v="Overweight"/>
    <n v="140"/>
    <n v="95"/>
    <s v="Hypertension Stage 2"/>
    <n v="75"/>
    <n v="10000"/>
    <x v="0"/>
    <n v="0"/>
    <n v="0"/>
  </r>
  <r>
    <n v="282"/>
    <s v="Female"/>
    <n v="50"/>
    <s v="Nurse"/>
    <s v="Healthcare"/>
    <n v="6.1"/>
    <n v="6"/>
    <n v="90"/>
    <n v="8"/>
    <s v="Overweight"/>
    <n v="140"/>
    <n v="95"/>
    <s v="Hypertension Stage 2"/>
    <n v="75"/>
    <n v="10000"/>
    <x v="1"/>
    <n v="1"/>
    <n v="0"/>
  </r>
  <r>
    <n v="283"/>
    <s v="Female"/>
    <n v="50"/>
    <s v="Nurse"/>
    <s v="Healthcare"/>
    <n v="6"/>
    <n v="6"/>
    <n v="90"/>
    <n v="8"/>
    <s v="Overweight"/>
    <n v="140"/>
    <n v="95"/>
    <s v="Hypertension Stage 2"/>
    <n v="75"/>
    <n v="10000"/>
    <x v="1"/>
    <n v="1"/>
    <n v="0"/>
  </r>
  <r>
    <n v="284"/>
    <s v="Female"/>
    <n v="50"/>
    <s v="Nurse"/>
    <s v="Healthcare"/>
    <n v="6"/>
    <n v="6"/>
    <n v="90"/>
    <n v="8"/>
    <s v="Overweight"/>
    <n v="140"/>
    <n v="95"/>
    <s v="Hypertension Stage 2"/>
    <n v="75"/>
    <n v="10000"/>
    <x v="1"/>
    <n v="1"/>
    <n v="0"/>
  </r>
  <r>
    <n v="285"/>
    <s v="Female"/>
    <n v="50"/>
    <s v="Nurse"/>
    <s v="Healthcare"/>
    <n v="6"/>
    <n v="6"/>
    <n v="90"/>
    <n v="8"/>
    <s v="Overweight"/>
    <n v="140"/>
    <n v="95"/>
    <s v="Hypertension Stage 2"/>
    <n v="75"/>
    <n v="10000"/>
    <x v="1"/>
    <n v="1"/>
    <n v="0"/>
  </r>
  <r>
    <n v="286"/>
    <s v="Female"/>
    <n v="50"/>
    <s v="Nurse"/>
    <s v="Healthcare"/>
    <n v="6"/>
    <n v="6"/>
    <n v="90"/>
    <n v="8"/>
    <s v="Overweight"/>
    <n v="140"/>
    <n v="95"/>
    <s v="Hypertension Stage 2"/>
    <n v="75"/>
    <n v="10000"/>
    <x v="1"/>
    <n v="1"/>
    <n v="0"/>
  </r>
  <r>
    <n v="287"/>
    <s v="Female"/>
    <n v="50"/>
    <s v="Nurse"/>
    <s v="Healthcare"/>
    <n v="6"/>
    <n v="6"/>
    <n v="90"/>
    <n v="8"/>
    <s v="Overweight"/>
    <n v="140"/>
    <n v="95"/>
    <s v="Hypertension Stage 2"/>
    <n v="75"/>
    <n v="10000"/>
    <x v="1"/>
    <n v="1"/>
    <n v="0"/>
  </r>
  <r>
    <n v="288"/>
    <s v="Female"/>
    <n v="50"/>
    <s v="Nurse"/>
    <s v="Healthcare"/>
    <n v="6"/>
    <n v="6"/>
    <n v="90"/>
    <n v="8"/>
    <s v="Overweight"/>
    <n v="140"/>
    <n v="95"/>
    <s v="Hypertension Stage 2"/>
    <n v="75"/>
    <n v="10000"/>
    <x v="1"/>
    <n v="1"/>
    <n v="0"/>
  </r>
  <r>
    <n v="289"/>
    <s v="Female"/>
    <n v="50"/>
    <s v="Nurse"/>
    <s v="Healthcare"/>
    <n v="6"/>
    <n v="6"/>
    <n v="90"/>
    <n v="8"/>
    <s v="Overweight"/>
    <n v="140"/>
    <n v="95"/>
    <s v="Hypertension Stage 2"/>
    <n v="75"/>
    <n v="10000"/>
    <x v="1"/>
    <n v="1"/>
    <n v="0"/>
  </r>
  <r>
    <n v="290"/>
    <s v="Female"/>
    <n v="50"/>
    <s v="Nurse"/>
    <s v="Healthcare"/>
    <n v="6.1"/>
    <n v="6"/>
    <n v="90"/>
    <n v="8"/>
    <s v="Overweight"/>
    <n v="140"/>
    <n v="95"/>
    <s v="Hypertension Stage 2"/>
    <n v="75"/>
    <n v="10000"/>
    <x v="1"/>
    <n v="1"/>
    <n v="0"/>
  </r>
  <r>
    <n v="291"/>
    <s v="Female"/>
    <n v="50"/>
    <s v="Nurse"/>
    <s v="Healthcare"/>
    <n v="6"/>
    <n v="6"/>
    <n v="90"/>
    <n v="8"/>
    <s v="Overweight"/>
    <n v="140"/>
    <n v="95"/>
    <s v="Hypertension Stage 2"/>
    <n v="75"/>
    <n v="10000"/>
    <x v="1"/>
    <n v="1"/>
    <n v="0"/>
  </r>
  <r>
    <n v="292"/>
    <s v="Female"/>
    <n v="50"/>
    <s v="Nurse"/>
    <s v="Healthcare"/>
    <n v="6.1"/>
    <n v="6"/>
    <n v="90"/>
    <n v="8"/>
    <s v="Overweight"/>
    <n v="140"/>
    <n v="95"/>
    <s v="Hypertension Stage 2"/>
    <n v="75"/>
    <n v="10000"/>
    <x v="1"/>
    <n v="1"/>
    <n v="0"/>
  </r>
  <r>
    <n v="293"/>
    <s v="Female"/>
    <n v="50"/>
    <s v="Nurse"/>
    <s v="Healthcare"/>
    <n v="6.1"/>
    <n v="6"/>
    <n v="90"/>
    <n v="8"/>
    <s v="Overweight"/>
    <n v="140"/>
    <n v="95"/>
    <s v="Hypertension Stage 2"/>
    <n v="75"/>
    <n v="10000"/>
    <x v="1"/>
    <n v="1"/>
    <n v="0"/>
  </r>
  <r>
    <n v="294"/>
    <s v="Female"/>
    <n v="50"/>
    <s v="Nurse"/>
    <s v="Healthcare"/>
    <n v="6"/>
    <n v="6"/>
    <n v="90"/>
    <n v="8"/>
    <s v="Overweight"/>
    <n v="140"/>
    <n v="95"/>
    <s v="Hypertension Stage 2"/>
    <n v="75"/>
    <n v="10000"/>
    <x v="1"/>
    <n v="1"/>
    <n v="0"/>
  </r>
  <r>
    <n v="295"/>
    <s v="Female"/>
    <n v="50"/>
    <s v="Nurse"/>
    <s v="Healthcare"/>
    <n v="6.1"/>
    <n v="6"/>
    <n v="90"/>
    <n v="8"/>
    <s v="Overweight"/>
    <n v="140"/>
    <n v="95"/>
    <s v="Hypertension Stage 2"/>
    <n v="75"/>
    <n v="10000"/>
    <x v="1"/>
    <n v="1"/>
    <n v="0"/>
  </r>
  <r>
    <n v="296"/>
    <s v="Female"/>
    <n v="50"/>
    <s v="Nurse"/>
    <s v="Healthcare"/>
    <n v="6"/>
    <n v="6"/>
    <n v="90"/>
    <n v="8"/>
    <s v="Overweight"/>
    <n v="140"/>
    <n v="95"/>
    <s v="Hypertension Stage 2"/>
    <n v="75"/>
    <n v="10000"/>
    <x v="1"/>
    <n v="1"/>
    <n v="0"/>
  </r>
  <r>
    <n v="297"/>
    <s v="Female"/>
    <n v="50"/>
    <s v="Nurse"/>
    <s v="Healthcare"/>
    <n v="6.1"/>
    <n v="6"/>
    <n v="90"/>
    <n v="8"/>
    <s v="Overweight"/>
    <n v="140"/>
    <n v="95"/>
    <s v="Hypertension Stage 2"/>
    <n v="75"/>
    <n v="10000"/>
    <x v="1"/>
    <n v="1"/>
    <n v="0"/>
  </r>
  <r>
    <n v="298"/>
    <s v="Female"/>
    <n v="50"/>
    <s v="Nurse"/>
    <s v="Healthcare"/>
    <n v="6.1"/>
    <n v="6"/>
    <n v="90"/>
    <n v="8"/>
    <s v="Overweight"/>
    <n v="140"/>
    <n v="95"/>
    <s v="Hypertension Stage 2"/>
    <n v="75"/>
    <n v="10000"/>
    <x v="1"/>
    <n v="1"/>
    <n v="0"/>
  </r>
  <r>
    <n v="299"/>
    <s v="Female"/>
    <n v="51"/>
    <s v="Engineer"/>
    <s v="Engineering"/>
    <n v="8.5"/>
    <n v="9"/>
    <n v="30"/>
    <n v="3"/>
    <s v="Normal"/>
    <n v="125"/>
    <n v="80"/>
    <s v="Elevated"/>
    <n v="65"/>
    <n v="5000"/>
    <x v="0"/>
    <n v="0"/>
    <n v="0"/>
  </r>
  <r>
    <n v="300"/>
    <s v="Female"/>
    <n v="51"/>
    <s v="Engineer"/>
    <s v="Engineering"/>
    <n v="8.5"/>
    <n v="9"/>
    <n v="30"/>
    <n v="3"/>
    <s v="Normal"/>
    <n v="125"/>
    <n v="80"/>
    <s v="Elevated"/>
    <n v="65"/>
    <n v="5000"/>
    <x v="0"/>
    <n v="0"/>
    <n v="0"/>
  </r>
  <r>
    <n v="301"/>
    <s v="Female"/>
    <n v="51"/>
    <s v="Engineer"/>
    <s v="Engineering"/>
    <n v="8.5"/>
    <n v="9"/>
    <n v="30"/>
    <n v="3"/>
    <s v="Normal"/>
    <n v="125"/>
    <n v="80"/>
    <s v="Elevated"/>
    <n v="65"/>
    <n v="5000"/>
    <x v="0"/>
    <n v="0"/>
    <n v="0"/>
  </r>
  <r>
    <n v="302"/>
    <s v="Female"/>
    <n v="51"/>
    <s v="Engineer"/>
    <s v="Engineering"/>
    <n v="8.5"/>
    <n v="9"/>
    <n v="30"/>
    <n v="3"/>
    <s v="Normal"/>
    <n v="125"/>
    <n v="80"/>
    <s v="Elevated"/>
    <n v="65"/>
    <n v="5000"/>
    <x v="0"/>
    <n v="0"/>
    <n v="0"/>
  </r>
  <r>
    <n v="303"/>
    <s v="Female"/>
    <n v="51"/>
    <s v="Nurse"/>
    <s v="Healthcare"/>
    <n v="7.1"/>
    <n v="7"/>
    <n v="55"/>
    <n v="6"/>
    <s v="Normal Weight"/>
    <n v="125"/>
    <n v="82"/>
    <s v="Hypertension Stage 1"/>
    <n v="72"/>
    <n v="6000"/>
    <x v="0"/>
    <n v="0"/>
    <n v="0"/>
  </r>
  <r>
    <n v="304"/>
    <s v="Female"/>
    <n v="51"/>
    <s v="Nurse"/>
    <s v="Healthcare"/>
    <n v="6"/>
    <n v="6"/>
    <n v="90"/>
    <n v="8"/>
    <s v="Overweight"/>
    <n v="140"/>
    <n v="95"/>
    <s v="Hypertension Stage 2"/>
    <n v="75"/>
    <n v="10000"/>
    <x v="1"/>
    <n v="1"/>
    <n v="0"/>
  </r>
  <r>
    <n v="305"/>
    <s v="Female"/>
    <n v="51"/>
    <s v="Nurse"/>
    <s v="Healthcare"/>
    <n v="6.1"/>
    <n v="6"/>
    <n v="90"/>
    <n v="8"/>
    <s v="Overweight"/>
    <n v="140"/>
    <n v="95"/>
    <s v="Hypertension Stage 2"/>
    <n v="75"/>
    <n v="10000"/>
    <x v="1"/>
    <n v="1"/>
    <n v="0"/>
  </r>
  <r>
    <n v="306"/>
    <s v="Female"/>
    <n v="51"/>
    <s v="Nurse"/>
    <s v="Healthcare"/>
    <n v="6.1"/>
    <n v="6"/>
    <n v="90"/>
    <n v="8"/>
    <s v="Overweight"/>
    <n v="140"/>
    <n v="95"/>
    <s v="Hypertension Stage 2"/>
    <n v="75"/>
    <n v="10000"/>
    <x v="1"/>
    <n v="1"/>
    <n v="0"/>
  </r>
  <r>
    <n v="307"/>
    <s v="Female"/>
    <n v="52"/>
    <s v="Accountant"/>
    <s v="Business &amp; Finance"/>
    <n v="6.5"/>
    <n v="7"/>
    <n v="45"/>
    <n v="7"/>
    <s v="Overweight"/>
    <n v="130"/>
    <n v="85"/>
    <s v="Hypertension Stage 1"/>
    <n v="72"/>
    <n v="6000"/>
    <x v="2"/>
    <n v="0"/>
    <n v="1"/>
  </r>
  <r>
    <n v="308"/>
    <s v="Female"/>
    <n v="52"/>
    <s v="Accountant"/>
    <s v="Business &amp; Finance"/>
    <n v="6.5"/>
    <n v="7"/>
    <n v="45"/>
    <n v="7"/>
    <s v="Overweight"/>
    <n v="130"/>
    <n v="85"/>
    <s v="Hypertension Stage 1"/>
    <n v="72"/>
    <n v="6000"/>
    <x v="2"/>
    <n v="0"/>
    <n v="1"/>
  </r>
  <r>
    <n v="309"/>
    <s v="Female"/>
    <n v="52"/>
    <s v="Accountant"/>
    <s v="Business &amp; Finance"/>
    <n v="6.6"/>
    <n v="7"/>
    <n v="45"/>
    <n v="7"/>
    <s v="Overweight"/>
    <n v="130"/>
    <n v="85"/>
    <s v="Hypertension Stage 1"/>
    <n v="72"/>
    <n v="6000"/>
    <x v="2"/>
    <n v="0"/>
    <n v="1"/>
  </r>
  <r>
    <n v="310"/>
    <s v="Female"/>
    <n v="52"/>
    <s v="Accountant"/>
    <s v="Business &amp; Finance"/>
    <n v="6.6"/>
    <n v="7"/>
    <n v="45"/>
    <n v="7"/>
    <s v="Overweight"/>
    <n v="130"/>
    <n v="85"/>
    <s v="Hypertension Stage 1"/>
    <n v="72"/>
    <n v="6000"/>
    <x v="2"/>
    <n v="0"/>
    <n v="1"/>
  </r>
  <r>
    <n v="311"/>
    <s v="Female"/>
    <n v="52"/>
    <s v="Accountant"/>
    <s v="Business &amp; Finance"/>
    <n v="6.6"/>
    <n v="7"/>
    <n v="45"/>
    <n v="7"/>
    <s v="Overweight"/>
    <n v="130"/>
    <n v="85"/>
    <s v="Hypertension Stage 1"/>
    <n v="72"/>
    <n v="6000"/>
    <x v="2"/>
    <n v="0"/>
    <n v="1"/>
  </r>
  <r>
    <n v="312"/>
    <s v="Female"/>
    <n v="52"/>
    <s v="Accountant"/>
    <s v="Business &amp; Finance"/>
    <n v="6.6"/>
    <n v="7"/>
    <n v="45"/>
    <n v="7"/>
    <s v="Overweight"/>
    <n v="130"/>
    <n v="85"/>
    <s v="Hypertension Stage 1"/>
    <n v="72"/>
    <n v="6000"/>
    <x v="2"/>
    <n v="0"/>
    <n v="1"/>
  </r>
  <r>
    <n v="313"/>
    <s v="Female"/>
    <n v="52"/>
    <s v="Engineer"/>
    <s v="Engineering"/>
    <n v="8.4"/>
    <n v="9"/>
    <n v="30"/>
    <n v="3"/>
    <s v="Normal"/>
    <n v="125"/>
    <n v="80"/>
    <s v="Elevated"/>
    <n v="65"/>
    <n v="5000"/>
    <x v="0"/>
    <n v="0"/>
    <n v="0"/>
  </r>
  <r>
    <n v="314"/>
    <s v="Female"/>
    <n v="52"/>
    <s v="Engineer"/>
    <s v="Engineering"/>
    <n v="8.4"/>
    <n v="9"/>
    <n v="30"/>
    <n v="3"/>
    <s v="Normal"/>
    <n v="125"/>
    <n v="80"/>
    <s v="Elevated"/>
    <n v="65"/>
    <n v="5000"/>
    <x v="0"/>
    <n v="0"/>
    <n v="0"/>
  </r>
  <r>
    <n v="315"/>
    <s v="Female"/>
    <n v="52"/>
    <s v="Engineer"/>
    <s v="Engineering"/>
    <n v="8.4"/>
    <n v="9"/>
    <n v="30"/>
    <n v="3"/>
    <s v="Normal"/>
    <n v="125"/>
    <n v="80"/>
    <s v="Elevated"/>
    <n v="65"/>
    <n v="5000"/>
    <x v="0"/>
    <n v="0"/>
    <n v="0"/>
  </r>
  <r>
    <n v="316"/>
    <s v="Female"/>
    <n v="53"/>
    <s v="Engineer"/>
    <s v="Engineering"/>
    <n v="8.3000000000000007"/>
    <n v="9"/>
    <n v="30"/>
    <n v="3"/>
    <s v="Normal"/>
    <n v="125"/>
    <n v="80"/>
    <s v="Elevated"/>
    <n v="65"/>
    <n v="5000"/>
    <x v="2"/>
    <n v="0"/>
    <n v="1"/>
  </r>
  <r>
    <n v="317"/>
    <s v="Female"/>
    <n v="53"/>
    <s v="Engineer"/>
    <s v="Engineering"/>
    <n v="8.5"/>
    <n v="9"/>
    <n v="30"/>
    <n v="3"/>
    <s v="Normal"/>
    <n v="125"/>
    <n v="80"/>
    <s v="Elevated"/>
    <n v="65"/>
    <n v="5000"/>
    <x v="0"/>
    <n v="0"/>
    <n v="0"/>
  </r>
  <r>
    <n v="318"/>
    <s v="Female"/>
    <n v="53"/>
    <s v="Engineer"/>
    <s v="Engineering"/>
    <n v="8.5"/>
    <n v="9"/>
    <n v="30"/>
    <n v="3"/>
    <s v="Normal"/>
    <n v="125"/>
    <n v="80"/>
    <s v="Elevated"/>
    <n v="65"/>
    <n v="5000"/>
    <x v="0"/>
    <n v="0"/>
    <n v="0"/>
  </r>
  <r>
    <n v="319"/>
    <s v="Female"/>
    <n v="53"/>
    <s v="Engineer"/>
    <s v="Engineering"/>
    <n v="8.4"/>
    <n v="9"/>
    <n v="30"/>
    <n v="3"/>
    <s v="Normal"/>
    <n v="125"/>
    <n v="80"/>
    <s v="Elevated"/>
    <n v="65"/>
    <n v="5000"/>
    <x v="0"/>
    <n v="0"/>
    <n v="0"/>
  </r>
  <r>
    <n v="320"/>
    <s v="Female"/>
    <n v="53"/>
    <s v="Engineer"/>
    <s v="Engineering"/>
    <n v="8.4"/>
    <n v="9"/>
    <n v="30"/>
    <n v="3"/>
    <s v="Normal"/>
    <n v="125"/>
    <n v="80"/>
    <s v="Elevated"/>
    <n v="65"/>
    <n v="5000"/>
    <x v="0"/>
    <n v="0"/>
    <n v="0"/>
  </r>
  <r>
    <n v="321"/>
    <s v="Female"/>
    <n v="53"/>
    <s v="Engineer"/>
    <s v="Engineering"/>
    <n v="8.5"/>
    <n v="9"/>
    <n v="30"/>
    <n v="3"/>
    <s v="Normal"/>
    <n v="125"/>
    <n v="80"/>
    <s v="Elevated"/>
    <n v="65"/>
    <n v="5000"/>
    <x v="0"/>
    <n v="0"/>
    <n v="0"/>
  </r>
  <r>
    <n v="322"/>
    <s v="Female"/>
    <n v="53"/>
    <s v="Engineer"/>
    <s v="Engineering"/>
    <n v="8.4"/>
    <n v="9"/>
    <n v="30"/>
    <n v="3"/>
    <s v="Normal"/>
    <n v="125"/>
    <n v="80"/>
    <s v="Elevated"/>
    <n v="65"/>
    <n v="5000"/>
    <x v="0"/>
    <n v="0"/>
    <n v="0"/>
  </r>
  <r>
    <n v="323"/>
    <s v="Female"/>
    <n v="53"/>
    <s v="Engineer"/>
    <s v="Engineering"/>
    <n v="8.4"/>
    <n v="9"/>
    <n v="30"/>
    <n v="3"/>
    <s v="Normal"/>
    <n v="125"/>
    <n v="80"/>
    <s v="Elevated"/>
    <n v="65"/>
    <n v="5000"/>
    <x v="0"/>
    <n v="0"/>
    <n v="0"/>
  </r>
  <r>
    <n v="324"/>
    <s v="Female"/>
    <n v="53"/>
    <s v="Engineer"/>
    <s v="Engineering"/>
    <n v="8.5"/>
    <n v="9"/>
    <n v="30"/>
    <n v="3"/>
    <s v="Normal"/>
    <n v="125"/>
    <n v="80"/>
    <s v="Elevated"/>
    <n v="65"/>
    <n v="5000"/>
    <x v="0"/>
    <n v="0"/>
    <n v="0"/>
  </r>
  <r>
    <n v="325"/>
    <s v="Female"/>
    <n v="53"/>
    <s v="Engineer"/>
    <s v="Engineering"/>
    <n v="8.3000000000000007"/>
    <n v="9"/>
    <n v="30"/>
    <n v="3"/>
    <s v="Normal"/>
    <n v="125"/>
    <n v="80"/>
    <s v="Elevated"/>
    <n v="65"/>
    <n v="5000"/>
    <x v="0"/>
    <n v="0"/>
    <n v="0"/>
  </r>
  <r>
    <n v="326"/>
    <s v="Female"/>
    <n v="53"/>
    <s v="Engineer"/>
    <s v="Engineering"/>
    <n v="8.5"/>
    <n v="9"/>
    <n v="30"/>
    <n v="3"/>
    <s v="Normal"/>
    <n v="125"/>
    <n v="80"/>
    <s v="Elevated"/>
    <n v="65"/>
    <n v="5000"/>
    <x v="0"/>
    <n v="0"/>
    <n v="0"/>
  </r>
  <r>
    <n v="327"/>
    <s v="Female"/>
    <n v="53"/>
    <s v="Engineer"/>
    <s v="Engineering"/>
    <n v="8.3000000000000007"/>
    <n v="9"/>
    <n v="30"/>
    <n v="3"/>
    <s v="Normal"/>
    <n v="125"/>
    <n v="80"/>
    <s v="Elevated"/>
    <n v="65"/>
    <n v="5000"/>
    <x v="0"/>
    <n v="0"/>
    <n v="0"/>
  </r>
  <r>
    <n v="328"/>
    <s v="Female"/>
    <n v="53"/>
    <s v="Engineer"/>
    <s v="Engineering"/>
    <n v="8.5"/>
    <n v="9"/>
    <n v="30"/>
    <n v="3"/>
    <s v="Normal"/>
    <n v="125"/>
    <n v="80"/>
    <s v="Elevated"/>
    <n v="65"/>
    <n v="5000"/>
    <x v="0"/>
    <n v="0"/>
    <n v="0"/>
  </r>
  <r>
    <n v="329"/>
    <s v="Female"/>
    <n v="53"/>
    <s v="Engineer"/>
    <s v="Engineering"/>
    <n v="8.3000000000000007"/>
    <n v="9"/>
    <n v="30"/>
    <n v="3"/>
    <s v="Normal"/>
    <n v="125"/>
    <n v="80"/>
    <s v="Elevated"/>
    <n v="65"/>
    <n v="5000"/>
    <x v="0"/>
    <n v="0"/>
    <n v="0"/>
  </r>
  <r>
    <n v="330"/>
    <s v="Female"/>
    <n v="53"/>
    <s v="Engineer"/>
    <s v="Engineering"/>
    <n v="8.5"/>
    <n v="9"/>
    <n v="30"/>
    <n v="3"/>
    <s v="Normal"/>
    <n v="125"/>
    <n v="80"/>
    <s v="Elevated"/>
    <n v="65"/>
    <n v="5000"/>
    <x v="0"/>
    <n v="0"/>
    <n v="0"/>
  </r>
  <r>
    <n v="331"/>
    <s v="Female"/>
    <n v="53"/>
    <s v="Engineer"/>
    <s v="Engineering"/>
    <n v="8.5"/>
    <n v="9"/>
    <n v="30"/>
    <n v="3"/>
    <s v="Normal"/>
    <n v="125"/>
    <n v="80"/>
    <s v="Elevated"/>
    <n v="65"/>
    <n v="5000"/>
    <x v="0"/>
    <n v="0"/>
    <n v="0"/>
  </r>
  <r>
    <n v="332"/>
    <s v="Female"/>
    <n v="53"/>
    <s v="Engineer"/>
    <s v="Engineering"/>
    <n v="8.4"/>
    <n v="9"/>
    <n v="30"/>
    <n v="3"/>
    <s v="Normal"/>
    <n v="125"/>
    <n v="80"/>
    <s v="Elevated"/>
    <n v="65"/>
    <n v="5000"/>
    <x v="0"/>
    <n v="0"/>
    <n v="0"/>
  </r>
  <r>
    <n v="333"/>
    <s v="Female"/>
    <n v="54"/>
    <s v="Engineer"/>
    <s v="Engineering"/>
    <n v="8.4"/>
    <n v="9"/>
    <n v="30"/>
    <n v="3"/>
    <s v="Normal"/>
    <n v="125"/>
    <n v="80"/>
    <s v="Elevated"/>
    <n v="65"/>
    <n v="5000"/>
    <x v="0"/>
    <n v="0"/>
    <n v="0"/>
  </r>
  <r>
    <n v="334"/>
    <s v="Female"/>
    <n v="54"/>
    <s v="Engineer"/>
    <s v="Engineering"/>
    <n v="8.4"/>
    <n v="9"/>
    <n v="30"/>
    <n v="3"/>
    <s v="Normal"/>
    <n v="125"/>
    <n v="80"/>
    <s v="Elevated"/>
    <n v="65"/>
    <n v="5000"/>
    <x v="0"/>
    <n v="0"/>
    <n v="0"/>
  </r>
  <r>
    <n v="335"/>
    <s v="Female"/>
    <n v="54"/>
    <s v="Engineer"/>
    <s v="Engineering"/>
    <n v="8.4"/>
    <n v="9"/>
    <n v="30"/>
    <n v="3"/>
    <s v="Normal"/>
    <n v="125"/>
    <n v="80"/>
    <s v="Elevated"/>
    <n v="65"/>
    <n v="5000"/>
    <x v="0"/>
    <n v="0"/>
    <n v="0"/>
  </r>
  <r>
    <n v="336"/>
    <s v="Female"/>
    <n v="54"/>
    <s v="Engineer"/>
    <s v="Engineering"/>
    <n v="8.4"/>
    <n v="9"/>
    <n v="30"/>
    <n v="3"/>
    <s v="Normal"/>
    <n v="125"/>
    <n v="80"/>
    <s v="Elevated"/>
    <n v="65"/>
    <n v="5000"/>
    <x v="0"/>
    <n v="0"/>
    <n v="0"/>
  </r>
  <r>
    <n v="337"/>
    <s v="Female"/>
    <n v="54"/>
    <s v="Engineer"/>
    <s v="Engineering"/>
    <n v="8.4"/>
    <n v="9"/>
    <n v="30"/>
    <n v="3"/>
    <s v="Normal"/>
    <n v="125"/>
    <n v="80"/>
    <s v="Elevated"/>
    <n v="65"/>
    <n v="5000"/>
    <x v="0"/>
    <n v="0"/>
    <n v="0"/>
  </r>
  <r>
    <n v="338"/>
    <s v="Female"/>
    <n v="54"/>
    <s v="Engineer"/>
    <s v="Engineering"/>
    <n v="8.4"/>
    <n v="9"/>
    <n v="30"/>
    <n v="3"/>
    <s v="Normal"/>
    <n v="125"/>
    <n v="80"/>
    <s v="Elevated"/>
    <n v="65"/>
    <n v="5000"/>
    <x v="0"/>
    <n v="0"/>
    <n v="0"/>
  </r>
  <r>
    <n v="339"/>
    <s v="Female"/>
    <n v="54"/>
    <s v="Engineer"/>
    <s v="Engineering"/>
    <n v="8.5"/>
    <n v="9"/>
    <n v="30"/>
    <n v="3"/>
    <s v="Normal"/>
    <n v="125"/>
    <n v="80"/>
    <s v="Elevated"/>
    <n v="65"/>
    <n v="5000"/>
    <x v="0"/>
    <n v="0"/>
    <n v="0"/>
  </r>
  <r>
    <n v="340"/>
    <s v="Female"/>
    <n v="55"/>
    <s v="Nurse"/>
    <s v="Healthcare"/>
    <n v="8.1"/>
    <n v="9"/>
    <n v="75"/>
    <n v="4"/>
    <s v="Overweight"/>
    <n v="140"/>
    <n v="95"/>
    <s v="Hypertension Stage 2"/>
    <n v="72"/>
    <n v="5000"/>
    <x v="1"/>
    <n v="1"/>
    <n v="0"/>
  </r>
  <r>
    <n v="341"/>
    <s v="Female"/>
    <n v="55"/>
    <s v="Nurse"/>
    <s v="Healthcare"/>
    <n v="8.1"/>
    <n v="9"/>
    <n v="75"/>
    <n v="4"/>
    <s v="Overweight"/>
    <n v="140"/>
    <n v="95"/>
    <s v="Hypertension Stage 2"/>
    <n v="72"/>
    <n v="5000"/>
    <x v="1"/>
    <n v="1"/>
    <n v="0"/>
  </r>
  <r>
    <n v="342"/>
    <s v="Female"/>
    <n v="56"/>
    <s v="Doctor"/>
    <s v="Healthcare"/>
    <n v="8.1999999999999993"/>
    <n v="9"/>
    <n v="90"/>
    <n v="3"/>
    <s v="Normal Weight"/>
    <n v="118"/>
    <n v="75"/>
    <s v="Normal"/>
    <n v="65"/>
    <n v="10000"/>
    <x v="0"/>
    <n v="0"/>
    <n v="0"/>
  </r>
  <r>
    <n v="343"/>
    <s v="Female"/>
    <n v="56"/>
    <s v="Doctor"/>
    <s v="Healthcare"/>
    <n v="8.1999999999999993"/>
    <n v="9"/>
    <n v="90"/>
    <n v="3"/>
    <s v="Normal Weight"/>
    <n v="118"/>
    <n v="75"/>
    <s v="Normal"/>
    <n v="65"/>
    <n v="10000"/>
    <x v="0"/>
    <n v="0"/>
    <n v="0"/>
  </r>
  <r>
    <n v="344"/>
    <s v="Female"/>
    <n v="57"/>
    <s v="Nurse"/>
    <s v="Healthcare"/>
    <n v="8.1"/>
    <n v="9"/>
    <n v="75"/>
    <n v="3"/>
    <s v="Overweight"/>
    <n v="140"/>
    <n v="95"/>
    <s v="Hypertension Stage 2"/>
    <n v="68"/>
    <n v="7000"/>
    <x v="0"/>
    <n v="0"/>
    <n v="0"/>
  </r>
  <r>
    <n v="345"/>
    <s v="Female"/>
    <n v="57"/>
    <s v="Nurse"/>
    <s v="Healthcare"/>
    <n v="8.1999999999999993"/>
    <n v="9"/>
    <n v="75"/>
    <n v="3"/>
    <s v="Overweight"/>
    <n v="140"/>
    <n v="95"/>
    <s v="Hypertension Stage 2"/>
    <n v="68"/>
    <n v="7000"/>
    <x v="1"/>
    <n v="1"/>
    <n v="0"/>
  </r>
  <r>
    <n v="346"/>
    <s v="Female"/>
    <n v="57"/>
    <s v="Nurse"/>
    <s v="Healthcare"/>
    <n v="8.1999999999999993"/>
    <n v="9"/>
    <n v="75"/>
    <n v="3"/>
    <s v="Overweight"/>
    <n v="140"/>
    <n v="95"/>
    <s v="Hypertension Stage 2"/>
    <n v="68"/>
    <n v="7000"/>
    <x v="1"/>
    <n v="1"/>
    <n v="0"/>
  </r>
  <r>
    <n v="347"/>
    <s v="Female"/>
    <n v="57"/>
    <s v="Nurse"/>
    <s v="Healthcare"/>
    <n v="8.1999999999999993"/>
    <n v="9"/>
    <n v="75"/>
    <n v="3"/>
    <s v="Overweight"/>
    <n v="140"/>
    <n v="95"/>
    <s v="Hypertension Stage 2"/>
    <n v="68"/>
    <n v="7000"/>
    <x v="1"/>
    <n v="1"/>
    <n v="0"/>
  </r>
  <r>
    <n v="348"/>
    <s v="Female"/>
    <n v="57"/>
    <s v="Nurse"/>
    <s v="Healthcare"/>
    <n v="8.1999999999999993"/>
    <n v="9"/>
    <n v="75"/>
    <n v="3"/>
    <s v="Overweight"/>
    <n v="140"/>
    <n v="95"/>
    <s v="Hypertension Stage 2"/>
    <n v="68"/>
    <n v="7000"/>
    <x v="1"/>
    <n v="1"/>
    <n v="0"/>
  </r>
  <r>
    <n v="349"/>
    <s v="Female"/>
    <n v="57"/>
    <s v="Nurse"/>
    <s v="Healthcare"/>
    <n v="8.1999999999999993"/>
    <n v="9"/>
    <n v="75"/>
    <n v="3"/>
    <s v="Overweight"/>
    <n v="140"/>
    <n v="95"/>
    <s v="Hypertension Stage 2"/>
    <n v="68"/>
    <n v="7000"/>
    <x v="1"/>
    <n v="1"/>
    <n v="0"/>
  </r>
  <r>
    <n v="350"/>
    <s v="Female"/>
    <n v="57"/>
    <s v="Nurse"/>
    <s v="Healthcare"/>
    <n v="8.1"/>
    <n v="9"/>
    <n v="75"/>
    <n v="3"/>
    <s v="Overweight"/>
    <n v="140"/>
    <n v="95"/>
    <s v="Hypertension Stage 2"/>
    <n v="68"/>
    <n v="7000"/>
    <x v="1"/>
    <n v="1"/>
    <n v="0"/>
  </r>
  <r>
    <n v="351"/>
    <s v="Female"/>
    <n v="57"/>
    <s v="Nurse"/>
    <s v="Healthcare"/>
    <n v="8.1"/>
    <n v="9"/>
    <n v="75"/>
    <n v="3"/>
    <s v="Overweight"/>
    <n v="140"/>
    <n v="95"/>
    <s v="Hypertension Stage 2"/>
    <n v="68"/>
    <n v="7000"/>
    <x v="1"/>
    <n v="1"/>
    <n v="0"/>
  </r>
  <r>
    <n v="352"/>
    <s v="Female"/>
    <n v="57"/>
    <s v="Nurse"/>
    <s v="Healthcare"/>
    <n v="8.1"/>
    <n v="9"/>
    <n v="75"/>
    <n v="3"/>
    <s v="Overweight"/>
    <n v="140"/>
    <n v="95"/>
    <s v="Hypertension Stage 2"/>
    <n v="68"/>
    <n v="7000"/>
    <x v="1"/>
    <n v="1"/>
    <n v="0"/>
  </r>
  <r>
    <n v="353"/>
    <s v="Female"/>
    <n v="58"/>
    <s v="Nurse"/>
    <s v="Healthcare"/>
    <n v="8"/>
    <n v="9"/>
    <n v="75"/>
    <n v="3"/>
    <s v="Overweight"/>
    <n v="140"/>
    <n v="95"/>
    <s v="Hypertension Stage 2"/>
    <n v="68"/>
    <n v="7000"/>
    <x v="1"/>
    <n v="1"/>
    <n v="0"/>
  </r>
  <r>
    <n v="354"/>
    <s v="Female"/>
    <n v="58"/>
    <s v="Nurse"/>
    <s v="Healthcare"/>
    <n v="8"/>
    <n v="9"/>
    <n v="75"/>
    <n v="3"/>
    <s v="Overweight"/>
    <n v="140"/>
    <n v="95"/>
    <s v="Hypertension Stage 2"/>
    <n v="68"/>
    <n v="7000"/>
    <x v="1"/>
    <n v="1"/>
    <n v="0"/>
  </r>
  <r>
    <n v="355"/>
    <s v="Female"/>
    <n v="58"/>
    <s v="Nurse"/>
    <s v="Healthcare"/>
    <n v="8"/>
    <n v="9"/>
    <n v="75"/>
    <n v="3"/>
    <s v="Overweight"/>
    <n v="140"/>
    <n v="95"/>
    <s v="Hypertension Stage 2"/>
    <n v="68"/>
    <n v="7000"/>
    <x v="1"/>
    <n v="1"/>
    <n v="0"/>
  </r>
  <r>
    <n v="356"/>
    <s v="Female"/>
    <n v="58"/>
    <s v="Nurse"/>
    <s v="Healthcare"/>
    <n v="8"/>
    <n v="9"/>
    <n v="75"/>
    <n v="3"/>
    <s v="Overweight"/>
    <n v="140"/>
    <n v="95"/>
    <s v="Hypertension Stage 2"/>
    <n v="68"/>
    <n v="7000"/>
    <x v="1"/>
    <n v="1"/>
    <n v="0"/>
  </r>
  <r>
    <n v="357"/>
    <s v="Female"/>
    <n v="58"/>
    <s v="Nurse"/>
    <s v="Healthcare"/>
    <n v="8"/>
    <n v="9"/>
    <n v="75"/>
    <n v="3"/>
    <s v="Overweight"/>
    <n v="140"/>
    <n v="95"/>
    <s v="Hypertension Stage 2"/>
    <n v="68"/>
    <n v="7000"/>
    <x v="1"/>
    <n v="1"/>
    <n v="0"/>
  </r>
  <r>
    <n v="358"/>
    <s v="Female"/>
    <n v="58"/>
    <s v="Nurse"/>
    <s v="Healthcare"/>
    <n v="8"/>
    <n v="9"/>
    <n v="75"/>
    <n v="3"/>
    <s v="Overweight"/>
    <n v="140"/>
    <n v="95"/>
    <s v="Hypertension Stage 2"/>
    <n v="68"/>
    <n v="7000"/>
    <x v="1"/>
    <n v="1"/>
    <n v="0"/>
  </r>
  <r>
    <n v="359"/>
    <s v="Female"/>
    <n v="59"/>
    <s v="Nurse"/>
    <s v="Healthcare"/>
    <n v="8"/>
    <n v="9"/>
    <n v="75"/>
    <n v="3"/>
    <s v="Overweight"/>
    <n v="140"/>
    <n v="95"/>
    <s v="Hypertension Stage 2"/>
    <n v="68"/>
    <n v="7000"/>
    <x v="0"/>
    <n v="0"/>
    <n v="0"/>
  </r>
  <r>
    <n v="360"/>
    <s v="Female"/>
    <n v="59"/>
    <s v="Nurse"/>
    <s v="Healthcare"/>
    <n v="8.1"/>
    <n v="9"/>
    <n v="75"/>
    <n v="3"/>
    <s v="Overweight"/>
    <n v="140"/>
    <n v="95"/>
    <s v="Hypertension Stage 2"/>
    <n v="68"/>
    <n v="7000"/>
    <x v="0"/>
    <n v="0"/>
    <n v="0"/>
  </r>
  <r>
    <n v="361"/>
    <s v="Female"/>
    <n v="59"/>
    <s v="Nurse"/>
    <s v="Healthcare"/>
    <n v="8.1999999999999993"/>
    <n v="9"/>
    <n v="75"/>
    <n v="3"/>
    <s v="Overweight"/>
    <n v="140"/>
    <n v="95"/>
    <s v="Hypertension Stage 2"/>
    <n v="68"/>
    <n v="7000"/>
    <x v="1"/>
    <n v="1"/>
    <n v="0"/>
  </r>
  <r>
    <n v="362"/>
    <s v="Female"/>
    <n v="59"/>
    <s v="Nurse"/>
    <s v="Healthcare"/>
    <n v="8.1999999999999993"/>
    <n v="9"/>
    <n v="75"/>
    <n v="3"/>
    <s v="Overweight"/>
    <n v="140"/>
    <n v="95"/>
    <s v="Hypertension Stage 2"/>
    <n v="68"/>
    <n v="7000"/>
    <x v="1"/>
    <n v="1"/>
    <n v="0"/>
  </r>
  <r>
    <n v="363"/>
    <s v="Female"/>
    <n v="59"/>
    <s v="Nurse"/>
    <s v="Healthcare"/>
    <n v="8.1999999999999993"/>
    <n v="9"/>
    <n v="75"/>
    <n v="3"/>
    <s v="Overweight"/>
    <n v="140"/>
    <n v="95"/>
    <s v="Hypertension Stage 2"/>
    <n v="68"/>
    <n v="7000"/>
    <x v="1"/>
    <n v="1"/>
    <n v="0"/>
  </r>
  <r>
    <n v="364"/>
    <s v="Female"/>
    <n v="59"/>
    <s v="Nurse"/>
    <s v="Healthcare"/>
    <n v="8.1999999999999993"/>
    <n v="9"/>
    <n v="75"/>
    <n v="3"/>
    <s v="Overweight"/>
    <n v="140"/>
    <n v="95"/>
    <s v="Hypertension Stage 2"/>
    <n v="68"/>
    <n v="7000"/>
    <x v="1"/>
    <n v="1"/>
    <n v="0"/>
  </r>
  <r>
    <n v="365"/>
    <s v="Female"/>
    <n v="59"/>
    <s v="Nurse"/>
    <s v="Healthcare"/>
    <n v="8"/>
    <n v="9"/>
    <n v="75"/>
    <n v="3"/>
    <s v="Overweight"/>
    <n v="140"/>
    <n v="95"/>
    <s v="Hypertension Stage 2"/>
    <n v="68"/>
    <n v="7000"/>
    <x v="1"/>
    <n v="1"/>
    <n v="0"/>
  </r>
  <r>
    <n v="366"/>
    <s v="Female"/>
    <n v="59"/>
    <s v="Nurse"/>
    <s v="Healthcare"/>
    <n v="8"/>
    <n v="9"/>
    <n v="75"/>
    <n v="3"/>
    <s v="Overweight"/>
    <n v="140"/>
    <n v="95"/>
    <s v="Hypertension Stage 2"/>
    <n v="68"/>
    <n v="7000"/>
    <x v="1"/>
    <n v="1"/>
    <n v="0"/>
  </r>
  <r>
    <n v="367"/>
    <s v="Female"/>
    <n v="59"/>
    <s v="Nurse"/>
    <s v="Healthcare"/>
    <n v="8.1"/>
    <n v="9"/>
    <n v="75"/>
    <n v="3"/>
    <s v="Overweight"/>
    <n v="140"/>
    <n v="95"/>
    <s v="Hypertension Stage 2"/>
    <n v="68"/>
    <n v="7000"/>
    <x v="1"/>
    <n v="1"/>
    <n v="0"/>
  </r>
  <r>
    <n v="368"/>
    <s v="Female"/>
    <n v="59"/>
    <s v="Nurse"/>
    <s v="Healthcare"/>
    <n v="8"/>
    <n v="9"/>
    <n v="75"/>
    <n v="3"/>
    <s v="Overweight"/>
    <n v="140"/>
    <n v="95"/>
    <s v="Hypertension Stage 2"/>
    <n v="68"/>
    <n v="7000"/>
    <x v="1"/>
    <n v="1"/>
    <n v="0"/>
  </r>
  <r>
    <n v="369"/>
    <s v="Female"/>
    <n v="59"/>
    <s v="Nurse"/>
    <s v="Healthcare"/>
    <n v="8.1"/>
    <n v="9"/>
    <n v="75"/>
    <n v="3"/>
    <s v="Overweight"/>
    <n v="140"/>
    <n v="95"/>
    <s v="Hypertension Stage 2"/>
    <n v="68"/>
    <n v="7000"/>
    <x v="1"/>
    <n v="1"/>
    <n v="0"/>
  </r>
  <r>
    <n v="370"/>
    <s v="Female"/>
    <n v="59"/>
    <s v="Nurse"/>
    <s v="Healthcare"/>
    <n v="8.1"/>
    <n v="9"/>
    <n v="75"/>
    <n v="3"/>
    <s v="Overweight"/>
    <n v="140"/>
    <n v="95"/>
    <s v="Hypertension Stage 2"/>
    <n v="68"/>
    <n v="7000"/>
    <x v="1"/>
    <n v="1"/>
    <n v="0"/>
  </r>
  <r>
    <n v="371"/>
    <s v="Female"/>
    <n v="59"/>
    <s v="Nurse"/>
    <s v="Healthcare"/>
    <n v="8"/>
    <n v="9"/>
    <n v="75"/>
    <n v="3"/>
    <s v="Overweight"/>
    <n v="140"/>
    <n v="95"/>
    <s v="Hypertension Stage 2"/>
    <n v="68"/>
    <n v="7000"/>
    <x v="1"/>
    <n v="1"/>
    <n v="0"/>
  </r>
  <r>
    <n v="372"/>
    <s v="Female"/>
    <n v="59"/>
    <s v="Nurse"/>
    <s v="Healthcare"/>
    <n v="8.1"/>
    <n v="9"/>
    <n v="75"/>
    <n v="3"/>
    <s v="Overweight"/>
    <n v="140"/>
    <n v="95"/>
    <s v="Hypertension Stage 2"/>
    <n v="68"/>
    <n v="7000"/>
    <x v="1"/>
    <n v="1"/>
    <n v="0"/>
  </r>
  <r>
    <n v="373"/>
    <s v="Female"/>
    <n v="59"/>
    <s v="Nurse"/>
    <s v="Healthcare"/>
    <n v="8.1"/>
    <n v="9"/>
    <n v="75"/>
    <n v="3"/>
    <s v="Overweight"/>
    <n v="140"/>
    <n v="95"/>
    <s v="Hypertension Stage 2"/>
    <n v="68"/>
    <n v="7000"/>
    <x v="1"/>
    <n v="1"/>
    <n v="0"/>
  </r>
  <r>
    <n v="374"/>
    <s v="Female"/>
    <n v="59"/>
    <s v="Nurse"/>
    <s v="Healthcare"/>
    <n v="8.1"/>
    <n v="9"/>
    <n v="75"/>
    <n v="3"/>
    <s v="Overweight"/>
    <n v="140"/>
    <n v="95"/>
    <s v="Hypertension Stage 2"/>
    <n v="68"/>
    <n v="7000"/>
    <x v="1"/>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B4A52-768D-4662-BC19-0652EB95EE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C11" firstHeaderRow="0" firstDataRow="1" firstDataCol="1"/>
  <pivotFields count="18">
    <pivotField showAll="0"/>
    <pivotField showAll="0"/>
    <pivotField showAll="0"/>
    <pivotField axis="axisRow" showAll="0">
      <items count="12">
        <item x="6"/>
        <item x="1"/>
        <item x="5"/>
        <item x="8"/>
        <item x="10"/>
        <item x="4"/>
        <item x="2"/>
        <item x="9"/>
        <item x="7"/>
        <item x="0"/>
        <item x="3"/>
        <item t="default"/>
      </items>
    </pivotField>
    <pivotField axis="axisRow" showAll="0">
      <items count="8">
        <item sd="0" x="2"/>
        <item sd="0" x="3"/>
        <item sd="0" x="4"/>
        <item sd="0" x="1"/>
        <item sd="0" x="0"/>
        <item sd="0" x="6"/>
        <item sd="0" x="5"/>
        <item t="default" sd="0"/>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4"/>
    <field x="3"/>
  </rowFields>
  <rowItems count="8">
    <i>
      <x/>
    </i>
    <i>
      <x v="1"/>
    </i>
    <i>
      <x v="2"/>
    </i>
    <i>
      <x v="3"/>
    </i>
    <i>
      <x v="4"/>
    </i>
    <i>
      <x v="5"/>
    </i>
    <i>
      <x v="6"/>
    </i>
    <i t="grand">
      <x/>
    </i>
  </rowItems>
  <colFields count="1">
    <field x="-2"/>
  </colFields>
  <colItems count="2">
    <i>
      <x/>
    </i>
    <i i="1">
      <x v="1"/>
    </i>
  </colItems>
  <dataFields count="2">
    <dataField name="Average of Sleep Duration" fld="5" subtotal="average" baseField="4" baseItem="0" numFmtId="2"/>
    <dataField name="Average of Quality of Sleep" fld="6" subtotal="average" baseField="4" baseItem="0" numFmtId="2"/>
  </dataField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8"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1"/>
          </reference>
        </references>
      </pivotArea>
    </chartFormat>
    <chartFormat chart="19" format="5"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E453AC-C2A6-48CD-830C-D1A21E9B59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18">
    <pivotField showAll="0"/>
    <pivotField showAll="0"/>
    <pivotField showAll="0"/>
    <pivotField axis="axisRow" showAll="0">
      <items count="12">
        <item x="6"/>
        <item x="1"/>
        <item x="5"/>
        <item x="8"/>
        <item x="10"/>
        <item x="4"/>
        <item x="2"/>
        <item x="9"/>
        <item x="7"/>
        <item x="0"/>
        <item x="3"/>
        <item t="default"/>
      </items>
    </pivotField>
    <pivotField axis="axisRow" showAll="0">
      <items count="8">
        <item sd="0" x="2"/>
        <item sd="0" x="3"/>
        <item sd="0" x="4"/>
        <item sd="0" x="1"/>
        <item sd="0" x="0"/>
        <item sd="0" x="6"/>
        <item sd="0" x="5"/>
        <item t="default" sd="0"/>
      </items>
    </pivotField>
    <pivotField showAll="0"/>
    <pivotField showAll="0"/>
    <pivotField showAll="0"/>
    <pivotField showAll="0"/>
    <pivotField showAll="0"/>
    <pivotField showAll="0"/>
    <pivotField showAll="0"/>
    <pivotField showAll="0">
      <items count="5">
        <item x="1"/>
        <item x="0"/>
        <item x="2"/>
        <item x="3"/>
        <item t="default"/>
      </items>
    </pivotField>
    <pivotField showAll="0"/>
    <pivotField showAll="0"/>
    <pivotField showAll="0" countSubtotal="1"/>
    <pivotField dataField="1" showAll="0">
      <items count="3">
        <item x="0"/>
        <item x="1"/>
        <item t="default"/>
      </items>
    </pivotField>
    <pivotField showAll="0">
      <items count="3">
        <item x="0"/>
        <item x="1"/>
        <item t="default"/>
      </items>
    </pivotField>
  </pivotFields>
  <rowFields count="2">
    <field x="4"/>
    <field x="3"/>
  </rowFields>
  <rowItems count="8">
    <i>
      <x/>
    </i>
    <i>
      <x v="1"/>
    </i>
    <i>
      <x v="2"/>
    </i>
    <i>
      <x v="3"/>
    </i>
    <i>
      <x v="4"/>
    </i>
    <i>
      <x v="5"/>
    </i>
    <i>
      <x v="6"/>
    </i>
    <i t="grand">
      <x/>
    </i>
  </rowItems>
  <colItems count="1">
    <i/>
  </colItems>
  <dataFields count="1">
    <dataField name="Sum of Sleep Apnea" fld="16" baseField="0" baseItem="0"/>
  </dataFields>
  <chartFormats count="16">
    <chartFormat chart="0" format="6"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4" count="1" selected="0">
            <x v="0"/>
          </reference>
        </references>
      </pivotArea>
    </chartFormat>
    <chartFormat chart="5" format="17">
      <pivotArea type="data" outline="0" fieldPosition="0">
        <references count="2">
          <reference field="4294967294" count="1" selected="0">
            <x v="0"/>
          </reference>
          <reference field="4" count="1" selected="0">
            <x v="1"/>
          </reference>
        </references>
      </pivotArea>
    </chartFormat>
    <chartFormat chart="5" format="18">
      <pivotArea type="data" outline="0" fieldPosition="0">
        <references count="2">
          <reference field="4294967294" count="1" selected="0">
            <x v="0"/>
          </reference>
          <reference field="4" count="1" selected="0">
            <x v="2"/>
          </reference>
        </references>
      </pivotArea>
    </chartFormat>
    <chartFormat chart="5" format="19">
      <pivotArea type="data" outline="0" fieldPosition="0">
        <references count="2">
          <reference field="4294967294" count="1" selected="0">
            <x v="0"/>
          </reference>
          <reference field="4" count="1" selected="0">
            <x v="3"/>
          </reference>
        </references>
      </pivotArea>
    </chartFormat>
    <chartFormat chart="5" format="20">
      <pivotArea type="data" outline="0" fieldPosition="0">
        <references count="2">
          <reference field="4294967294" count="1" selected="0">
            <x v="0"/>
          </reference>
          <reference field="4" count="1" selected="0">
            <x v="4"/>
          </reference>
        </references>
      </pivotArea>
    </chartFormat>
    <chartFormat chart="5" format="21">
      <pivotArea type="data" outline="0" fieldPosition="0">
        <references count="2">
          <reference field="4294967294" count="1" selected="0">
            <x v="0"/>
          </reference>
          <reference field="4" count="1" selected="0">
            <x v="5"/>
          </reference>
        </references>
      </pivotArea>
    </chartFormat>
    <chartFormat chart="5" format="22">
      <pivotArea type="data" outline="0" fieldPosition="0">
        <references count="2">
          <reference field="4294967294" count="1" selected="0">
            <x v="0"/>
          </reference>
          <reference field="4" count="1" selected="0">
            <x v="6"/>
          </reference>
        </references>
      </pivotArea>
    </chartFormat>
    <chartFormat chart="0" format="7">
      <pivotArea type="data" outline="0" fieldPosition="0">
        <references count="2">
          <reference field="4294967294" count="1" selected="0">
            <x v="0"/>
          </reference>
          <reference field="4" count="1" selected="0">
            <x v="0"/>
          </reference>
        </references>
      </pivotArea>
    </chartFormat>
    <chartFormat chart="0" format="8">
      <pivotArea type="data" outline="0" fieldPosition="0">
        <references count="2">
          <reference field="4294967294" count="1" selected="0">
            <x v="0"/>
          </reference>
          <reference field="4" count="1" selected="0">
            <x v="1"/>
          </reference>
        </references>
      </pivotArea>
    </chartFormat>
    <chartFormat chart="0" format="9">
      <pivotArea type="data" outline="0" fieldPosition="0">
        <references count="2">
          <reference field="4294967294" count="1" selected="0">
            <x v="0"/>
          </reference>
          <reference field="4" count="1" selected="0">
            <x v="2"/>
          </reference>
        </references>
      </pivotArea>
    </chartFormat>
    <chartFormat chart="0" format="10">
      <pivotArea type="data" outline="0" fieldPosition="0">
        <references count="2">
          <reference field="4294967294" count="1" selected="0">
            <x v="0"/>
          </reference>
          <reference field="4" count="1" selected="0">
            <x v="3"/>
          </reference>
        </references>
      </pivotArea>
    </chartFormat>
    <chartFormat chart="0" format="11">
      <pivotArea type="data" outline="0" fieldPosition="0">
        <references count="2">
          <reference field="4294967294" count="1" selected="0">
            <x v="0"/>
          </reference>
          <reference field="4" count="1" selected="0">
            <x v="4"/>
          </reference>
        </references>
      </pivotArea>
    </chartFormat>
    <chartFormat chart="0" format="12">
      <pivotArea type="data" outline="0" fieldPosition="0">
        <references count="2">
          <reference field="4294967294" count="1" selected="0">
            <x v="0"/>
          </reference>
          <reference field="4" count="1" selected="0">
            <x v="5"/>
          </reference>
        </references>
      </pivotArea>
    </chartFormat>
    <chartFormat chart="0" format="13">
      <pivotArea type="data" outline="0" fieldPosition="0">
        <references count="2">
          <reference field="4294967294" count="1" selected="0">
            <x v="0"/>
          </reference>
          <reference field="4" count="1" selected="0">
            <x v="6"/>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903824-2FBA-4D49-BE46-00C0F254C1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8">
    <pivotField showAll="0"/>
    <pivotField showAll="0"/>
    <pivotField showAll="0"/>
    <pivotField axis="axisRow" showAll="0">
      <items count="12">
        <item x="6"/>
        <item x="1"/>
        <item x="5"/>
        <item x="8"/>
        <item x="10"/>
        <item x="4"/>
        <item x="2"/>
        <item x="9"/>
        <item x="7"/>
        <item x="0"/>
        <item x="3"/>
        <item t="default"/>
      </items>
    </pivotField>
    <pivotField axis="axisRow" showAll="0">
      <items count="8">
        <item sd="0" x="2"/>
        <item sd="0" x="3"/>
        <item sd="0" x="4"/>
        <item sd="0" x="1"/>
        <item sd="0" x="0"/>
        <item sd="0" x="6"/>
        <item sd="0" x="5"/>
        <item t="default" sd="0"/>
      </items>
    </pivotField>
    <pivotField showAll="0"/>
    <pivotField showAll="0"/>
    <pivotField showAll="0"/>
    <pivotField showAll="0"/>
    <pivotField showAll="0"/>
    <pivotField showAll="0"/>
    <pivotField showAll="0"/>
    <pivotField showAll="0">
      <items count="5">
        <item x="1"/>
        <item x="0"/>
        <item x="2"/>
        <item x="3"/>
        <item t="default"/>
      </items>
    </pivotField>
    <pivotField showAll="0"/>
    <pivotField showAll="0"/>
    <pivotField showAll="0"/>
    <pivotField showAll="0"/>
    <pivotField dataField="1" showAll="0"/>
  </pivotFields>
  <rowFields count="2">
    <field x="4"/>
    <field x="3"/>
  </rowFields>
  <rowItems count="8">
    <i>
      <x/>
    </i>
    <i>
      <x v="1"/>
    </i>
    <i>
      <x v="2"/>
    </i>
    <i>
      <x v="3"/>
    </i>
    <i>
      <x v="4"/>
    </i>
    <i>
      <x v="5"/>
    </i>
    <i>
      <x v="6"/>
    </i>
    <i t="grand">
      <x/>
    </i>
  </rowItems>
  <colItems count="1">
    <i/>
  </colItems>
  <dataFields count="1">
    <dataField name="Sum of Insomnia" fld="17" baseField="0" baseItem="0"/>
  </dataFields>
  <chartFormats count="16">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4" count="1" selected="0">
            <x v="0"/>
          </reference>
        </references>
      </pivotArea>
    </chartFormat>
    <chartFormat chart="3" format="11">
      <pivotArea type="data" outline="0" fieldPosition="0">
        <references count="2">
          <reference field="4294967294" count="1" selected="0">
            <x v="0"/>
          </reference>
          <reference field="4" count="1" selected="0">
            <x v="1"/>
          </reference>
        </references>
      </pivotArea>
    </chartFormat>
    <chartFormat chart="3" format="12">
      <pivotArea type="data" outline="0" fieldPosition="0">
        <references count="2">
          <reference field="4294967294" count="1" selected="0">
            <x v="0"/>
          </reference>
          <reference field="4" count="1" selected="0">
            <x v="2"/>
          </reference>
        </references>
      </pivotArea>
    </chartFormat>
    <chartFormat chart="3" format="13">
      <pivotArea type="data" outline="0" fieldPosition="0">
        <references count="2">
          <reference field="4294967294" count="1" selected="0">
            <x v="0"/>
          </reference>
          <reference field="4" count="1" selected="0">
            <x v="3"/>
          </reference>
        </references>
      </pivotArea>
    </chartFormat>
    <chartFormat chart="3" format="14">
      <pivotArea type="data" outline="0" fieldPosition="0">
        <references count="2">
          <reference field="4294967294" count="1" selected="0">
            <x v="0"/>
          </reference>
          <reference field="4" count="1" selected="0">
            <x v="4"/>
          </reference>
        </references>
      </pivotArea>
    </chartFormat>
    <chartFormat chart="3" format="15">
      <pivotArea type="data" outline="0" fieldPosition="0">
        <references count="2">
          <reference field="4294967294" count="1" selected="0">
            <x v="0"/>
          </reference>
          <reference field="4" count="1" selected="0">
            <x v="5"/>
          </reference>
        </references>
      </pivotArea>
    </chartFormat>
    <chartFormat chart="3" format="16">
      <pivotArea type="data" outline="0" fieldPosition="0">
        <references count="2">
          <reference field="4294967294" count="1" selected="0">
            <x v="0"/>
          </reference>
          <reference field="4" count="1" selected="0">
            <x v="6"/>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E19F86-8279-4B4E-8DCC-16B088E3AC4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1" firstHeaderRow="1" firstDataRow="1" firstDataCol="1"/>
  <pivotFields count="18">
    <pivotField showAll="0"/>
    <pivotField showAll="0"/>
    <pivotField showAll="0"/>
    <pivotField axis="axisRow" showAll="0">
      <items count="12">
        <item x="6"/>
        <item x="1"/>
        <item x="5"/>
        <item x="8"/>
        <item x="10"/>
        <item x="4"/>
        <item x="2"/>
        <item x="9"/>
        <item x="7"/>
        <item x="0"/>
        <item x="3"/>
        <item t="default"/>
      </items>
    </pivotField>
    <pivotField axis="axisRow" showAll="0">
      <items count="8">
        <item sd="0" x="2"/>
        <item sd="0" x="3"/>
        <item sd="0" x="4"/>
        <item sd="0" x="1"/>
        <item sd="0" x="0"/>
        <item sd="0" x="6"/>
        <item sd="0" x="5"/>
        <item t="default" sd="0"/>
      </items>
    </pivotField>
    <pivotField showAll="0"/>
    <pivotField showAll="0"/>
    <pivotField dataField="1" showAll="0"/>
    <pivotField showAll="0"/>
    <pivotField showAll="0">
      <items count="5">
        <item x="1"/>
        <item h="1" x="3"/>
        <item h="1" x="2"/>
        <item h="1" x="0"/>
        <item t="default"/>
      </items>
    </pivotField>
    <pivotField showAll="0"/>
    <pivotField showAll="0"/>
    <pivotField showAll="0"/>
    <pivotField showAll="0"/>
    <pivotField showAll="0"/>
    <pivotField showAll="0"/>
    <pivotField showAll="0"/>
    <pivotField showAll="0"/>
  </pivotFields>
  <rowFields count="2">
    <field x="4"/>
    <field x="3"/>
  </rowFields>
  <rowItems count="8">
    <i>
      <x/>
    </i>
    <i>
      <x v="1"/>
    </i>
    <i>
      <x v="2"/>
    </i>
    <i>
      <x v="3"/>
    </i>
    <i>
      <x v="4"/>
    </i>
    <i>
      <x v="5"/>
    </i>
    <i>
      <x v="6"/>
    </i>
    <i t="grand">
      <x/>
    </i>
  </rowItems>
  <colItems count="1">
    <i/>
  </colItems>
  <dataFields count="1">
    <dataField name="Average of Physical Activity Level" fld="7" subtotal="average" baseField="4" baseItem="0" numFmtId="2"/>
  </dataFields>
  <chartFormats count="2">
    <chartFormat chart="0"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A9D33A-39CC-4AFD-B769-53E868CCDB2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8">
    <pivotField showAll="0"/>
    <pivotField showAll="0"/>
    <pivotField showAll="0"/>
    <pivotField axis="axisRow" dataField="1" showAll="0">
      <items count="12">
        <item x="6"/>
        <item x="1"/>
        <item x="5"/>
        <item x="8"/>
        <item x="10"/>
        <item x="4"/>
        <item x="2"/>
        <item x="9"/>
        <item x="7"/>
        <item x="0"/>
        <item x="3"/>
        <item t="default"/>
      </items>
    </pivotField>
    <pivotField axis="axisRow" showAll="0">
      <items count="8">
        <item sd="0" x="2"/>
        <item sd="0" x="3"/>
        <item sd="0" x="4"/>
        <item sd="0" x="1"/>
        <item sd="0" x="0"/>
        <item sd="0" x="6"/>
        <item sd="0" x="5"/>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3"/>
  </rowFields>
  <rowItems count="8">
    <i>
      <x/>
    </i>
    <i>
      <x v="1"/>
    </i>
    <i>
      <x v="2"/>
    </i>
    <i>
      <x v="3"/>
    </i>
    <i>
      <x v="4"/>
    </i>
    <i>
      <x v="5"/>
    </i>
    <i>
      <x v="6"/>
    </i>
    <i t="grand">
      <x/>
    </i>
  </rowItems>
  <colItems count="1">
    <i/>
  </colItems>
  <dataFields count="1">
    <dataField name="Count of Occupation" fld="3" subtotal="count"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73C2D1-591B-426F-AF62-C8138BB55DC5}" name="PivotTable3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5"/>
  </rowFields>
  <rowItems count="3">
    <i>
      <x/>
    </i>
    <i>
      <x v="1"/>
    </i>
    <i>
      <x v="2"/>
    </i>
  </rowItems>
  <colItems count="1">
    <i/>
  </colItems>
  <dataFields count="1">
    <dataField name="Count of Occupa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od_Pressure_Category" xr10:uid="{8B6D9EAC-E378-4663-B298-24209E6C96E4}" sourceName="Blood Pressure Category">
  <pivotTables>
    <pivotTable tabId="9" name="PivotTable3"/>
    <pivotTable tabId="10" name="PivotTable7"/>
  </pivotTables>
  <data>
    <tabular pivotCacheId="1765045910">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Sector" xr10:uid="{DDF55FE3-3A3E-4202-8788-E4B6608CF4AE}" sourceName="Job Sector">
  <pivotTables>
    <pivotTable tabId="11" name="PivotTable8"/>
    <pivotTable tabId="10" name="PivotTable7"/>
    <pivotTable tabId="9" name="PivotTable3"/>
  </pivotTables>
  <data>
    <tabular pivotCacheId="1765045910">
      <items count="7">
        <i x="2" s="1"/>
        <i x="3" s="1"/>
        <i x="4" s="1"/>
        <i x="1" s="1"/>
        <i x="0"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lood Pressure Category 2" xr10:uid="{3200524B-05E2-4CA6-B3FE-C101B165D033}" cache="Slicer_Blood_Pressure_Category" caption="Blood Pressure Category" style="SlicerStyleDark5" rowHeight="234950"/>
  <slicer name="Job Sector 1" xr10:uid="{903E4CF2-F078-4285-9F56-D1DA7A1FF34D}" cache="Slicer_Job_Sector" caption="Job Sector" style="SlicerStyleLigh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lood Pressure Category" xr10:uid="{F2A6E6C7-FD96-4C85-ACB7-C59E87E91629}" cache="Slicer_Blood_Pressure_Category" caption="Blood Pressure Category" style="SlicerStyleLight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lood Pressure Category 1" xr10:uid="{111D4814-6D58-48CA-91C0-1D00851FB485}" cache="Slicer_Blood_Pressure_Category" caption="Blood Pressure Category" style="SlicerStyleLight5"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Sector" xr10:uid="{8C2373B8-8359-4398-B6DF-521A5F5412EE}" cache="Slicer_Job_Sector" caption="Job Sector"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4DD007-6664-416A-B5AB-0398606E3063}" name="Table1" displayName="Table1" ref="A1:R375" totalsRowShown="0">
  <autoFilter ref="A1:R375" xr:uid="{984DD007-6664-416A-B5AB-0398606E3063}"/>
  <tableColumns count="18">
    <tableColumn id="1" xr3:uid="{51FA99E8-7D80-4E1C-912B-64D9C02B18B1}" name="Person ID"/>
    <tableColumn id="2" xr3:uid="{AC1D2580-4205-4661-BBFB-32E0C332F917}" name="Gender"/>
    <tableColumn id="3" xr3:uid="{F2241BF9-DC67-406B-8B9B-10AF2218620B}" name="Age"/>
    <tableColumn id="4" xr3:uid="{63FD1B51-4E09-4266-965B-ABB499498970}" name="Occupation"/>
    <tableColumn id="15" xr3:uid="{A85C3F1D-D446-4487-8C1F-6F9F4F7DB54C}" name="Job Sector" dataDxfId="4">
      <calculatedColumnFormula>VLOOKUP(D2,Vlookup_Job_Sector!B$2:C$12,2,FALSE)</calculatedColumnFormula>
    </tableColumn>
    <tableColumn id="5" xr3:uid="{8521A547-DD72-42C9-BBE1-35E3785C886D}" name="Sleep Duration"/>
    <tableColumn id="6" xr3:uid="{8734952B-3A55-455F-B215-DE730B709378}" name="Quality of Sleep"/>
    <tableColumn id="7" xr3:uid="{85C5D236-79DD-4159-8A6F-7E71C8B8AA43}" name="Physical Activity Level"/>
    <tableColumn id="8" xr3:uid="{3D7CDDA9-2A4E-446C-A3EC-B47050C24E66}" name="Stress Level"/>
    <tableColumn id="9" xr3:uid="{5B2B3254-E824-4F16-AA15-2782A3114316}" name="BMI Category"/>
    <tableColumn id="10" xr3:uid="{6AE55F78-E492-4E76-85F5-51D3E839F434}" name="Systolic Blood Pressure"/>
    <tableColumn id="11" xr3:uid="{46E462F5-EF88-46B1-AB9A-32EFA7B3382A}" name="Diastolic Blood Pressure"/>
    <tableColumn id="16" xr3:uid="{76913318-E992-4373-9B85-D92A0EE32FFE}" name="Blood Pressure Category" dataDxfId="3">
      <calculatedColumnFormula>_xlfn.IFS(AND(K2 &lt;= 120, L2 &lt;= 80), "Normal", AND(K2 &gt; 120, K2 &lt;= 129, L2 &lt;= 80), "Elevated", OR(AND(K2 &gt;= 130, K2 &lt;= 139), AND(L2 &gt;= 80, L2 &lt;= 89)), "Hypertension Stage 1", OR(K2 &gt;= 140, L2 &gt;= 90), "Hypertension Stage 2")</calculatedColumnFormula>
    </tableColumn>
    <tableColumn id="12" xr3:uid="{398E4A31-E049-4FF8-B90E-5CB50DEEB4F2}" name="Resting Heart Rate"/>
    <tableColumn id="13" xr3:uid="{000676CA-3FB4-4887-8B6B-71A3AF019BD8}" name="Daily Steps"/>
    <tableColumn id="14" xr3:uid="{CD64E331-2E3A-457A-9B27-35F7F536CD68}" name="Sleep Disorder"/>
    <tableColumn id="17" xr3:uid="{22F4774E-A263-4487-B279-26286A28B3DE}" name="Sleep Apnea" dataDxfId="2">
      <calculatedColumnFormula>IF(P2 = "Sleep Apnea", 1, 0)</calculatedColumnFormula>
    </tableColumn>
    <tableColumn id="18" xr3:uid="{D94FA467-17AE-4293-9071-6BC854183F97}" name="Insomnia" dataDxfId="1">
      <calculatedColumnFormula>IF(P2="Insomnia", 1, 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CD4D9-0B92-471B-9705-A40D936FCBFC}">
  <dimension ref="A1"/>
  <sheetViews>
    <sheetView showGridLines="0" tabSelected="1" zoomScaleNormal="100" workbookViewId="0">
      <selection activeCell="A34" sqref="A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0DEF4-64D9-4847-82A2-5F3C26581A55}">
  <dimension ref="A1:R375"/>
  <sheetViews>
    <sheetView workbookViewId="0"/>
  </sheetViews>
  <sheetFormatPr defaultRowHeight="14.4" x14ac:dyDescent="0.3"/>
  <cols>
    <col min="1" max="1" width="10.6640625" customWidth="1"/>
    <col min="2" max="2" width="8.77734375" customWidth="1"/>
    <col min="3" max="3" width="5.88671875" customWidth="1"/>
    <col min="4" max="4" width="18" bestFit="1" customWidth="1"/>
    <col min="5" max="5" width="18" customWidth="1"/>
    <col min="6" max="6" width="14.77734375" customWidth="1"/>
    <col min="7" max="7" width="15.6640625" customWidth="1"/>
    <col min="8" max="8" width="20.44140625" customWidth="1"/>
    <col min="9" max="9" width="12.33203125" customWidth="1"/>
    <col min="10" max="10" width="14" customWidth="1"/>
    <col min="11" max="12" width="21.5546875" customWidth="1"/>
    <col min="13" max="13" width="22.44140625" customWidth="1"/>
    <col min="14" max="14" width="18" customWidth="1"/>
    <col min="15" max="15" width="11.6640625" customWidth="1"/>
    <col min="16" max="16" width="14.5546875" customWidth="1"/>
  </cols>
  <sheetData>
    <row r="1" spans="1:18" x14ac:dyDescent="0.3">
      <c r="A1" t="s">
        <v>0</v>
      </c>
      <c r="B1" t="s">
        <v>1</v>
      </c>
      <c r="C1" t="s">
        <v>2</v>
      </c>
      <c r="D1" t="s">
        <v>3</v>
      </c>
      <c r="E1" t="s">
        <v>41</v>
      </c>
      <c r="F1" t="s">
        <v>4</v>
      </c>
      <c r="G1" t="s">
        <v>5</v>
      </c>
      <c r="H1" t="s">
        <v>6</v>
      </c>
      <c r="I1" t="s">
        <v>7</v>
      </c>
      <c r="J1" t="s">
        <v>8</v>
      </c>
      <c r="K1" t="s">
        <v>31</v>
      </c>
      <c r="L1" t="s">
        <v>32</v>
      </c>
      <c r="M1" t="s">
        <v>42</v>
      </c>
      <c r="N1" t="s">
        <v>33</v>
      </c>
      <c r="O1" t="s">
        <v>9</v>
      </c>
      <c r="P1" t="s">
        <v>10</v>
      </c>
      <c r="Q1" t="s">
        <v>19</v>
      </c>
      <c r="R1" t="s">
        <v>20</v>
      </c>
    </row>
    <row r="2" spans="1:18" x14ac:dyDescent="0.3">
      <c r="A2">
        <v>1</v>
      </c>
      <c r="B2" t="s">
        <v>11</v>
      </c>
      <c r="C2">
        <v>27</v>
      </c>
      <c r="D2" t="s">
        <v>12</v>
      </c>
      <c r="E2" t="str">
        <f>VLOOKUP(D2,Vlookup_Job_Sector!B$2:C$12,2,FALSE)</f>
        <v>IT</v>
      </c>
      <c r="F2">
        <v>6.1</v>
      </c>
      <c r="G2">
        <v>6</v>
      </c>
      <c r="H2">
        <v>42</v>
      </c>
      <c r="I2">
        <v>6</v>
      </c>
      <c r="J2" t="s">
        <v>13</v>
      </c>
      <c r="K2">
        <v>126</v>
      </c>
      <c r="L2">
        <v>83</v>
      </c>
      <c r="M2" t="str">
        <f>_xlfn.IFS(AND(K2 &lt;= 120, L2 &lt;= 80), "Normal", AND(K2 &gt; 120, K2 &lt;= 129, L2 &lt;= 80), "Elevated", OR(AND(K2 &gt;= 130, K2 &lt;= 139), AND(L2 &gt;= 80, L2 &lt;= 89)), "Hypertension Stage 1", OR(K2 &gt;= 140, L2 &gt;= 90), "Hypertension Stage 2")</f>
        <v>Hypertension Stage 1</v>
      </c>
      <c r="N2">
        <v>77</v>
      </c>
      <c r="O2">
        <v>4200</v>
      </c>
      <c r="P2" t="s">
        <v>14</v>
      </c>
      <c r="Q2">
        <f t="shared" ref="Q2:Q65" si="0">IF(P2 = "Sleep Apnea", 1, 0)</f>
        <v>0</v>
      </c>
      <c r="R2">
        <f t="shared" ref="R2:R65" si="1">IF(P2="Insomnia", 1, 0)</f>
        <v>0</v>
      </c>
    </row>
    <row r="3" spans="1:18" x14ac:dyDescent="0.3">
      <c r="A3">
        <v>2</v>
      </c>
      <c r="B3" t="s">
        <v>11</v>
      </c>
      <c r="C3">
        <v>28</v>
      </c>
      <c r="D3" t="s">
        <v>15</v>
      </c>
      <c r="E3" t="str">
        <f>VLOOKUP(D3,Vlookup_Job_Sector!B$2:C$12,2,FALSE)</f>
        <v>Healthcare</v>
      </c>
      <c r="F3">
        <v>6.2</v>
      </c>
      <c r="G3">
        <v>6</v>
      </c>
      <c r="H3">
        <v>60</v>
      </c>
      <c r="I3">
        <v>8</v>
      </c>
      <c r="J3" t="s">
        <v>16</v>
      </c>
      <c r="K3">
        <v>125</v>
      </c>
      <c r="L3">
        <v>80</v>
      </c>
      <c r="M3" t="str">
        <f t="shared" ref="M3:M66" si="2">_xlfn.IFS(AND(K3 &lt;= 120, L3 &lt;= 80), "Normal", AND(K3 &gt; 120, K3 &lt;= 129, L3 &lt;= 80), "Elevated", OR(AND(K3 &gt;= 130, K3 &lt;= 139), AND(L3 &gt;= 80, L3 &lt;= 89)), "Hypertension Stage 1", OR(K3 &gt;= 140, L3 &gt;= 90), "Hypertension Stage 2")</f>
        <v>Elevated</v>
      </c>
      <c r="N3">
        <v>75</v>
      </c>
      <c r="O3">
        <v>10000</v>
      </c>
      <c r="P3" t="s">
        <v>14</v>
      </c>
      <c r="Q3">
        <f t="shared" si="0"/>
        <v>0</v>
      </c>
      <c r="R3">
        <f t="shared" si="1"/>
        <v>0</v>
      </c>
    </row>
    <row r="4" spans="1:18" x14ac:dyDescent="0.3">
      <c r="A4">
        <v>3</v>
      </c>
      <c r="B4" t="s">
        <v>11</v>
      </c>
      <c r="C4">
        <v>28</v>
      </c>
      <c r="D4" t="s">
        <v>15</v>
      </c>
      <c r="E4" t="str">
        <f>VLOOKUP(D4,Vlookup_Job_Sector!B$2:C$12,2,FALSE)</f>
        <v>Healthcare</v>
      </c>
      <c r="F4">
        <v>6.2</v>
      </c>
      <c r="G4">
        <v>6</v>
      </c>
      <c r="H4">
        <v>60</v>
      </c>
      <c r="I4">
        <v>8</v>
      </c>
      <c r="J4" t="s">
        <v>16</v>
      </c>
      <c r="K4">
        <v>125</v>
      </c>
      <c r="L4">
        <v>80</v>
      </c>
      <c r="M4" t="str">
        <f t="shared" si="2"/>
        <v>Elevated</v>
      </c>
      <c r="N4">
        <v>75</v>
      </c>
      <c r="O4">
        <v>10000</v>
      </c>
      <c r="P4" t="s">
        <v>14</v>
      </c>
      <c r="Q4">
        <f t="shared" si="0"/>
        <v>0</v>
      </c>
      <c r="R4">
        <f t="shared" si="1"/>
        <v>0</v>
      </c>
    </row>
    <row r="5" spans="1:18" x14ac:dyDescent="0.3">
      <c r="A5">
        <v>4</v>
      </c>
      <c r="B5" t="s">
        <v>11</v>
      </c>
      <c r="C5">
        <v>28</v>
      </c>
      <c r="D5" t="s">
        <v>17</v>
      </c>
      <c r="E5" t="str">
        <f>VLOOKUP(D5,Vlookup_Job_Sector!B$2:C$12,2,FALSE)</f>
        <v>Business &amp; Finance</v>
      </c>
      <c r="F5">
        <v>5.9</v>
      </c>
      <c r="G5">
        <v>4</v>
      </c>
      <c r="H5">
        <v>30</v>
      </c>
      <c r="I5">
        <v>8</v>
      </c>
      <c r="J5" t="s">
        <v>18</v>
      </c>
      <c r="K5">
        <v>140</v>
      </c>
      <c r="L5">
        <v>90</v>
      </c>
      <c r="M5" t="str">
        <f t="shared" si="2"/>
        <v>Hypertension Stage 2</v>
      </c>
      <c r="N5">
        <v>85</v>
      </c>
      <c r="O5">
        <v>3000</v>
      </c>
      <c r="P5" t="s">
        <v>19</v>
      </c>
      <c r="Q5">
        <f t="shared" si="0"/>
        <v>1</v>
      </c>
      <c r="R5">
        <f t="shared" si="1"/>
        <v>0</v>
      </c>
    </row>
    <row r="6" spans="1:18" x14ac:dyDescent="0.3">
      <c r="A6">
        <v>5</v>
      </c>
      <c r="B6" t="s">
        <v>11</v>
      </c>
      <c r="C6">
        <v>28</v>
      </c>
      <c r="D6" t="s">
        <v>17</v>
      </c>
      <c r="E6" t="str">
        <f>VLOOKUP(D6,Vlookup_Job_Sector!B$2:C$12,2,FALSE)</f>
        <v>Business &amp; Finance</v>
      </c>
      <c r="F6">
        <v>5.9</v>
      </c>
      <c r="G6">
        <v>4</v>
      </c>
      <c r="H6">
        <v>30</v>
      </c>
      <c r="I6">
        <v>8</v>
      </c>
      <c r="J6" t="s">
        <v>18</v>
      </c>
      <c r="K6">
        <v>140</v>
      </c>
      <c r="L6">
        <v>90</v>
      </c>
      <c r="M6" t="str">
        <f t="shared" si="2"/>
        <v>Hypertension Stage 2</v>
      </c>
      <c r="N6">
        <v>85</v>
      </c>
      <c r="O6">
        <v>3000</v>
      </c>
      <c r="P6" t="s">
        <v>19</v>
      </c>
      <c r="Q6">
        <f t="shared" si="0"/>
        <v>1</v>
      </c>
      <c r="R6">
        <f t="shared" si="1"/>
        <v>0</v>
      </c>
    </row>
    <row r="7" spans="1:18" x14ac:dyDescent="0.3">
      <c r="A7">
        <v>6</v>
      </c>
      <c r="B7" t="s">
        <v>11</v>
      </c>
      <c r="C7">
        <v>28</v>
      </c>
      <c r="D7" t="s">
        <v>12</v>
      </c>
      <c r="E7" t="str">
        <f>VLOOKUP(D7,Vlookup_Job_Sector!B$2:C$12,2,FALSE)</f>
        <v>IT</v>
      </c>
      <c r="F7">
        <v>5.9</v>
      </c>
      <c r="G7">
        <v>4</v>
      </c>
      <c r="H7">
        <v>30</v>
      </c>
      <c r="I7">
        <v>8</v>
      </c>
      <c r="J7" t="s">
        <v>18</v>
      </c>
      <c r="K7">
        <v>140</v>
      </c>
      <c r="L7">
        <v>90</v>
      </c>
      <c r="M7" t="str">
        <f t="shared" si="2"/>
        <v>Hypertension Stage 2</v>
      </c>
      <c r="N7">
        <v>85</v>
      </c>
      <c r="O7">
        <v>3000</v>
      </c>
      <c r="P7" t="s">
        <v>20</v>
      </c>
      <c r="Q7">
        <f t="shared" si="0"/>
        <v>0</v>
      </c>
      <c r="R7">
        <f t="shared" si="1"/>
        <v>1</v>
      </c>
    </row>
    <row r="8" spans="1:18" x14ac:dyDescent="0.3">
      <c r="A8">
        <v>7</v>
      </c>
      <c r="B8" t="s">
        <v>11</v>
      </c>
      <c r="C8">
        <v>29</v>
      </c>
      <c r="D8" t="s">
        <v>21</v>
      </c>
      <c r="E8" t="str">
        <f>VLOOKUP(D8,Vlookup_Job_Sector!B$2:C$12,2,FALSE)</f>
        <v>Education</v>
      </c>
      <c r="F8">
        <v>6.3</v>
      </c>
      <c r="G8">
        <v>6</v>
      </c>
      <c r="H8">
        <v>40</v>
      </c>
      <c r="I8">
        <v>7</v>
      </c>
      <c r="J8" t="s">
        <v>18</v>
      </c>
      <c r="K8">
        <v>140</v>
      </c>
      <c r="L8">
        <v>90</v>
      </c>
      <c r="M8" t="str">
        <f t="shared" si="2"/>
        <v>Hypertension Stage 2</v>
      </c>
      <c r="N8">
        <v>82</v>
      </c>
      <c r="O8">
        <v>3500</v>
      </c>
      <c r="P8" t="s">
        <v>20</v>
      </c>
      <c r="Q8">
        <f t="shared" si="0"/>
        <v>0</v>
      </c>
      <c r="R8">
        <f t="shared" si="1"/>
        <v>1</v>
      </c>
    </row>
    <row r="9" spans="1:18" x14ac:dyDescent="0.3">
      <c r="A9">
        <v>8</v>
      </c>
      <c r="B9" t="s">
        <v>11</v>
      </c>
      <c r="C9">
        <v>29</v>
      </c>
      <c r="D9" t="s">
        <v>15</v>
      </c>
      <c r="E9" t="str">
        <f>VLOOKUP(D9,Vlookup_Job_Sector!B$2:C$12,2,FALSE)</f>
        <v>Healthcare</v>
      </c>
      <c r="F9">
        <v>7.8</v>
      </c>
      <c r="G9">
        <v>7</v>
      </c>
      <c r="H9">
        <v>75</v>
      </c>
      <c r="I9">
        <v>6</v>
      </c>
      <c r="J9" t="s">
        <v>16</v>
      </c>
      <c r="K9">
        <v>120</v>
      </c>
      <c r="L9">
        <v>80</v>
      </c>
      <c r="M9" t="str">
        <f t="shared" si="2"/>
        <v>Normal</v>
      </c>
      <c r="N9">
        <v>70</v>
      </c>
      <c r="O9">
        <v>8000</v>
      </c>
      <c r="P9" t="s">
        <v>14</v>
      </c>
      <c r="Q9">
        <f t="shared" si="0"/>
        <v>0</v>
      </c>
      <c r="R9">
        <f t="shared" si="1"/>
        <v>0</v>
      </c>
    </row>
    <row r="10" spans="1:18" x14ac:dyDescent="0.3">
      <c r="A10">
        <v>9</v>
      </c>
      <c r="B10" t="s">
        <v>11</v>
      </c>
      <c r="C10">
        <v>29</v>
      </c>
      <c r="D10" t="s">
        <v>15</v>
      </c>
      <c r="E10" t="str">
        <f>VLOOKUP(D10,Vlookup_Job_Sector!B$2:C$12,2,FALSE)</f>
        <v>Healthcare</v>
      </c>
      <c r="F10">
        <v>7.8</v>
      </c>
      <c r="G10">
        <v>7</v>
      </c>
      <c r="H10">
        <v>75</v>
      </c>
      <c r="I10">
        <v>6</v>
      </c>
      <c r="J10" t="s">
        <v>16</v>
      </c>
      <c r="K10">
        <v>120</v>
      </c>
      <c r="L10">
        <v>80</v>
      </c>
      <c r="M10" t="str">
        <f t="shared" si="2"/>
        <v>Normal</v>
      </c>
      <c r="N10">
        <v>70</v>
      </c>
      <c r="O10">
        <v>8000</v>
      </c>
      <c r="P10" t="s">
        <v>14</v>
      </c>
      <c r="Q10">
        <f t="shared" si="0"/>
        <v>0</v>
      </c>
      <c r="R10">
        <f t="shared" si="1"/>
        <v>0</v>
      </c>
    </row>
    <row r="11" spans="1:18" x14ac:dyDescent="0.3">
      <c r="A11">
        <v>10</v>
      </c>
      <c r="B11" t="s">
        <v>11</v>
      </c>
      <c r="C11">
        <v>29</v>
      </c>
      <c r="D11" t="s">
        <v>15</v>
      </c>
      <c r="E11" t="str">
        <f>VLOOKUP(D11,Vlookup_Job_Sector!B$2:C$12,2,FALSE)</f>
        <v>Healthcare</v>
      </c>
      <c r="F11">
        <v>7.8</v>
      </c>
      <c r="G11">
        <v>7</v>
      </c>
      <c r="H11">
        <v>75</v>
      </c>
      <c r="I11">
        <v>6</v>
      </c>
      <c r="J11" t="s">
        <v>16</v>
      </c>
      <c r="K11">
        <v>120</v>
      </c>
      <c r="L11">
        <v>80</v>
      </c>
      <c r="M11" t="str">
        <f t="shared" si="2"/>
        <v>Normal</v>
      </c>
      <c r="N11">
        <v>70</v>
      </c>
      <c r="O11">
        <v>8000</v>
      </c>
      <c r="P11" t="s">
        <v>14</v>
      </c>
      <c r="Q11">
        <f t="shared" si="0"/>
        <v>0</v>
      </c>
      <c r="R11">
        <f t="shared" si="1"/>
        <v>0</v>
      </c>
    </row>
    <row r="12" spans="1:18" x14ac:dyDescent="0.3">
      <c r="A12">
        <v>11</v>
      </c>
      <c r="B12" t="s">
        <v>11</v>
      </c>
      <c r="C12">
        <v>29</v>
      </c>
      <c r="D12" t="s">
        <v>15</v>
      </c>
      <c r="E12" t="str">
        <f>VLOOKUP(D12,Vlookup_Job_Sector!B$2:C$12,2,FALSE)</f>
        <v>Healthcare</v>
      </c>
      <c r="F12">
        <v>6.1</v>
      </c>
      <c r="G12">
        <v>6</v>
      </c>
      <c r="H12">
        <v>30</v>
      </c>
      <c r="I12">
        <v>8</v>
      </c>
      <c r="J12" t="s">
        <v>16</v>
      </c>
      <c r="K12">
        <v>120</v>
      </c>
      <c r="L12">
        <v>80</v>
      </c>
      <c r="M12" t="str">
        <f t="shared" si="2"/>
        <v>Normal</v>
      </c>
      <c r="N12">
        <v>70</v>
      </c>
      <c r="O12">
        <v>8000</v>
      </c>
      <c r="P12" t="s">
        <v>14</v>
      </c>
      <c r="Q12">
        <f t="shared" si="0"/>
        <v>0</v>
      </c>
      <c r="R12">
        <f t="shared" si="1"/>
        <v>0</v>
      </c>
    </row>
    <row r="13" spans="1:18" x14ac:dyDescent="0.3">
      <c r="A13">
        <v>12</v>
      </c>
      <c r="B13" t="s">
        <v>11</v>
      </c>
      <c r="C13">
        <v>29</v>
      </c>
      <c r="D13" t="s">
        <v>15</v>
      </c>
      <c r="E13" t="str">
        <f>VLOOKUP(D13,Vlookup_Job_Sector!B$2:C$12,2,FALSE)</f>
        <v>Healthcare</v>
      </c>
      <c r="F13">
        <v>7.8</v>
      </c>
      <c r="G13">
        <v>7</v>
      </c>
      <c r="H13">
        <v>75</v>
      </c>
      <c r="I13">
        <v>6</v>
      </c>
      <c r="J13" t="s">
        <v>16</v>
      </c>
      <c r="K13">
        <v>120</v>
      </c>
      <c r="L13">
        <v>80</v>
      </c>
      <c r="M13" t="str">
        <f t="shared" si="2"/>
        <v>Normal</v>
      </c>
      <c r="N13">
        <v>70</v>
      </c>
      <c r="O13">
        <v>8000</v>
      </c>
      <c r="P13" t="s">
        <v>14</v>
      </c>
      <c r="Q13">
        <f t="shared" si="0"/>
        <v>0</v>
      </c>
      <c r="R13">
        <f t="shared" si="1"/>
        <v>0</v>
      </c>
    </row>
    <row r="14" spans="1:18" x14ac:dyDescent="0.3">
      <c r="A14">
        <v>13</v>
      </c>
      <c r="B14" t="s">
        <v>11</v>
      </c>
      <c r="C14">
        <v>29</v>
      </c>
      <c r="D14" t="s">
        <v>15</v>
      </c>
      <c r="E14" t="str">
        <f>VLOOKUP(D14,Vlookup_Job_Sector!B$2:C$12,2,FALSE)</f>
        <v>Healthcare</v>
      </c>
      <c r="F14">
        <v>6.1</v>
      </c>
      <c r="G14">
        <v>6</v>
      </c>
      <c r="H14">
        <v>30</v>
      </c>
      <c r="I14">
        <v>8</v>
      </c>
      <c r="J14" t="s">
        <v>16</v>
      </c>
      <c r="K14">
        <v>120</v>
      </c>
      <c r="L14">
        <v>80</v>
      </c>
      <c r="M14" t="str">
        <f t="shared" si="2"/>
        <v>Normal</v>
      </c>
      <c r="N14">
        <v>70</v>
      </c>
      <c r="O14">
        <v>8000</v>
      </c>
      <c r="P14" t="s">
        <v>14</v>
      </c>
      <c r="Q14">
        <f t="shared" si="0"/>
        <v>0</v>
      </c>
      <c r="R14">
        <f t="shared" si="1"/>
        <v>0</v>
      </c>
    </row>
    <row r="15" spans="1:18" x14ac:dyDescent="0.3">
      <c r="A15">
        <v>14</v>
      </c>
      <c r="B15" t="s">
        <v>11</v>
      </c>
      <c r="C15">
        <v>29</v>
      </c>
      <c r="D15" t="s">
        <v>15</v>
      </c>
      <c r="E15" t="str">
        <f>VLOOKUP(D15,Vlookup_Job_Sector!B$2:C$12,2,FALSE)</f>
        <v>Healthcare</v>
      </c>
      <c r="F15">
        <v>6</v>
      </c>
      <c r="G15">
        <v>6</v>
      </c>
      <c r="H15">
        <v>30</v>
      </c>
      <c r="I15">
        <v>8</v>
      </c>
      <c r="J15" t="s">
        <v>16</v>
      </c>
      <c r="K15">
        <v>120</v>
      </c>
      <c r="L15">
        <v>80</v>
      </c>
      <c r="M15" t="str">
        <f t="shared" si="2"/>
        <v>Normal</v>
      </c>
      <c r="N15">
        <v>70</v>
      </c>
      <c r="O15">
        <v>8000</v>
      </c>
      <c r="P15" t="s">
        <v>14</v>
      </c>
      <c r="Q15">
        <f t="shared" si="0"/>
        <v>0</v>
      </c>
      <c r="R15">
        <f t="shared" si="1"/>
        <v>0</v>
      </c>
    </row>
    <row r="16" spans="1:18" x14ac:dyDescent="0.3">
      <c r="A16">
        <v>15</v>
      </c>
      <c r="B16" t="s">
        <v>11</v>
      </c>
      <c r="C16">
        <v>29</v>
      </c>
      <c r="D16" t="s">
        <v>15</v>
      </c>
      <c r="E16" t="str">
        <f>VLOOKUP(D16,Vlookup_Job_Sector!B$2:C$12,2,FALSE)</f>
        <v>Healthcare</v>
      </c>
      <c r="F16">
        <v>6</v>
      </c>
      <c r="G16">
        <v>6</v>
      </c>
      <c r="H16">
        <v>30</v>
      </c>
      <c r="I16">
        <v>8</v>
      </c>
      <c r="J16" t="s">
        <v>16</v>
      </c>
      <c r="K16">
        <v>120</v>
      </c>
      <c r="L16">
        <v>80</v>
      </c>
      <c r="M16" t="str">
        <f t="shared" si="2"/>
        <v>Normal</v>
      </c>
      <c r="N16">
        <v>70</v>
      </c>
      <c r="O16">
        <v>8000</v>
      </c>
      <c r="P16" t="s">
        <v>14</v>
      </c>
      <c r="Q16">
        <f t="shared" si="0"/>
        <v>0</v>
      </c>
      <c r="R16">
        <f t="shared" si="1"/>
        <v>0</v>
      </c>
    </row>
    <row r="17" spans="1:18" x14ac:dyDescent="0.3">
      <c r="A17">
        <v>16</v>
      </c>
      <c r="B17" t="s">
        <v>11</v>
      </c>
      <c r="C17">
        <v>29</v>
      </c>
      <c r="D17" t="s">
        <v>15</v>
      </c>
      <c r="E17" t="str">
        <f>VLOOKUP(D17,Vlookup_Job_Sector!B$2:C$12,2,FALSE)</f>
        <v>Healthcare</v>
      </c>
      <c r="F17">
        <v>6</v>
      </c>
      <c r="G17">
        <v>6</v>
      </c>
      <c r="H17">
        <v>30</v>
      </c>
      <c r="I17">
        <v>8</v>
      </c>
      <c r="J17" t="s">
        <v>16</v>
      </c>
      <c r="K17">
        <v>120</v>
      </c>
      <c r="L17">
        <v>80</v>
      </c>
      <c r="M17" t="str">
        <f t="shared" si="2"/>
        <v>Normal</v>
      </c>
      <c r="N17">
        <v>70</v>
      </c>
      <c r="O17">
        <v>8000</v>
      </c>
      <c r="P17" t="s">
        <v>14</v>
      </c>
      <c r="Q17">
        <f t="shared" si="0"/>
        <v>0</v>
      </c>
      <c r="R17">
        <f t="shared" si="1"/>
        <v>0</v>
      </c>
    </row>
    <row r="18" spans="1:18" x14ac:dyDescent="0.3">
      <c r="A18">
        <v>17</v>
      </c>
      <c r="B18" t="s">
        <v>22</v>
      </c>
      <c r="C18">
        <v>29</v>
      </c>
      <c r="D18" t="s">
        <v>23</v>
      </c>
      <c r="E18" t="str">
        <f>VLOOKUP(D18,Vlookup_Job_Sector!B$2:C$12,2,FALSE)</f>
        <v>Healthcare</v>
      </c>
      <c r="F18">
        <v>6.5</v>
      </c>
      <c r="G18">
        <v>5</v>
      </c>
      <c r="H18">
        <v>40</v>
      </c>
      <c r="I18">
        <v>7</v>
      </c>
      <c r="J18" t="s">
        <v>24</v>
      </c>
      <c r="K18">
        <v>132</v>
      </c>
      <c r="L18">
        <v>87</v>
      </c>
      <c r="M18" t="str">
        <f t="shared" si="2"/>
        <v>Hypertension Stage 1</v>
      </c>
      <c r="N18">
        <v>80</v>
      </c>
      <c r="O18">
        <v>4000</v>
      </c>
      <c r="P18" t="s">
        <v>19</v>
      </c>
      <c r="Q18">
        <f t="shared" si="0"/>
        <v>1</v>
      </c>
      <c r="R18">
        <f t="shared" si="1"/>
        <v>0</v>
      </c>
    </row>
    <row r="19" spans="1:18" x14ac:dyDescent="0.3">
      <c r="A19">
        <v>18</v>
      </c>
      <c r="B19" t="s">
        <v>11</v>
      </c>
      <c r="C19">
        <v>29</v>
      </c>
      <c r="D19" t="s">
        <v>15</v>
      </c>
      <c r="E19" t="str">
        <f>VLOOKUP(D19,Vlookup_Job_Sector!B$2:C$12,2,FALSE)</f>
        <v>Healthcare</v>
      </c>
      <c r="F19">
        <v>6</v>
      </c>
      <c r="G19">
        <v>6</v>
      </c>
      <c r="H19">
        <v>30</v>
      </c>
      <c r="I19">
        <v>8</v>
      </c>
      <c r="J19" t="s">
        <v>16</v>
      </c>
      <c r="K19">
        <v>120</v>
      </c>
      <c r="L19">
        <v>80</v>
      </c>
      <c r="M19" t="str">
        <f t="shared" si="2"/>
        <v>Normal</v>
      </c>
      <c r="N19">
        <v>70</v>
      </c>
      <c r="O19">
        <v>8000</v>
      </c>
      <c r="P19" t="s">
        <v>19</v>
      </c>
      <c r="Q19">
        <f t="shared" si="0"/>
        <v>1</v>
      </c>
      <c r="R19">
        <f t="shared" si="1"/>
        <v>0</v>
      </c>
    </row>
    <row r="20" spans="1:18" x14ac:dyDescent="0.3">
      <c r="A20">
        <v>19</v>
      </c>
      <c r="B20" t="s">
        <v>22</v>
      </c>
      <c r="C20">
        <v>29</v>
      </c>
      <c r="D20" t="s">
        <v>23</v>
      </c>
      <c r="E20" t="str">
        <f>VLOOKUP(D20,Vlookup_Job_Sector!B$2:C$12,2,FALSE)</f>
        <v>Healthcare</v>
      </c>
      <c r="F20">
        <v>6.5</v>
      </c>
      <c r="G20">
        <v>5</v>
      </c>
      <c r="H20">
        <v>40</v>
      </c>
      <c r="I20">
        <v>7</v>
      </c>
      <c r="J20" t="s">
        <v>24</v>
      </c>
      <c r="K20">
        <v>132</v>
      </c>
      <c r="L20">
        <v>87</v>
      </c>
      <c r="M20" t="str">
        <f t="shared" si="2"/>
        <v>Hypertension Stage 1</v>
      </c>
      <c r="N20">
        <v>80</v>
      </c>
      <c r="O20">
        <v>4000</v>
      </c>
      <c r="P20" t="s">
        <v>20</v>
      </c>
      <c r="Q20">
        <f t="shared" si="0"/>
        <v>0</v>
      </c>
      <c r="R20">
        <f t="shared" si="1"/>
        <v>1</v>
      </c>
    </row>
    <row r="21" spans="1:18" x14ac:dyDescent="0.3">
      <c r="A21">
        <v>20</v>
      </c>
      <c r="B21" t="s">
        <v>11</v>
      </c>
      <c r="C21">
        <v>30</v>
      </c>
      <c r="D21" t="s">
        <v>15</v>
      </c>
      <c r="E21" t="str">
        <f>VLOOKUP(D21,Vlookup_Job_Sector!B$2:C$12,2,FALSE)</f>
        <v>Healthcare</v>
      </c>
      <c r="F21">
        <v>7.6</v>
      </c>
      <c r="G21">
        <v>7</v>
      </c>
      <c r="H21">
        <v>75</v>
      </c>
      <c r="I21">
        <v>6</v>
      </c>
      <c r="J21" t="s">
        <v>16</v>
      </c>
      <c r="K21">
        <v>120</v>
      </c>
      <c r="L21">
        <v>80</v>
      </c>
      <c r="M21" t="str">
        <f t="shared" si="2"/>
        <v>Normal</v>
      </c>
      <c r="N21">
        <v>70</v>
      </c>
      <c r="O21">
        <v>8000</v>
      </c>
      <c r="P21" t="s">
        <v>14</v>
      </c>
      <c r="Q21">
        <f t="shared" si="0"/>
        <v>0</v>
      </c>
      <c r="R21">
        <f t="shared" si="1"/>
        <v>0</v>
      </c>
    </row>
    <row r="22" spans="1:18" x14ac:dyDescent="0.3">
      <c r="A22">
        <v>21</v>
      </c>
      <c r="B22" t="s">
        <v>11</v>
      </c>
      <c r="C22">
        <v>30</v>
      </c>
      <c r="D22" t="s">
        <v>15</v>
      </c>
      <c r="E22" t="str">
        <f>VLOOKUP(D22,Vlookup_Job_Sector!B$2:C$12,2,FALSE)</f>
        <v>Healthcare</v>
      </c>
      <c r="F22">
        <v>7.7</v>
      </c>
      <c r="G22">
        <v>7</v>
      </c>
      <c r="H22">
        <v>75</v>
      </c>
      <c r="I22">
        <v>6</v>
      </c>
      <c r="J22" t="s">
        <v>16</v>
      </c>
      <c r="K22">
        <v>120</v>
      </c>
      <c r="L22">
        <v>80</v>
      </c>
      <c r="M22" t="str">
        <f t="shared" si="2"/>
        <v>Normal</v>
      </c>
      <c r="N22">
        <v>70</v>
      </c>
      <c r="O22">
        <v>8000</v>
      </c>
      <c r="P22" t="s">
        <v>14</v>
      </c>
      <c r="Q22">
        <f t="shared" si="0"/>
        <v>0</v>
      </c>
      <c r="R22">
        <f t="shared" si="1"/>
        <v>0</v>
      </c>
    </row>
    <row r="23" spans="1:18" x14ac:dyDescent="0.3">
      <c r="A23">
        <v>22</v>
      </c>
      <c r="B23" t="s">
        <v>11</v>
      </c>
      <c r="C23">
        <v>30</v>
      </c>
      <c r="D23" t="s">
        <v>15</v>
      </c>
      <c r="E23" t="str">
        <f>VLOOKUP(D23,Vlookup_Job_Sector!B$2:C$12,2,FALSE)</f>
        <v>Healthcare</v>
      </c>
      <c r="F23">
        <v>7.7</v>
      </c>
      <c r="G23">
        <v>7</v>
      </c>
      <c r="H23">
        <v>75</v>
      </c>
      <c r="I23">
        <v>6</v>
      </c>
      <c r="J23" t="s">
        <v>16</v>
      </c>
      <c r="K23">
        <v>120</v>
      </c>
      <c r="L23">
        <v>80</v>
      </c>
      <c r="M23" t="str">
        <f t="shared" si="2"/>
        <v>Normal</v>
      </c>
      <c r="N23">
        <v>70</v>
      </c>
      <c r="O23">
        <v>8000</v>
      </c>
      <c r="P23" t="s">
        <v>14</v>
      </c>
      <c r="Q23">
        <f t="shared" si="0"/>
        <v>0</v>
      </c>
      <c r="R23">
        <f t="shared" si="1"/>
        <v>0</v>
      </c>
    </row>
    <row r="24" spans="1:18" x14ac:dyDescent="0.3">
      <c r="A24">
        <v>23</v>
      </c>
      <c r="B24" t="s">
        <v>11</v>
      </c>
      <c r="C24">
        <v>30</v>
      </c>
      <c r="D24" t="s">
        <v>15</v>
      </c>
      <c r="E24" t="str">
        <f>VLOOKUP(D24,Vlookup_Job_Sector!B$2:C$12,2,FALSE)</f>
        <v>Healthcare</v>
      </c>
      <c r="F24">
        <v>7.7</v>
      </c>
      <c r="G24">
        <v>7</v>
      </c>
      <c r="H24">
        <v>75</v>
      </c>
      <c r="I24">
        <v>6</v>
      </c>
      <c r="J24" t="s">
        <v>16</v>
      </c>
      <c r="K24">
        <v>120</v>
      </c>
      <c r="L24">
        <v>80</v>
      </c>
      <c r="M24" t="str">
        <f t="shared" si="2"/>
        <v>Normal</v>
      </c>
      <c r="N24">
        <v>70</v>
      </c>
      <c r="O24">
        <v>8000</v>
      </c>
      <c r="P24" t="s">
        <v>14</v>
      </c>
      <c r="Q24">
        <f t="shared" si="0"/>
        <v>0</v>
      </c>
      <c r="R24">
        <f t="shared" si="1"/>
        <v>0</v>
      </c>
    </row>
    <row r="25" spans="1:18" x14ac:dyDescent="0.3">
      <c r="A25">
        <v>24</v>
      </c>
      <c r="B25" t="s">
        <v>11</v>
      </c>
      <c r="C25">
        <v>30</v>
      </c>
      <c r="D25" t="s">
        <v>15</v>
      </c>
      <c r="E25" t="str">
        <f>VLOOKUP(D25,Vlookup_Job_Sector!B$2:C$12,2,FALSE)</f>
        <v>Healthcare</v>
      </c>
      <c r="F25">
        <v>7.7</v>
      </c>
      <c r="G25">
        <v>7</v>
      </c>
      <c r="H25">
        <v>75</v>
      </c>
      <c r="I25">
        <v>6</v>
      </c>
      <c r="J25" t="s">
        <v>16</v>
      </c>
      <c r="K25">
        <v>120</v>
      </c>
      <c r="L25">
        <v>80</v>
      </c>
      <c r="M25" t="str">
        <f t="shared" si="2"/>
        <v>Normal</v>
      </c>
      <c r="N25">
        <v>70</v>
      </c>
      <c r="O25">
        <v>8000</v>
      </c>
      <c r="P25" t="s">
        <v>14</v>
      </c>
      <c r="Q25">
        <f t="shared" si="0"/>
        <v>0</v>
      </c>
      <c r="R25">
        <f t="shared" si="1"/>
        <v>0</v>
      </c>
    </row>
    <row r="26" spans="1:18" x14ac:dyDescent="0.3">
      <c r="A26">
        <v>25</v>
      </c>
      <c r="B26" t="s">
        <v>11</v>
      </c>
      <c r="C26">
        <v>30</v>
      </c>
      <c r="D26" t="s">
        <v>15</v>
      </c>
      <c r="E26" t="str">
        <f>VLOOKUP(D26,Vlookup_Job_Sector!B$2:C$12,2,FALSE)</f>
        <v>Healthcare</v>
      </c>
      <c r="F26">
        <v>7.8</v>
      </c>
      <c r="G26">
        <v>7</v>
      </c>
      <c r="H26">
        <v>75</v>
      </c>
      <c r="I26">
        <v>6</v>
      </c>
      <c r="J26" t="s">
        <v>16</v>
      </c>
      <c r="K26">
        <v>120</v>
      </c>
      <c r="L26">
        <v>80</v>
      </c>
      <c r="M26" t="str">
        <f t="shared" si="2"/>
        <v>Normal</v>
      </c>
      <c r="N26">
        <v>70</v>
      </c>
      <c r="O26">
        <v>8000</v>
      </c>
      <c r="P26" t="s">
        <v>14</v>
      </c>
      <c r="Q26">
        <f t="shared" si="0"/>
        <v>0</v>
      </c>
      <c r="R26">
        <f t="shared" si="1"/>
        <v>0</v>
      </c>
    </row>
    <row r="27" spans="1:18" x14ac:dyDescent="0.3">
      <c r="A27">
        <v>26</v>
      </c>
      <c r="B27" t="s">
        <v>11</v>
      </c>
      <c r="C27">
        <v>30</v>
      </c>
      <c r="D27" t="s">
        <v>15</v>
      </c>
      <c r="E27" t="str">
        <f>VLOOKUP(D27,Vlookup_Job_Sector!B$2:C$12,2,FALSE)</f>
        <v>Healthcare</v>
      </c>
      <c r="F27">
        <v>7.9</v>
      </c>
      <c r="G27">
        <v>7</v>
      </c>
      <c r="H27">
        <v>75</v>
      </c>
      <c r="I27">
        <v>6</v>
      </c>
      <c r="J27" t="s">
        <v>16</v>
      </c>
      <c r="K27">
        <v>120</v>
      </c>
      <c r="L27">
        <v>80</v>
      </c>
      <c r="M27" t="str">
        <f t="shared" si="2"/>
        <v>Normal</v>
      </c>
      <c r="N27">
        <v>70</v>
      </c>
      <c r="O27">
        <v>8000</v>
      </c>
      <c r="P27" t="s">
        <v>14</v>
      </c>
      <c r="Q27">
        <f t="shared" si="0"/>
        <v>0</v>
      </c>
      <c r="R27">
        <f t="shared" si="1"/>
        <v>0</v>
      </c>
    </row>
    <row r="28" spans="1:18" x14ac:dyDescent="0.3">
      <c r="A28">
        <v>27</v>
      </c>
      <c r="B28" t="s">
        <v>11</v>
      </c>
      <c r="C28">
        <v>30</v>
      </c>
      <c r="D28" t="s">
        <v>15</v>
      </c>
      <c r="E28" t="str">
        <f>VLOOKUP(D28,Vlookup_Job_Sector!B$2:C$12,2,FALSE)</f>
        <v>Healthcare</v>
      </c>
      <c r="F28">
        <v>7.8</v>
      </c>
      <c r="G28">
        <v>7</v>
      </c>
      <c r="H28">
        <v>75</v>
      </c>
      <c r="I28">
        <v>6</v>
      </c>
      <c r="J28" t="s">
        <v>16</v>
      </c>
      <c r="K28">
        <v>120</v>
      </c>
      <c r="L28">
        <v>80</v>
      </c>
      <c r="M28" t="str">
        <f t="shared" si="2"/>
        <v>Normal</v>
      </c>
      <c r="N28">
        <v>70</v>
      </c>
      <c r="O28">
        <v>8000</v>
      </c>
      <c r="P28" t="s">
        <v>14</v>
      </c>
      <c r="Q28">
        <f t="shared" si="0"/>
        <v>0</v>
      </c>
      <c r="R28">
        <f t="shared" si="1"/>
        <v>0</v>
      </c>
    </row>
    <row r="29" spans="1:18" x14ac:dyDescent="0.3">
      <c r="A29">
        <v>28</v>
      </c>
      <c r="B29" t="s">
        <v>11</v>
      </c>
      <c r="C29">
        <v>30</v>
      </c>
      <c r="D29" t="s">
        <v>15</v>
      </c>
      <c r="E29" t="str">
        <f>VLOOKUP(D29,Vlookup_Job_Sector!B$2:C$12,2,FALSE)</f>
        <v>Healthcare</v>
      </c>
      <c r="F29">
        <v>7.9</v>
      </c>
      <c r="G29">
        <v>7</v>
      </c>
      <c r="H29">
        <v>75</v>
      </c>
      <c r="I29">
        <v>6</v>
      </c>
      <c r="J29" t="s">
        <v>16</v>
      </c>
      <c r="K29">
        <v>120</v>
      </c>
      <c r="L29">
        <v>80</v>
      </c>
      <c r="M29" t="str">
        <f t="shared" si="2"/>
        <v>Normal</v>
      </c>
      <c r="N29">
        <v>70</v>
      </c>
      <c r="O29">
        <v>8000</v>
      </c>
      <c r="P29" t="s">
        <v>14</v>
      </c>
      <c r="Q29">
        <f t="shared" si="0"/>
        <v>0</v>
      </c>
      <c r="R29">
        <f t="shared" si="1"/>
        <v>0</v>
      </c>
    </row>
    <row r="30" spans="1:18" x14ac:dyDescent="0.3">
      <c r="A30">
        <v>29</v>
      </c>
      <c r="B30" t="s">
        <v>11</v>
      </c>
      <c r="C30">
        <v>30</v>
      </c>
      <c r="D30" t="s">
        <v>15</v>
      </c>
      <c r="E30" t="str">
        <f>VLOOKUP(D30,Vlookup_Job_Sector!B$2:C$12,2,FALSE)</f>
        <v>Healthcare</v>
      </c>
      <c r="F30">
        <v>7.9</v>
      </c>
      <c r="G30">
        <v>7</v>
      </c>
      <c r="H30">
        <v>75</v>
      </c>
      <c r="I30">
        <v>6</v>
      </c>
      <c r="J30" t="s">
        <v>16</v>
      </c>
      <c r="K30">
        <v>120</v>
      </c>
      <c r="L30">
        <v>80</v>
      </c>
      <c r="M30" t="str">
        <f t="shared" si="2"/>
        <v>Normal</v>
      </c>
      <c r="N30">
        <v>70</v>
      </c>
      <c r="O30">
        <v>8000</v>
      </c>
      <c r="P30" t="s">
        <v>14</v>
      </c>
      <c r="Q30">
        <f t="shared" si="0"/>
        <v>0</v>
      </c>
      <c r="R30">
        <f t="shared" si="1"/>
        <v>0</v>
      </c>
    </row>
    <row r="31" spans="1:18" x14ac:dyDescent="0.3">
      <c r="A31">
        <v>30</v>
      </c>
      <c r="B31" t="s">
        <v>11</v>
      </c>
      <c r="C31">
        <v>30</v>
      </c>
      <c r="D31" t="s">
        <v>15</v>
      </c>
      <c r="E31" t="str">
        <f>VLOOKUP(D31,Vlookup_Job_Sector!B$2:C$12,2,FALSE)</f>
        <v>Healthcare</v>
      </c>
      <c r="F31">
        <v>7.9</v>
      </c>
      <c r="G31">
        <v>7</v>
      </c>
      <c r="H31">
        <v>75</v>
      </c>
      <c r="I31">
        <v>6</v>
      </c>
      <c r="J31" t="s">
        <v>16</v>
      </c>
      <c r="K31">
        <v>120</v>
      </c>
      <c r="L31">
        <v>80</v>
      </c>
      <c r="M31" t="str">
        <f t="shared" si="2"/>
        <v>Normal</v>
      </c>
      <c r="N31">
        <v>70</v>
      </c>
      <c r="O31">
        <v>8000</v>
      </c>
      <c r="P31" t="s">
        <v>14</v>
      </c>
      <c r="Q31">
        <f t="shared" si="0"/>
        <v>0</v>
      </c>
      <c r="R31">
        <f t="shared" si="1"/>
        <v>0</v>
      </c>
    </row>
    <row r="32" spans="1:18" x14ac:dyDescent="0.3">
      <c r="A32">
        <v>31</v>
      </c>
      <c r="B32" t="s">
        <v>22</v>
      </c>
      <c r="C32">
        <v>30</v>
      </c>
      <c r="D32" t="s">
        <v>23</v>
      </c>
      <c r="E32" t="str">
        <f>VLOOKUP(D32,Vlookup_Job_Sector!B$2:C$12,2,FALSE)</f>
        <v>Healthcare</v>
      </c>
      <c r="F32">
        <v>6.4</v>
      </c>
      <c r="G32">
        <v>5</v>
      </c>
      <c r="H32">
        <v>35</v>
      </c>
      <c r="I32">
        <v>7</v>
      </c>
      <c r="J32" t="s">
        <v>24</v>
      </c>
      <c r="K32">
        <v>130</v>
      </c>
      <c r="L32">
        <v>86</v>
      </c>
      <c r="M32" t="str">
        <f t="shared" si="2"/>
        <v>Hypertension Stage 1</v>
      </c>
      <c r="N32">
        <v>78</v>
      </c>
      <c r="O32">
        <v>4100</v>
      </c>
      <c r="P32" t="s">
        <v>19</v>
      </c>
      <c r="Q32">
        <f t="shared" si="0"/>
        <v>1</v>
      </c>
      <c r="R32">
        <f t="shared" si="1"/>
        <v>0</v>
      </c>
    </row>
    <row r="33" spans="1:18" x14ac:dyDescent="0.3">
      <c r="A33">
        <v>32</v>
      </c>
      <c r="B33" t="s">
        <v>22</v>
      </c>
      <c r="C33">
        <v>30</v>
      </c>
      <c r="D33" t="s">
        <v>23</v>
      </c>
      <c r="E33" t="str">
        <f>VLOOKUP(D33,Vlookup_Job_Sector!B$2:C$12,2,FALSE)</f>
        <v>Healthcare</v>
      </c>
      <c r="F33">
        <v>6.4</v>
      </c>
      <c r="G33">
        <v>5</v>
      </c>
      <c r="H33">
        <v>35</v>
      </c>
      <c r="I33">
        <v>7</v>
      </c>
      <c r="J33" t="s">
        <v>24</v>
      </c>
      <c r="K33">
        <v>130</v>
      </c>
      <c r="L33">
        <v>86</v>
      </c>
      <c r="M33" t="str">
        <f t="shared" si="2"/>
        <v>Hypertension Stage 1</v>
      </c>
      <c r="N33">
        <v>78</v>
      </c>
      <c r="O33">
        <v>4100</v>
      </c>
      <c r="P33" t="s">
        <v>20</v>
      </c>
      <c r="Q33">
        <f t="shared" si="0"/>
        <v>0</v>
      </c>
      <c r="R33">
        <f t="shared" si="1"/>
        <v>1</v>
      </c>
    </row>
    <row r="34" spans="1:18" x14ac:dyDescent="0.3">
      <c r="A34">
        <v>33</v>
      </c>
      <c r="B34" t="s">
        <v>22</v>
      </c>
      <c r="C34">
        <v>31</v>
      </c>
      <c r="D34" t="s">
        <v>23</v>
      </c>
      <c r="E34" t="str">
        <f>VLOOKUP(D34,Vlookup_Job_Sector!B$2:C$12,2,FALSE)</f>
        <v>Healthcare</v>
      </c>
      <c r="F34">
        <v>7.9</v>
      </c>
      <c r="G34">
        <v>8</v>
      </c>
      <c r="H34">
        <v>75</v>
      </c>
      <c r="I34">
        <v>4</v>
      </c>
      <c r="J34" t="s">
        <v>24</v>
      </c>
      <c r="K34">
        <v>117</v>
      </c>
      <c r="L34">
        <v>76</v>
      </c>
      <c r="M34" t="str">
        <f t="shared" si="2"/>
        <v>Normal</v>
      </c>
      <c r="N34">
        <v>69</v>
      </c>
      <c r="O34">
        <v>6800</v>
      </c>
      <c r="P34" t="s">
        <v>14</v>
      </c>
      <c r="Q34">
        <f t="shared" si="0"/>
        <v>0</v>
      </c>
      <c r="R34">
        <f t="shared" si="1"/>
        <v>0</v>
      </c>
    </row>
    <row r="35" spans="1:18" x14ac:dyDescent="0.3">
      <c r="A35">
        <v>34</v>
      </c>
      <c r="B35" t="s">
        <v>11</v>
      </c>
      <c r="C35">
        <v>31</v>
      </c>
      <c r="D35" t="s">
        <v>15</v>
      </c>
      <c r="E35" t="str">
        <f>VLOOKUP(D35,Vlookup_Job_Sector!B$2:C$12,2,FALSE)</f>
        <v>Healthcare</v>
      </c>
      <c r="F35">
        <v>6.1</v>
      </c>
      <c r="G35">
        <v>6</v>
      </c>
      <c r="H35">
        <v>30</v>
      </c>
      <c r="I35">
        <v>8</v>
      </c>
      <c r="J35" t="s">
        <v>16</v>
      </c>
      <c r="K35">
        <v>125</v>
      </c>
      <c r="L35">
        <v>80</v>
      </c>
      <c r="M35" t="str">
        <f t="shared" si="2"/>
        <v>Elevated</v>
      </c>
      <c r="N35">
        <v>72</v>
      </c>
      <c r="O35">
        <v>5000</v>
      </c>
      <c r="P35" t="s">
        <v>14</v>
      </c>
      <c r="Q35">
        <f t="shared" si="0"/>
        <v>0</v>
      </c>
      <c r="R35">
        <f t="shared" si="1"/>
        <v>0</v>
      </c>
    </row>
    <row r="36" spans="1:18" x14ac:dyDescent="0.3">
      <c r="A36">
        <v>35</v>
      </c>
      <c r="B36" t="s">
        <v>11</v>
      </c>
      <c r="C36">
        <v>31</v>
      </c>
      <c r="D36" t="s">
        <v>15</v>
      </c>
      <c r="E36" t="str">
        <f>VLOOKUP(D36,Vlookup_Job_Sector!B$2:C$12,2,FALSE)</f>
        <v>Healthcare</v>
      </c>
      <c r="F36">
        <v>7.7</v>
      </c>
      <c r="G36">
        <v>7</v>
      </c>
      <c r="H36">
        <v>75</v>
      </c>
      <c r="I36">
        <v>6</v>
      </c>
      <c r="J36" t="s">
        <v>16</v>
      </c>
      <c r="K36">
        <v>120</v>
      </c>
      <c r="L36">
        <v>80</v>
      </c>
      <c r="M36" t="str">
        <f t="shared" si="2"/>
        <v>Normal</v>
      </c>
      <c r="N36">
        <v>70</v>
      </c>
      <c r="O36">
        <v>8000</v>
      </c>
      <c r="P36" t="s">
        <v>14</v>
      </c>
      <c r="Q36">
        <f t="shared" si="0"/>
        <v>0</v>
      </c>
      <c r="R36">
        <f t="shared" si="1"/>
        <v>0</v>
      </c>
    </row>
    <row r="37" spans="1:18" x14ac:dyDescent="0.3">
      <c r="A37">
        <v>36</v>
      </c>
      <c r="B37" t="s">
        <v>11</v>
      </c>
      <c r="C37">
        <v>31</v>
      </c>
      <c r="D37" t="s">
        <v>15</v>
      </c>
      <c r="E37" t="str">
        <f>VLOOKUP(D37,Vlookup_Job_Sector!B$2:C$12,2,FALSE)</f>
        <v>Healthcare</v>
      </c>
      <c r="F37">
        <v>6.1</v>
      </c>
      <c r="G37">
        <v>6</v>
      </c>
      <c r="H37">
        <v>30</v>
      </c>
      <c r="I37">
        <v>8</v>
      </c>
      <c r="J37" t="s">
        <v>16</v>
      </c>
      <c r="K37">
        <v>125</v>
      </c>
      <c r="L37">
        <v>80</v>
      </c>
      <c r="M37" t="str">
        <f t="shared" si="2"/>
        <v>Elevated</v>
      </c>
      <c r="N37">
        <v>72</v>
      </c>
      <c r="O37">
        <v>5000</v>
      </c>
      <c r="P37" t="s">
        <v>14</v>
      </c>
      <c r="Q37">
        <f t="shared" si="0"/>
        <v>0</v>
      </c>
      <c r="R37">
        <f t="shared" si="1"/>
        <v>0</v>
      </c>
    </row>
    <row r="38" spans="1:18" x14ac:dyDescent="0.3">
      <c r="A38">
        <v>37</v>
      </c>
      <c r="B38" t="s">
        <v>11</v>
      </c>
      <c r="C38">
        <v>31</v>
      </c>
      <c r="D38" t="s">
        <v>15</v>
      </c>
      <c r="E38" t="str">
        <f>VLOOKUP(D38,Vlookup_Job_Sector!B$2:C$12,2,FALSE)</f>
        <v>Healthcare</v>
      </c>
      <c r="F38">
        <v>6.1</v>
      </c>
      <c r="G38">
        <v>6</v>
      </c>
      <c r="H38">
        <v>30</v>
      </c>
      <c r="I38">
        <v>8</v>
      </c>
      <c r="J38" t="s">
        <v>16</v>
      </c>
      <c r="K38">
        <v>125</v>
      </c>
      <c r="L38">
        <v>80</v>
      </c>
      <c r="M38" t="str">
        <f t="shared" si="2"/>
        <v>Elevated</v>
      </c>
      <c r="N38">
        <v>72</v>
      </c>
      <c r="O38">
        <v>5000</v>
      </c>
      <c r="P38" t="s">
        <v>14</v>
      </c>
      <c r="Q38">
        <f t="shared" si="0"/>
        <v>0</v>
      </c>
      <c r="R38">
        <f t="shared" si="1"/>
        <v>0</v>
      </c>
    </row>
    <row r="39" spans="1:18" x14ac:dyDescent="0.3">
      <c r="A39">
        <v>38</v>
      </c>
      <c r="B39" t="s">
        <v>11</v>
      </c>
      <c r="C39">
        <v>31</v>
      </c>
      <c r="D39" t="s">
        <v>15</v>
      </c>
      <c r="E39" t="str">
        <f>VLOOKUP(D39,Vlookup_Job_Sector!B$2:C$12,2,FALSE)</f>
        <v>Healthcare</v>
      </c>
      <c r="F39">
        <v>7.6</v>
      </c>
      <c r="G39">
        <v>7</v>
      </c>
      <c r="H39">
        <v>75</v>
      </c>
      <c r="I39">
        <v>6</v>
      </c>
      <c r="J39" t="s">
        <v>16</v>
      </c>
      <c r="K39">
        <v>120</v>
      </c>
      <c r="L39">
        <v>80</v>
      </c>
      <c r="M39" t="str">
        <f t="shared" si="2"/>
        <v>Normal</v>
      </c>
      <c r="N39">
        <v>70</v>
      </c>
      <c r="O39">
        <v>8000</v>
      </c>
      <c r="P39" t="s">
        <v>14</v>
      </c>
      <c r="Q39">
        <f t="shared" si="0"/>
        <v>0</v>
      </c>
      <c r="R39">
        <f t="shared" si="1"/>
        <v>0</v>
      </c>
    </row>
    <row r="40" spans="1:18" x14ac:dyDescent="0.3">
      <c r="A40">
        <v>39</v>
      </c>
      <c r="B40" t="s">
        <v>11</v>
      </c>
      <c r="C40">
        <v>31</v>
      </c>
      <c r="D40" t="s">
        <v>15</v>
      </c>
      <c r="E40" t="str">
        <f>VLOOKUP(D40,Vlookup_Job_Sector!B$2:C$12,2,FALSE)</f>
        <v>Healthcare</v>
      </c>
      <c r="F40">
        <v>7.6</v>
      </c>
      <c r="G40">
        <v>7</v>
      </c>
      <c r="H40">
        <v>75</v>
      </c>
      <c r="I40">
        <v>6</v>
      </c>
      <c r="J40" t="s">
        <v>16</v>
      </c>
      <c r="K40">
        <v>120</v>
      </c>
      <c r="L40">
        <v>80</v>
      </c>
      <c r="M40" t="str">
        <f t="shared" si="2"/>
        <v>Normal</v>
      </c>
      <c r="N40">
        <v>70</v>
      </c>
      <c r="O40">
        <v>8000</v>
      </c>
      <c r="P40" t="s">
        <v>14</v>
      </c>
      <c r="Q40">
        <f t="shared" si="0"/>
        <v>0</v>
      </c>
      <c r="R40">
        <f t="shared" si="1"/>
        <v>0</v>
      </c>
    </row>
    <row r="41" spans="1:18" x14ac:dyDescent="0.3">
      <c r="A41">
        <v>40</v>
      </c>
      <c r="B41" t="s">
        <v>11</v>
      </c>
      <c r="C41">
        <v>31</v>
      </c>
      <c r="D41" t="s">
        <v>15</v>
      </c>
      <c r="E41" t="str">
        <f>VLOOKUP(D41,Vlookup_Job_Sector!B$2:C$12,2,FALSE)</f>
        <v>Healthcare</v>
      </c>
      <c r="F41">
        <v>7.6</v>
      </c>
      <c r="G41">
        <v>7</v>
      </c>
      <c r="H41">
        <v>75</v>
      </c>
      <c r="I41">
        <v>6</v>
      </c>
      <c r="J41" t="s">
        <v>16</v>
      </c>
      <c r="K41">
        <v>120</v>
      </c>
      <c r="L41">
        <v>80</v>
      </c>
      <c r="M41" t="str">
        <f t="shared" si="2"/>
        <v>Normal</v>
      </c>
      <c r="N41">
        <v>70</v>
      </c>
      <c r="O41">
        <v>8000</v>
      </c>
      <c r="P41" t="s">
        <v>14</v>
      </c>
      <c r="Q41">
        <f t="shared" si="0"/>
        <v>0</v>
      </c>
      <c r="R41">
        <f t="shared" si="1"/>
        <v>0</v>
      </c>
    </row>
    <row r="42" spans="1:18" x14ac:dyDescent="0.3">
      <c r="A42">
        <v>41</v>
      </c>
      <c r="B42" t="s">
        <v>11</v>
      </c>
      <c r="C42">
        <v>31</v>
      </c>
      <c r="D42" t="s">
        <v>15</v>
      </c>
      <c r="E42" t="str">
        <f>VLOOKUP(D42,Vlookup_Job_Sector!B$2:C$12,2,FALSE)</f>
        <v>Healthcare</v>
      </c>
      <c r="F42">
        <v>7.7</v>
      </c>
      <c r="G42">
        <v>7</v>
      </c>
      <c r="H42">
        <v>75</v>
      </c>
      <c r="I42">
        <v>6</v>
      </c>
      <c r="J42" t="s">
        <v>16</v>
      </c>
      <c r="K42">
        <v>120</v>
      </c>
      <c r="L42">
        <v>80</v>
      </c>
      <c r="M42" t="str">
        <f t="shared" si="2"/>
        <v>Normal</v>
      </c>
      <c r="N42">
        <v>70</v>
      </c>
      <c r="O42">
        <v>8000</v>
      </c>
      <c r="P42" t="s">
        <v>14</v>
      </c>
      <c r="Q42">
        <f t="shared" si="0"/>
        <v>0</v>
      </c>
      <c r="R42">
        <f t="shared" si="1"/>
        <v>0</v>
      </c>
    </row>
    <row r="43" spans="1:18" x14ac:dyDescent="0.3">
      <c r="A43">
        <v>42</v>
      </c>
      <c r="B43" t="s">
        <v>11</v>
      </c>
      <c r="C43">
        <v>31</v>
      </c>
      <c r="D43" t="s">
        <v>15</v>
      </c>
      <c r="E43" t="str">
        <f>VLOOKUP(D43,Vlookup_Job_Sector!B$2:C$12,2,FALSE)</f>
        <v>Healthcare</v>
      </c>
      <c r="F43">
        <v>7.7</v>
      </c>
      <c r="G43">
        <v>7</v>
      </c>
      <c r="H43">
        <v>75</v>
      </c>
      <c r="I43">
        <v>6</v>
      </c>
      <c r="J43" t="s">
        <v>16</v>
      </c>
      <c r="K43">
        <v>120</v>
      </c>
      <c r="L43">
        <v>80</v>
      </c>
      <c r="M43" t="str">
        <f t="shared" si="2"/>
        <v>Normal</v>
      </c>
      <c r="N43">
        <v>70</v>
      </c>
      <c r="O43">
        <v>8000</v>
      </c>
      <c r="P43" t="s">
        <v>14</v>
      </c>
      <c r="Q43">
        <f t="shared" si="0"/>
        <v>0</v>
      </c>
      <c r="R43">
        <f t="shared" si="1"/>
        <v>0</v>
      </c>
    </row>
    <row r="44" spans="1:18" x14ac:dyDescent="0.3">
      <c r="A44">
        <v>43</v>
      </c>
      <c r="B44" t="s">
        <v>11</v>
      </c>
      <c r="C44">
        <v>31</v>
      </c>
      <c r="D44" t="s">
        <v>15</v>
      </c>
      <c r="E44" t="str">
        <f>VLOOKUP(D44,Vlookup_Job_Sector!B$2:C$12,2,FALSE)</f>
        <v>Healthcare</v>
      </c>
      <c r="F44">
        <v>7.7</v>
      </c>
      <c r="G44">
        <v>7</v>
      </c>
      <c r="H44">
        <v>75</v>
      </c>
      <c r="I44">
        <v>6</v>
      </c>
      <c r="J44" t="s">
        <v>16</v>
      </c>
      <c r="K44">
        <v>120</v>
      </c>
      <c r="L44">
        <v>80</v>
      </c>
      <c r="M44" t="str">
        <f t="shared" si="2"/>
        <v>Normal</v>
      </c>
      <c r="N44">
        <v>70</v>
      </c>
      <c r="O44">
        <v>8000</v>
      </c>
      <c r="P44" t="s">
        <v>14</v>
      </c>
      <c r="Q44">
        <f t="shared" si="0"/>
        <v>0</v>
      </c>
      <c r="R44">
        <f t="shared" si="1"/>
        <v>0</v>
      </c>
    </row>
    <row r="45" spans="1:18" x14ac:dyDescent="0.3">
      <c r="A45">
        <v>44</v>
      </c>
      <c r="B45" t="s">
        <v>11</v>
      </c>
      <c r="C45">
        <v>31</v>
      </c>
      <c r="D45" t="s">
        <v>15</v>
      </c>
      <c r="E45" t="str">
        <f>VLOOKUP(D45,Vlookup_Job_Sector!B$2:C$12,2,FALSE)</f>
        <v>Healthcare</v>
      </c>
      <c r="F45">
        <v>7.8</v>
      </c>
      <c r="G45">
        <v>7</v>
      </c>
      <c r="H45">
        <v>75</v>
      </c>
      <c r="I45">
        <v>6</v>
      </c>
      <c r="J45" t="s">
        <v>16</v>
      </c>
      <c r="K45">
        <v>120</v>
      </c>
      <c r="L45">
        <v>80</v>
      </c>
      <c r="M45" t="str">
        <f t="shared" si="2"/>
        <v>Normal</v>
      </c>
      <c r="N45">
        <v>70</v>
      </c>
      <c r="O45">
        <v>8000</v>
      </c>
      <c r="P45" t="s">
        <v>14</v>
      </c>
      <c r="Q45">
        <f t="shared" si="0"/>
        <v>0</v>
      </c>
      <c r="R45">
        <f t="shared" si="1"/>
        <v>0</v>
      </c>
    </row>
    <row r="46" spans="1:18" x14ac:dyDescent="0.3">
      <c r="A46">
        <v>45</v>
      </c>
      <c r="B46" t="s">
        <v>11</v>
      </c>
      <c r="C46">
        <v>31</v>
      </c>
      <c r="D46" t="s">
        <v>15</v>
      </c>
      <c r="E46" t="str">
        <f>VLOOKUP(D46,Vlookup_Job_Sector!B$2:C$12,2,FALSE)</f>
        <v>Healthcare</v>
      </c>
      <c r="F46">
        <v>7.7</v>
      </c>
      <c r="G46">
        <v>7</v>
      </c>
      <c r="H46">
        <v>75</v>
      </c>
      <c r="I46">
        <v>6</v>
      </c>
      <c r="J46" t="s">
        <v>16</v>
      </c>
      <c r="K46">
        <v>120</v>
      </c>
      <c r="L46">
        <v>80</v>
      </c>
      <c r="M46" t="str">
        <f t="shared" si="2"/>
        <v>Normal</v>
      </c>
      <c r="N46">
        <v>70</v>
      </c>
      <c r="O46">
        <v>8000</v>
      </c>
      <c r="P46" t="s">
        <v>14</v>
      </c>
      <c r="Q46">
        <f t="shared" si="0"/>
        <v>0</v>
      </c>
      <c r="R46">
        <f t="shared" si="1"/>
        <v>0</v>
      </c>
    </row>
    <row r="47" spans="1:18" x14ac:dyDescent="0.3">
      <c r="A47">
        <v>46</v>
      </c>
      <c r="B47" t="s">
        <v>11</v>
      </c>
      <c r="C47">
        <v>31</v>
      </c>
      <c r="D47" t="s">
        <v>15</v>
      </c>
      <c r="E47" t="str">
        <f>VLOOKUP(D47,Vlookup_Job_Sector!B$2:C$12,2,FALSE)</f>
        <v>Healthcare</v>
      </c>
      <c r="F47">
        <v>7.8</v>
      </c>
      <c r="G47">
        <v>7</v>
      </c>
      <c r="H47">
        <v>75</v>
      </c>
      <c r="I47">
        <v>6</v>
      </c>
      <c r="J47" t="s">
        <v>16</v>
      </c>
      <c r="K47">
        <v>120</v>
      </c>
      <c r="L47">
        <v>80</v>
      </c>
      <c r="M47" t="str">
        <f t="shared" si="2"/>
        <v>Normal</v>
      </c>
      <c r="N47">
        <v>70</v>
      </c>
      <c r="O47">
        <v>8000</v>
      </c>
      <c r="P47" t="s">
        <v>14</v>
      </c>
      <c r="Q47">
        <f t="shared" si="0"/>
        <v>0</v>
      </c>
      <c r="R47">
        <f t="shared" si="1"/>
        <v>0</v>
      </c>
    </row>
    <row r="48" spans="1:18" x14ac:dyDescent="0.3">
      <c r="A48">
        <v>47</v>
      </c>
      <c r="B48" t="s">
        <v>11</v>
      </c>
      <c r="C48">
        <v>31</v>
      </c>
      <c r="D48" t="s">
        <v>15</v>
      </c>
      <c r="E48" t="str">
        <f>VLOOKUP(D48,Vlookup_Job_Sector!B$2:C$12,2,FALSE)</f>
        <v>Healthcare</v>
      </c>
      <c r="F48">
        <v>7.7</v>
      </c>
      <c r="G48">
        <v>7</v>
      </c>
      <c r="H48">
        <v>75</v>
      </c>
      <c r="I48">
        <v>6</v>
      </c>
      <c r="J48" t="s">
        <v>16</v>
      </c>
      <c r="K48">
        <v>120</v>
      </c>
      <c r="L48">
        <v>80</v>
      </c>
      <c r="M48" t="str">
        <f t="shared" si="2"/>
        <v>Normal</v>
      </c>
      <c r="N48">
        <v>70</v>
      </c>
      <c r="O48">
        <v>8000</v>
      </c>
      <c r="P48" t="s">
        <v>14</v>
      </c>
      <c r="Q48">
        <f t="shared" si="0"/>
        <v>0</v>
      </c>
      <c r="R48">
        <f t="shared" si="1"/>
        <v>0</v>
      </c>
    </row>
    <row r="49" spans="1:18" x14ac:dyDescent="0.3">
      <c r="A49">
        <v>48</v>
      </c>
      <c r="B49" t="s">
        <v>11</v>
      </c>
      <c r="C49">
        <v>31</v>
      </c>
      <c r="D49" t="s">
        <v>15</v>
      </c>
      <c r="E49" t="str">
        <f>VLOOKUP(D49,Vlookup_Job_Sector!B$2:C$12,2,FALSE)</f>
        <v>Healthcare</v>
      </c>
      <c r="F49">
        <v>7.8</v>
      </c>
      <c r="G49">
        <v>7</v>
      </c>
      <c r="H49">
        <v>75</v>
      </c>
      <c r="I49">
        <v>6</v>
      </c>
      <c r="J49" t="s">
        <v>16</v>
      </c>
      <c r="K49">
        <v>120</v>
      </c>
      <c r="L49">
        <v>80</v>
      </c>
      <c r="M49" t="str">
        <f t="shared" si="2"/>
        <v>Normal</v>
      </c>
      <c r="N49">
        <v>70</v>
      </c>
      <c r="O49">
        <v>8000</v>
      </c>
      <c r="P49" t="s">
        <v>14</v>
      </c>
      <c r="Q49">
        <f t="shared" si="0"/>
        <v>0</v>
      </c>
      <c r="R49">
        <f t="shared" si="1"/>
        <v>0</v>
      </c>
    </row>
    <row r="50" spans="1:18" x14ac:dyDescent="0.3">
      <c r="A50">
        <v>49</v>
      </c>
      <c r="B50" t="s">
        <v>11</v>
      </c>
      <c r="C50">
        <v>31</v>
      </c>
      <c r="D50" t="s">
        <v>15</v>
      </c>
      <c r="E50" t="str">
        <f>VLOOKUP(D50,Vlookup_Job_Sector!B$2:C$12,2,FALSE)</f>
        <v>Healthcare</v>
      </c>
      <c r="F50">
        <v>7.7</v>
      </c>
      <c r="G50">
        <v>7</v>
      </c>
      <c r="H50">
        <v>75</v>
      </c>
      <c r="I50">
        <v>6</v>
      </c>
      <c r="J50" t="s">
        <v>16</v>
      </c>
      <c r="K50">
        <v>120</v>
      </c>
      <c r="L50">
        <v>80</v>
      </c>
      <c r="M50" t="str">
        <f t="shared" si="2"/>
        <v>Normal</v>
      </c>
      <c r="N50">
        <v>70</v>
      </c>
      <c r="O50">
        <v>8000</v>
      </c>
      <c r="P50" t="s">
        <v>14</v>
      </c>
      <c r="Q50">
        <f t="shared" si="0"/>
        <v>0</v>
      </c>
      <c r="R50">
        <f t="shared" si="1"/>
        <v>0</v>
      </c>
    </row>
    <row r="51" spans="1:18" x14ac:dyDescent="0.3">
      <c r="A51">
        <v>50</v>
      </c>
      <c r="B51" t="s">
        <v>11</v>
      </c>
      <c r="C51">
        <v>31</v>
      </c>
      <c r="D51" t="s">
        <v>15</v>
      </c>
      <c r="E51" t="str">
        <f>VLOOKUP(D51,Vlookup_Job_Sector!B$2:C$12,2,FALSE)</f>
        <v>Healthcare</v>
      </c>
      <c r="F51">
        <v>7.7</v>
      </c>
      <c r="G51">
        <v>7</v>
      </c>
      <c r="H51">
        <v>75</v>
      </c>
      <c r="I51">
        <v>6</v>
      </c>
      <c r="J51" t="s">
        <v>16</v>
      </c>
      <c r="K51">
        <v>120</v>
      </c>
      <c r="L51">
        <v>80</v>
      </c>
      <c r="M51" t="str">
        <f t="shared" si="2"/>
        <v>Normal</v>
      </c>
      <c r="N51">
        <v>70</v>
      </c>
      <c r="O51">
        <v>8000</v>
      </c>
      <c r="P51" t="s">
        <v>19</v>
      </c>
      <c r="Q51">
        <f t="shared" si="0"/>
        <v>1</v>
      </c>
      <c r="R51">
        <f t="shared" si="1"/>
        <v>0</v>
      </c>
    </row>
    <row r="52" spans="1:18" x14ac:dyDescent="0.3">
      <c r="A52">
        <v>51</v>
      </c>
      <c r="B52" t="s">
        <v>11</v>
      </c>
      <c r="C52">
        <v>32</v>
      </c>
      <c r="D52" t="s">
        <v>25</v>
      </c>
      <c r="E52" t="str">
        <f>VLOOKUP(D52,Vlookup_Job_Sector!B$2:C$12,2,FALSE)</f>
        <v>Engineering</v>
      </c>
      <c r="F52">
        <v>7.5</v>
      </c>
      <c r="G52">
        <v>8</v>
      </c>
      <c r="H52">
        <v>45</v>
      </c>
      <c r="I52">
        <v>3</v>
      </c>
      <c r="J52" t="s">
        <v>16</v>
      </c>
      <c r="K52">
        <v>120</v>
      </c>
      <c r="L52">
        <v>80</v>
      </c>
      <c r="M52" t="str">
        <f t="shared" si="2"/>
        <v>Normal</v>
      </c>
      <c r="N52">
        <v>70</v>
      </c>
      <c r="O52">
        <v>8000</v>
      </c>
      <c r="P52" t="s">
        <v>14</v>
      </c>
      <c r="Q52">
        <f t="shared" si="0"/>
        <v>0</v>
      </c>
      <c r="R52">
        <f t="shared" si="1"/>
        <v>0</v>
      </c>
    </row>
    <row r="53" spans="1:18" x14ac:dyDescent="0.3">
      <c r="A53">
        <v>52</v>
      </c>
      <c r="B53" t="s">
        <v>11</v>
      </c>
      <c r="C53">
        <v>32</v>
      </c>
      <c r="D53" t="s">
        <v>25</v>
      </c>
      <c r="E53" t="str">
        <f>VLOOKUP(D53,Vlookup_Job_Sector!B$2:C$12,2,FALSE)</f>
        <v>Engineering</v>
      </c>
      <c r="F53">
        <v>7.5</v>
      </c>
      <c r="G53">
        <v>8</v>
      </c>
      <c r="H53">
        <v>45</v>
      </c>
      <c r="I53">
        <v>3</v>
      </c>
      <c r="J53" t="s">
        <v>16</v>
      </c>
      <c r="K53">
        <v>120</v>
      </c>
      <c r="L53">
        <v>80</v>
      </c>
      <c r="M53" t="str">
        <f t="shared" si="2"/>
        <v>Normal</v>
      </c>
      <c r="N53">
        <v>70</v>
      </c>
      <c r="O53">
        <v>8000</v>
      </c>
      <c r="P53" t="s">
        <v>14</v>
      </c>
      <c r="Q53">
        <f t="shared" si="0"/>
        <v>0</v>
      </c>
      <c r="R53">
        <f t="shared" si="1"/>
        <v>0</v>
      </c>
    </row>
    <row r="54" spans="1:18" x14ac:dyDescent="0.3">
      <c r="A54">
        <v>53</v>
      </c>
      <c r="B54" t="s">
        <v>11</v>
      </c>
      <c r="C54">
        <v>32</v>
      </c>
      <c r="D54" t="s">
        <v>15</v>
      </c>
      <c r="E54" t="str">
        <f>VLOOKUP(D54,Vlookup_Job_Sector!B$2:C$12,2,FALSE)</f>
        <v>Healthcare</v>
      </c>
      <c r="F54">
        <v>6</v>
      </c>
      <c r="G54">
        <v>6</v>
      </c>
      <c r="H54">
        <v>30</v>
      </c>
      <c r="I54">
        <v>8</v>
      </c>
      <c r="J54" t="s">
        <v>16</v>
      </c>
      <c r="K54">
        <v>125</v>
      </c>
      <c r="L54">
        <v>80</v>
      </c>
      <c r="M54" t="str">
        <f t="shared" si="2"/>
        <v>Elevated</v>
      </c>
      <c r="N54">
        <v>72</v>
      </c>
      <c r="O54">
        <v>5000</v>
      </c>
      <c r="P54" t="s">
        <v>14</v>
      </c>
      <c r="Q54">
        <f t="shared" si="0"/>
        <v>0</v>
      </c>
      <c r="R54">
        <f t="shared" si="1"/>
        <v>0</v>
      </c>
    </row>
    <row r="55" spans="1:18" x14ac:dyDescent="0.3">
      <c r="A55">
        <v>54</v>
      </c>
      <c r="B55" t="s">
        <v>11</v>
      </c>
      <c r="C55">
        <v>32</v>
      </c>
      <c r="D55" t="s">
        <v>15</v>
      </c>
      <c r="E55" t="str">
        <f>VLOOKUP(D55,Vlookup_Job_Sector!B$2:C$12,2,FALSE)</f>
        <v>Healthcare</v>
      </c>
      <c r="F55">
        <v>7.6</v>
      </c>
      <c r="G55">
        <v>7</v>
      </c>
      <c r="H55">
        <v>75</v>
      </c>
      <c r="I55">
        <v>6</v>
      </c>
      <c r="J55" t="s">
        <v>16</v>
      </c>
      <c r="K55">
        <v>120</v>
      </c>
      <c r="L55">
        <v>80</v>
      </c>
      <c r="M55" t="str">
        <f t="shared" si="2"/>
        <v>Normal</v>
      </c>
      <c r="N55">
        <v>70</v>
      </c>
      <c r="O55">
        <v>8000</v>
      </c>
      <c r="P55" t="s">
        <v>14</v>
      </c>
      <c r="Q55">
        <f t="shared" si="0"/>
        <v>0</v>
      </c>
      <c r="R55">
        <f t="shared" si="1"/>
        <v>0</v>
      </c>
    </row>
    <row r="56" spans="1:18" x14ac:dyDescent="0.3">
      <c r="A56">
        <v>55</v>
      </c>
      <c r="B56" t="s">
        <v>11</v>
      </c>
      <c r="C56">
        <v>32</v>
      </c>
      <c r="D56" t="s">
        <v>15</v>
      </c>
      <c r="E56" t="str">
        <f>VLOOKUP(D56,Vlookup_Job_Sector!B$2:C$12,2,FALSE)</f>
        <v>Healthcare</v>
      </c>
      <c r="F56">
        <v>6</v>
      </c>
      <c r="G56">
        <v>6</v>
      </c>
      <c r="H56">
        <v>30</v>
      </c>
      <c r="I56">
        <v>8</v>
      </c>
      <c r="J56" t="s">
        <v>16</v>
      </c>
      <c r="K56">
        <v>125</v>
      </c>
      <c r="L56">
        <v>80</v>
      </c>
      <c r="M56" t="str">
        <f t="shared" si="2"/>
        <v>Elevated</v>
      </c>
      <c r="N56">
        <v>72</v>
      </c>
      <c r="O56">
        <v>5000</v>
      </c>
      <c r="P56" t="s">
        <v>14</v>
      </c>
      <c r="Q56">
        <f t="shared" si="0"/>
        <v>0</v>
      </c>
      <c r="R56">
        <f t="shared" si="1"/>
        <v>0</v>
      </c>
    </row>
    <row r="57" spans="1:18" x14ac:dyDescent="0.3">
      <c r="A57">
        <v>56</v>
      </c>
      <c r="B57" t="s">
        <v>11</v>
      </c>
      <c r="C57">
        <v>32</v>
      </c>
      <c r="D57" t="s">
        <v>15</v>
      </c>
      <c r="E57" t="str">
        <f>VLOOKUP(D57,Vlookup_Job_Sector!B$2:C$12,2,FALSE)</f>
        <v>Healthcare</v>
      </c>
      <c r="F57">
        <v>6</v>
      </c>
      <c r="G57">
        <v>6</v>
      </c>
      <c r="H57">
        <v>30</v>
      </c>
      <c r="I57">
        <v>8</v>
      </c>
      <c r="J57" t="s">
        <v>16</v>
      </c>
      <c r="K57">
        <v>125</v>
      </c>
      <c r="L57">
        <v>80</v>
      </c>
      <c r="M57" t="str">
        <f t="shared" si="2"/>
        <v>Elevated</v>
      </c>
      <c r="N57">
        <v>72</v>
      </c>
      <c r="O57">
        <v>5000</v>
      </c>
      <c r="P57" t="s">
        <v>14</v>
      </c>
      <c r="Q57">
        <f t="shared" si="0"/>
        <v>0</v>
      </c>
      <c r="R57">
        <f t="shared" si="1"/>
        <v>0</v>
      </c>
    </row>
    <row r="58" spans="1:18" x14ac:dyDescent="0.3">
      <c r="A58">
        <v>57</v>
      </c>
      <c r="B58" t="s">
        <v>11</v>
      </c>
      <c r="C58">
        <v>32</v>
      </c>
      <c r="D58" t="s">
        <v>15</v>
      </c>
      <c r="E58" t="str">
        <f>VLOOKUP(D58,Vlookup_Job_Sector!B$2:C$12,2,FALSE)</f>
        <v>Healthcare</v>
      </c>
      <c r="F58">
        <v>7.7</v>
      </c>
      <c r="G58">
        <v>7</v>
      </c>
      <c r="H58">
        <v>75</v>
      </c>
      <c r="I58">
        <v>6</v>
      </c>
      <c r="J58" t="s">
        <v>16</v>
      </c>
      <c r="K58">
        <v>120</v>
      </c>
      <c r="L58">
        <v>80</v>
      </c>
      <c r="M58" t="str">
        <f t="shared" si="2"/>
        <v>Normal</v>
      </c>
      <c r="N58">
        <v>70</v>
      </c>
      <c r="O58">
        <v>8000</v>
      </c>
      <c r="P58" t="s">
        <v>14</v>
      </c>
      <c r="Q58">
        <f t="shared" si="0"/>
        <v>0</v>
      </c>
      <c r="R58">
        <f t="shared" si="1"/>
        <v>0</v>
      </c>
    </row>
    <row r="59" spans="1:18" x14ac:dyDescent="0.3">
      <c r="A59">
        <v>58</v>
      </c>
      <c r="B59" t="s">
        <v>11</v>
      </c>
      <c r="C59">
        <v>32</v>
      </c>
      <c r="D59" t="s">
        <v>15</v>
      </c>
      <c r="E59" t="str">
        <f>VLOOKUP(D59,Vlookup_Job_Sector!B$2:C$12,2,FALSE)</f>
        <v>Healthcare</v>
      </c>
      <c r="F59">
        <v>6</v>
      </c>
      <c r="G59">
        <v>6</v>
      </c>
      <c r="H59">
        <v>30</v>
      </c>
      <c r="I59">
        <v>8</v>
      </c>
      <c r="J59" t="s">
        <v>16</v>
      </c>
      <c r="K59">
        <v>125</v>
      </c>
      <c r="L59">
        <v>80</v>
      </c>
      <c r="M59" t="str">
        <f t="shared" si="2"/>
        <v>Elevated</v>
      </c>
      <c r="N59">
        <v>72</v>
      </c>
      <c r="O59">
        <v>5000</v>
      </c>
      <c r="P59" t="s">
        <v>14</v>
      </c>
      <c r="Q59">
        <f t="shared" si="0"/>
        <v>0</v>
      </c>
      <c r="R59">
        <f t="shared" si="1"/>
        <v>0</v>
      </c>
    </row>
    <row r="60" spans="1:18" x14ac:dyDescent="0.3">
      <c r="A60">
        <v>59</v>
      </c>
      <c r="B60" t="s">
        <v>11</v>
      </c>
      <c r="C60">
        <v>32</v>
      </c>
      <c r="D60" t="s">
        <v>15</v>
      </c>
      <c r="E60" t="str">
        <f>VLOOKUP(D60,Vlookup_Job_Sector!B$2:C$12,2,FALSE)</f>
        <v>Healthcare</v>
      </c>
      <c r="F60">
        <v>6</v>
      </c>
      <c r="G60">
        <v>6</v>
      </c>
      <c r="H60">
        <v>30</v>
      </c>
      <c r="I60">
        <v>8</v>
      </c>
      <c r="J60" t="s">
        <v>16</v>
      </c>
      <c r="K60">
        <v>125</v>
      </c>
      <c r="L60">
        <v>80</v>
      </c>
      <c r="M60" t="str">
        <f t="shared" si="2"/>
        <v>Elevated</v>
      </c>
      <c r="N60">
        <v>72</v>
      </c>
      <c r="O60">
        <v>5000</v>
      </c>
      <c r="P60" t="s">
        <v>14</v>
      </c>
      <c r="Q60">
        <f t="shared" si="0"/>
        <v>0</v>
      </c>
      <c r="R60">
        <f t="shared" si="1"/>
        <v>0</v>
      </c>
    </row>
    <row r="61" spans="1:18" x14ac:dyDescent="0.3">
      <c r="A61">
        <v>60</v>
      </c>
      <c r="B61" t="s">
        <v>11</v>
      </c>
      <c r="C61">
        <v>32</v>
      </c>
      <c r="D61" t="s">
        <v>15</v>
      </c>
      <c r="E61" t="str">
        <f>VLOOKUP(D61,Vlookup_Job_Sector!B$2:C$12,2,FALSE)</f>
        <v>Healthcare</v>
      </c>
      <c r="F61">
        <v>7.7</v>
      </c>
      <c r="G61">
        <v>7</v>
      </c>
      <c r="H61">
        <v>75</v>
      </c>
      <c r="I61">
        <v>6</v>
      </c>
      <c r="J61" t="s">
        <v>16</v>
      </c>
      <c r="K61">
        <v>120</v>
      </c>
      <c r="L61">
        <v>80</v>
      </c>
      <c r="M61" t="str">
        <f t="shared" si="2"/>
        <v>Normal</v>
      </c>
      <c r="N61">
        <v>70</v>
      </c>
      <c r="O61">
        <v>8000</v>
      </c>
      <c r="P61" t="s">
        <v>14</v>
      </c>
      <c r="Q61">
        <f t="shared" si="0"/>
        <v>0</v>
      </c>
      <c r="R61">
        <f t="shared" si="1"/>
        <v>0</v>
      </c>
    </row>
    <row r="62" spans="1:18" x14ac:dyDescent="0.3">
      <c r="A62">
        <v>61</v>
      </c>
      <c r="B62" t="s">
        <v>11</v>
      </c>
      <c r="C62">
        <v>32</v>
      </c>
      <c r="D62" t="s">
        <v>15</v>
      </c>
      <c r="E62" t="str">
        <f>VLOOKUP(D62,Vlookup_Job_Sector!B$2:C$12,2,FALSE)</f>
        <v>Healthcare</v>
      </c>
      <c r="F62">
        <v>6</v>
      </c>
      <c r="G62">
        <v>6</v>
      </c>
      <c r="H62">
        <v>30</v>
      </c>
      <c r="I62">
        <v>8</v>
      </c>
      <c r="J62" t="s">
        <v>16</v>
      </c>
      <c r="K62">
        <v>125</v>
      </c>
      <c r="L62">
        <v>80</v>
      </c>
      <c r="M62" t="str">
        <f t="shared" si="2"/>
        <v>Elevated</v>
      </c>
      <c r="N62">
        <v>72</v>
      </c>
      <c r="O62">
        <v>5000</v>
      </c>
      <c r="P62" t="s">
        <v>14</v>
      </c>
      <c r="Q62">
        <f t="shared" si="0"/>
        <v>0</v>
      </c>
      <c r="R62">
        <f t="shared" si="1"/>
        <v>0</v>
      </c>
    </row>
    <row r="63" spans="1:18" x14ac:dyDescent="0.3">
      <c r="A63">
        <v>62</v>
      </c>
      <c r="B63" t="s">
        <v>11</v>
      </c>
      <c r="C63">
        <v>32</v>
      </c>
      <c r="D63" t="s">
        <v>15</v>
      </c>
      <c r="E63" t="str">
        <f>VLOOKUP(D63,Vlookup_Job_Sector!B$2:C$12,2,FALSE)</f>
        <v>Healthcare</v>
      </c>
      <c r="F63">
        <v>6</v>
      </c>
      <c r="G63">
        <v>6</v>
      </c>
      <c r="H63">
        <v>30</v>
      </c>
      <c r="I63">
        <v>8</v>
      </c>
      <c r="J63" t="s">
        <v>16</v>
      </c>
      <c r="K63">
        <v>125</v>
      </c>
      <c r="L63">
        <v>80</v>
      </c>
      <c r="M63" t="str">
        <f t="shared" si="2"/>
        <v>Elevated</v>
      </c>
      <c r="N63">
        <v>72</v>
      </c>
      <c r="O63">
        <v>5000</v>
      </c>
      <c r="P63" t="s">
        <v>14</v>
      </c>
      <c r="Q63">
        <f t="shared" si="0"/>
        <v>0</v>
      </c>
      <c r="R63">
        <f t="shared" si="1"/>
        <v>0</v>
      </c>
    </row>
    <row r="64" spans="1:18" x14ac:dyDescent="0.3">
      <c r="A64">
        <v>63</v>
      </c>
      <c r="B64" t="s">
        <v>11</v>
      </c>
      <c r="C64">
        <v>32</v>
      </c>
      <c r="D64" t="s">
        <v>15</v>
      </c>
      <c r="E64" t="str">
        <f>VLOOKUP(D64,Vlookup_Job_Sector!B$2:C$12,2,FALSE)</f>
        <v>Healthcare</v>
      </c>
      <c r="F64">
        <v>6.2</v>
      </c>
      <c r="G64">
        <v>6</v>
      </c>
      <c r="H64">
        <v>30</v>
      </c>
      <c r="I64">
        <v>8</v>
      </c>
      <c r="J64" t="s">
        <v>16</v>
      </c>
      <c r="K64">
        <v>125</v>
      </c>
      <c r="L64">
        <v>80</v>
      </c>
      <c r="M64" t="str">
        <f t="shared" si="2"/>
        <v>Elevated</v>
      </c>
      <c r="N64">
        <v>72</v>
      </c>
      <c r="O64">
        <v>5000</v>
      </c>
      <c r="P64" t="s">
        <v>14</v>
      </c>
      <c r="Q64">
        <f t="shared" si="0"/>
        <v>0</v>
      </c>
      <c r="R64">
        <f t="shared" si="1"/>
        <v>0</v>
      </c>
    </row>
    <row r="65" spans="1:18" x14ac:dyDescent="0.3">
      <c r="A65">
        <v>64</v>
      </c>
      <c r="B65" t="s">
        <v>11</v>
      </c>
      <c r="C65">
        <v>32</v>
      </c>
      <c r="D65" t="s">
        <v>15</v>
      </c>
      <c r="E65" t="str">
        <f>VLOOKUP(D65,Vlookup_Job_Sector!B$2:C$12,2,FALSE)</f>
        <v>Healthcare</v>
      </c>
      <c r="F65">
        <v>6.2</v>
      </c>
      <c r="G65">
        <v>6</v>
      </c>
      <c r="H65">
        <v>30</v>
      </c>
      <c r="I65">
        <v>8</v>
      </c>
      <c r="J65" t="s">
        <v>16</v>
      </c>
      <c r="K65">
        <v>125</v>
      </c>
      <c r="L65">
        <v>80</v>
      </c>
      <c r="M65" t="str">
        <f t="shared" si="2"/>
        <v>Elevated</v>
      </c>
      <c r="N65">
        <v>72</v>
      </c>
      <c r="O65">
        <v>5000</v>
      </c>
      <c r="P65" t="s">
        <v>14</v>
      </c>
      <c r="Q65">
        <f t="shared" si="0"/>
        <v>0</v>
      </c>
      <c r="R65">
        <f t="shared" si="1"/>
        <v>0</v>
      </c>
    </row>
    <row r="66" spans="1:18" x14ac:dyDescent="0.3">
      <c r="A66">
        <v>65</v>
      </c>
      <c r="B66" t="s">
        <v>11</v>
      </c>
      <c r="C66">
        <v>32</v>
      </c>
      <c r="D66" t="s">
        <v>15</v>
      </c>
      <c r="E66" t="str">
        <f>VLOOKUP(D66,Vlookup_Job_Sector!B$2:C$12,2,FALSE)</f>
        <v>Healthcare</v>
      </c>
      <c r="F66">
        <v>6.2</v>
      </c>
      <c r="G66">
        <v>6</v>
      </c>
      <c r="H66">
        <v>30</v>
      </c>
      <c r="I66">
        <v>8</v>
      </c>
      <c r="J66" t="s">
        <v>16</v>
      </c>
      <c r="K66">
        <v>125</v>
      </c>
      <c r="L66">
        <v>80</v>
      </c>
      <c r="M66" t="str">
        <f t="shared" si="2"/>
        <v>Elevated</v>
      </c>
      <c r="N66">
        <v>72</v>
      </c>
      <c r="O66">
        <v>5000</v>
      </c>
      <c r="P66" t="s">
        <v>14</v>
      </c>
      <c r="Q66">
        <f t="shared" ref="Q66:Q129" si="3">IF(P66 = "Sleep Apnea", 1, 0)</f>
        <v>0</v>
      </c>
      <c r="R66">
        <f t="shared" ref="R66:R129" si="4">IF(P66="Insomnia", 1, 0)</f>
        <v>0</v>
      </c>
    </row>
    <row r="67" spans="1:18" x14ac:dyDescent="0.3">
      <c r="A67">
        <v>66</v>
      </c>
      <c r="B67" t="s">
        <v>11</v>
      </c>
      <c r="C67">
        <v>32</v>
      </c>
      <c r="D67" t="s">
        <v>15</v>
      </c>
      <c r="E67" t="str">
        <f>VLOOKUP(D67,Vlookup_Job_Sector!B$2:C$12,2,FALSE)</f>
        <v>Healthcare</v>
      </c>
      <c r="F67">
        <v>6.2</v>
      </c>
      <c r="G67">
        <v>6</v>
      </c>
      <c r="H67">
        <v>30</v>
      </c>
      <c r="I67">
        <v>8</v>
      </c>
      <c r="J67" t="s">
        <v>16</v>
      </c>
      <c r="K67">
        <v>125</v>
      </c>
      <c r="L67">
        <v>80</v>
      </c>
      <c r="M67" t="str">
        <f t="shared" ref="M67:M130" si="5">_xlfn.IFS(AND(K67 &lt;= 120, L67 &lt;= 80), "Normal", AND(K67 &gt; 120, K67 &lt;= 129, L67 &lt;= 80), "Elevated", OR(AND(K67 &gt;= 130, K67 &lt;= 139), AND(L67 &gt;= 80, L67 &lt;= 89)), "Hypertension Stage 1", OR(K67 &gt;= 140, L67 &gt;= 90), "Hypertension Stage 2")</f>
        <v>Elevated</v>
      </c>
      <c r="N67">
        <v>72</v>
      </c>
      <c r="O67">
        <v>5000</v>
      </c>
      <c r="P67" t="s">
        <v>14</v>
      </c>
      <c r="Q67">
        <f t="shared" si="3"/>
        <v>0</v>
      </c>
      <c r="R67">
        <f t="shared" si="4"/>
        <v>0</v>
      </c>
    </row>
    <row r="68" spans="1:18" x14ac:dyDescent="0.3">
      <c r="A68">
        <v>67</v>
      </c>
      <c r="B68" t="s">
        <v>11</v>
      </c>
      <c r="C68">
        <v>32</v>
      </c>
      <c r="D68" t="s">
        <v>26</v>
      </c>
      <c r="E68" t="str">
        <f>VLOOKUP(D68,Vlookup_Job_Sector!B$2:C$12,2,FALSE)</f>
        <v>Business &amp; Finance</v>
      </c>
      <c r="F68">
        <v>7.2</v>
      </c>
      <c r="G68">
        <v>8</v>
      </c>
      <c r="H68">
        <v>50</v>
      </c>
      <c r="I68">
        <v>6</v>
      </c>
      <c r="J68" t="s">
        <v>24</v>
      </c>
      <c r="K68">
        <v>118</v>
      </c>
      <c r="L68">
        <v>76</v>
      </c>
      <c r="M68" t="str">
        <f t="shared" si="5"/>
        <v>Normal</v>
      </c>
      <c r="N68">
        <v>68</v>
      </c>
      <c r="O68">
        <v>7000</v>
      </c>
      <c r="P68" t="s">
        <v>14</v>
      </c>
      <c r="Q68">
        <f t="shared" si="3"/>
        <v>0</v>
      </c>
      <c r="R68">
        <f t="shared" si="4"/>
        <v>0</v>
      </c>
    </row>
    <row r="69" spans="1:18" x14ac:dyDescent="0.3">
      <c r="A69">
        <v>68</v>
      </c>
      <c r="B69" t="s">
        <v>11</v>
      </c>
      <c r="C69">
        <v>33</v>
      </c>
      <c r="D69" t="s">
        <v>15</v>
      </c>
      <c r="E69" t="str">
        <f>VLOOKUP(D69,Vlookup_Job_Sector!B$2:C$12,2,FALSE)</f>
        <v>Healthcare</v>
      </c>
      <c r="F69">
        <v>6</v>
      </c>
      <c r="G69">
        <v>6</v>
      </c>
      <c r="H69">
        <v>30</v>
      </c>
      <c r="I69">
        <v>8</v>
      </c>
      <c r="J69" t="s">
        <v>16</v>
      </c>
      <c r="K69">
        <v>125</v>
      </c>
      <c r="L69">
        <v>80</v>
      </c>
      <c r="M69" t="str">
        <f t="shared" si="5"/>
        <v>Elevated</v>
      </c>
      <c r="N69">
        <v>72</v>
      </c>
      <c r="O69">
        <v>5000</v>
      </c>
      <c r="P69" t="s">
        <v>20</v>
      </c>
      <c r="Q69">
        <f t="shared" si="3"/>
        <v>0</v>
      </c>
      <c r="R69">
        <f t="shared" si="4"/>
        <v>1</v>
      </c>
    </row>
    <row r="70" spans="1:18" x14ac:dyDescent="0.3">
      <c r="A70">
        <v>69</v>
      </c>
      <c r="B70" t="s">
        <v>22</v>
      </c>
      <c r="C70">
        <v>33</v>
      </c>
      <c r="D70" t="s">
        <v>27</v>
      </c>
      <c r="E70" t="str">
        <f>VLOOKUP(D70,Vlookup_Job_Sector!B$2:C$12,2,FALSE)</f>
        <v>Science</v>
      </c>
      <c r="F70">
        <v>6.2</v>
      </c>
      <c r="G70">
        <v>6</v>
      </c>
      <c r="H70">
        <v>50</v>
      </c>
      <c r="I70">
        <v>6</v>
      </c>
      <c r="J70" t="s">
        <v>13</v>
      </c>
      <c r="K70">
        <v>128</v>
      </c>
      <c r="L70">
        <v>85</v>
      </c>
      <c r="M70" t="str">
        <f t="shared" si="5"/>
        <v>Hypertension Stage 1</v>
      </c>
      <c r="N70">
        <v>76</v>
      </c>
      <c r="O70">
        <v>5500</v>
      </c>
      <c r="P70" t="s">
        <v>14</v>
      </c>
      <c r="Q70">
        <f t="shared" si="3"/>
        <v>0</v>
      </c>
      <c r="R70">
        <f t="shared" si="4"/>
        <v>0</v>
      </c>
    </row>
    <row r="71" spans="1:18" x14ac:dyDescent="0.3">
      <c r="A71">
        <v>70</v>
      </c>
      <c r="B71" t="s">
        <v>22</v>
      </c>
      <c r="C71">
        <v>33</v>
      </c>
      <c r="D71" t="s">
        <v>27</v>
      </c>
      <c r="E71" t="str">
        <f>VLOOKUP(D71,Vlookup_Job_Sector!B$2:C$12,2,FALSE)</f>
        <v>Science</v>
      </c>
      <c r="F71">
        <v>6.2</v>
      </c>
      <c r="G71">
        <v>6</v>
      </c>
      <c r="H71">
        <v>50</v>
      </c>
      <c r="I71">
        <v>6</v>
      </c>
      <c r="J71" t="s">
        <v>13</v>
      </c>
      <c r="K71">
        <v>128</v>
      </c>
      <c r="L71">
        <v>85</v>
      </c>
      <c r="M71" t="str">
        <f t="shared" si="5"/>
        <v>Hypertension Stage 1</v>
      </c>
      <c r="N71">
        <v>76</v>
      </c>
      <c r="O71">
        <v>5500</v>
      </c>
      <c r="P71" t="s">
        <v>14</v>
      </c>
      <c r="Q71">
        <f t="shared" si="3"/>
        <v>0</v>
      </c>
      <c r="R71">
        <f t="shared" si="4"/>
        <v>0</v>
      </c>
    </row>
    <row r="72" spans="1:18" x14ac:dyDescent="0.3">
      <c r="A72">
        <v>71</v>
      </c>
      <c r="B72" t="s">
        <v>11</v>
      </c>
      <c r="C72">
        <v>33</v>
      </c>
      <c r="D72" t="s">
        <v>15</v>
      </c>
      <c r="E72" t="str">
        <f>VLOOKUP(D72,Vlookup_Job_Sector!B$2:C$12,2,FALSE)</f>
        <v>Healthcare</v>
      </c>
      <c r="F72">
        <v>6.1</v>
      </c>
      <c r="G72">
        <v>6</v>
      </c>
      <c r="H72">
        <v>30</v>
      </c>
      <c r="I72">
        <v>8</v>
      </c>
      <c r="J72" t="s">
        <v>16</v>
      </c>
      <c r="K72">
        <v>125</v>
      </c>
      <c r="L72">
        <v>80</v>
      </c>
      <c r="M72" t="str">
        <f t="shared" si="5"/>
        <v>Elevated</v>
      </c>
      <c r="N72">
        <v>72</v>
      </c>
      <c r="O72">
        <v>5000</v>
      </c>
      <c r="P72" t="s">
        <v>14</v>
      </c>
      <c r="Q72">
        <f t="shared" si="3"/>
        <v>0</v>
      </c>
      <c r="R72">
        <f t="shared" si="4"/>
        <v>0</v>
      </c>
    </row>
    <row r="73" spans="1:18" x14ac:dyDescent="0.3">
      <c r="A73">
        <v>72</v>
      </c>
      <c r="B73" t="s">
        <v>11</v>
      </c>
      <c r="C73">
        <v>33</v>
      </c>
      <c r="D73" t="s">
        <v>15</v>
      </c>
      <c r="E73" t="str">
        <f>VLOOKUP(D73,Vlookup_Job_Sector!B$2:C$12,2,FALSE)</f>
        <v>Healthcare</v>
      </c>
      <c r="F73">
        <v>6.1</v>
      </c>
      <c r="G73">
        <v>6</v>
      </c>
      <c r="H73">
        <v>30</v>
      </c>
      <c r="I73">
        <v>8</v>
      </c>
      <c r="J73" t="s">
        <v>16</v>
      </c>
      <c r="K73">
        <v>125</v>
      </c>
      <c r="L73">
        <v>80</v>
      </c>
      <c r="M73" t="str">
        <f t="shared" si="5"/>
        <v>Elevated</v>
      </c>
      <c r="N73">
        <v>72</v>
      </c>
      <c r="O73">
        <v>5000</v>
      </c>
      <c r="P73" t="s">
        <v>14</v>
      </c>
      <c r="Q73">
        <f t="shared" si="3"/>
        <v>0</v>
      </c>
      <c r="R73">
        <f t="shared" si="4"/>
        <v>0</v>
      </c>
    </row>
    <row r="74" spans="1:18" x14ac:dyDescent="0.3">
      <c r="A74">
        <v>73</v>
      </c>
      <c r="B74" t="s">
        <v>11</v>
      </c>
      <c r="C74">
        <v>33</v>
      </c>
      <c r="D74" t="s">
        <v>15</v>
      </c>
      <c r="E74" t="str">
        <f>VLOOKUP(D74,Vlookup_Job_Sector!B$2:C$12,2,FALSE)</f>
        <v>Healthcare</v>
      </c>
      <c r="F74">
        <v>6.1</v>
      </c>
      <c r="G74">
        <v>6</v>
      </c>
      <c r="H74">
        <v>30</v>
      </c>
      <c r="I74">
        <v>8</v>
      </c>
      <c r="J74" t="s">
        <v>16</v>
      </c>
      <c r="K74">
        <v>125</v>
      </c>
      <c r="L74">
        <v>80</v>
      </c>
      <c r="M74" t="str">
        <f t="shared" si="5"/>
        <v>Elevated</v>
      </c>
      <c r="N74">
        <v>72</v>
      </c>
      <c r="O74">
        <v>5000</v>
      </c>
      <c r="P74" t="s">
        <v>14</v>
      </c>
      <c r="Q74">
        <f t="shared" si="3"/>
        <v>0</v>
      </c>
      <c r="R74">
        <f t="shared" si="4"/>
        <v>0</v>
      </c>
    </row>
    <row r="75" spans="1:18" x14ac:dyDescent="0.3">
      <c r="A75">
        <v>74</v>
      </c>
      <c r="B75" t="s">
        <v>11</v>
      </c>
      <c r="C75">
        <v>33</v>
      </c>
      <c r="D75" t="s">
        <v>15</v>
      </c>
      <c r="E75" t="str">
        <f>VLOOKUP(D75,Vlookup_Job_Sector!B$2:C$12,2,FALSE)</f>
        <v>Healthcare</v>
      </c>
      <c r="F75">
        <v>6.1</v>
      </c>
      <c r="G75">
        <v>6</v>
      </c>
      <c r="H75">
        <v>30</v>
      </c>
      <c r="I75">
        <v>8</v>
      </c>
      <c r="J75" t="s">
        <v>16</v>
      </c>
      <c r="K75">
        <v>125</v>
      </c>
      <c r="L75">
        <v>80</v>
      </c>
      <c r="M75" t="str">
        <f t="shared" si="5"/>
        <v>Elevated</v>
      </c>
      <c r="N75">
        <v>72</v>
      </c>
      <c r="O75">
        <v>5000</v>
      </c>
      <c r="P75" t="s">
        <v>14</v>
      </c>
      <c r="Q75">
        <f t="shared" si="3"/>
        <v>0</v>
      </c>
      <c r="R75">
        <f t="shared" si="4"/>
        <v>0</v>
      </c>
    </row>
    <row r="76" spans="1:18" x14ac:dyDescent="0.3">
      <c r="A76">
        <v>75</v>
      </c>
      <c r="B76" t="s">
        <v>11</v>
      </c>
      <c r="C76">
        <v>33</v>
      </c>
      <c r="D76" t="s">
        <v>15</v>
      </c>
      <c r="E76" t="str">
        <f>VLOOKUP(D76,Vlookup_Job_Sector!B$2:C$12,2,FALSE)</f>
        <v>Healthcare</v>
      </c>
      <c r="F76">
        <v>6</v>
      </c>
      <c r="G76">
        <v>6</v>
      </c>
      <c r="H76">
        <v>30</v>
      </c>
      <c r="I76">
        <v>8</v>
      </c>
      <c r="J76" t="s">
        <v>16</v>
      </c>
      <c r="K76">
        <v>125</v>
      </c>
      <c r="L76">
        <v>80</v>
      </c>
      <c r="M76" t="str">
        <f t="shared" si="5"/>
        <v>Elevated</v>
      </c>
      <c r="N76">
        <v>72</v>
      </c>
      <c r="O76">
        <v>5000</v>
      </c>
      <c r="P76" t="s">
        <v>14</v>
      </c>
      <c r="Q76">
        <f t="shared" si="3"/>
        <v>0</v>
      </c>
      <c r="R76">
        <f t="shared" si="4"/>
        <v>0</v>
      </c>
    </row>
    <row r="77" spans="1:18" x14ac:dyDescent="0.3">
      <c r="A77">
        <v>76</v>
      </c>
      <c r="B77" t="s">
        <v>11</v>
      </c>
      <c r="C77">
        <v>33</v>
      </c>
      <c r="D77" t="s">
        <v>15</v>
      </c>
      <c r="E77" t="str">
        <f>VLOOKUP(D77,Vlookup_Job_Sector!B$2:C$12,2,FALSE)</f>
        <v>Healthcare</v>
      </c>
      <c r="F77">
        <v>6</v>
      </c>
      <c r="G77">
        <v>6</v>
      </c>
      <c r="H77">
        <v>30</v>
      </c>
      <c r="I77">
        <v>8</v>
      </c>
      <c r="J77" t="s">
        <v>16</v>
      </c>
      <c r="K77">
        <v>125</v>
      </c>
      <c r="L77">
        <v>80</v>
      </c>
      <c r="M77" t="str">
        <f t="shared" si="5"/>
        <v>Elevated</v>
      </c>
      <c r="N77">
        <v>72</v>
      </c>
      <c r="O77">
        <v>5000</v>
      </c>
      <c r="P77" t="s">
        <v>14</v>
      </c>
      <c r="Q77">
        <f t="shared" si="3"/>
        <v>0</v>
      </c>
      <c r="R77">
        <f t="shared" si="4"/>
        <v>0</v>
      </c>
    </row>
    <row r="78" spans="1:18" x14ac:dyDescent="0.3">
      <c r="A78">
        <v>77</v>
      </c>
      <c r="B78" t="s">
        <v>11</v>
      </c>
      <c r="C78">
        <v>33</v>
      </c>
      <c r="D78" t="s">
        <v>15</v>
      </c>
      <c r="E78" t="str">
        <f>VLOOKUP(D78,Vlookup_Job_Sector!B$2:C$12,2,FALSE)</f>
        <v>Healthcare</v>
      </c>
      <c r="F78">
        <v>6</v>
      </c>
      <c r="G78">
        <v>6</v>
      </c>
      <c r="H78">
        <v>30</v>
      </c>
      <c r="I78">
        <v>8</v>
      </c>
      <c r="J78" t="s">
        <v>16</v>
      </c>
      <c r="K78">
        <v>125</v>
      </c>
      <c r="L78">
        <v>80</v>
      </c>
      <c r="M78" t="str">
        <f t="shared" si="5"/>
        <v>Elevated</v>
      </c>
      <c r="N78">
        <v>72</v>
      </c>
      <c r="O78">
        <v>5000</v>
      </c>
      <c r="P78" t="s">
        <v>14</v>
      </c>
      <c r="Q78">
        <f t="shared" si="3"/>
        <v>0</v>
      </c>
      <c r="R78">
        <f t="shared" si="4"/>
        <v>0</v>
      </c>
    </row>
    <row r="79" spans="1:18" x14ac:dyDescent="0.3">
      <c r="A79">
        <v>78</v>
      </c>
      <c r="B79" t="s">
        <v>11</v>
      </c>
      <c r="C79">
        <v>33</v>
      </c>
      <c r="D79" t="s">
        <v>15</v>
      </c>
      <c r="E79" t="str">
        <f>VLOOKUP(D79,Vlookup_Job_Sector!B$2:C$12,2,FALSE)</f>
        <v>Healthcare</v>
      </c>
      <c r="F79">
        <v>6</v>
      </c>
      <c r="G79">
        <v>6</v>
      </c>
      <c r="H79">
        <v>30</v>
      </c>
      <c r="I79">
        <v>8</v>
      </c>
      <c r="J79" t="s">
        <v>16</v>
      </c>
      <c r="K79">
        <v>125</v>
      </c>
      <c r="L79">
        <v>80</v>
      </c>
      <c r="M79" t="str">
        <f t="shared" si="5"/>
        <v>Elevated</v>
      </c>
      <c r="N79">
        <v>72</v>
      </c>
      <c r="O79">
        <v>5000</v>
      </c>
      <c r="P79" t="s">
        <v>14</v>
      </c>
      <c r="Q79">
        <f t="shared" si="3"/>
        <v>0</v>
      </c>
      <c r="R79">
        <f t="shared" si="4"/>
        <v>0</v>
      </c>
    </row>
    <row r="80" spans="1:18" x14ac:dyDescent="0.3">
      <c r="A80">
        <v>79</v>
      </c>
      <c r="B80" t="s">
        <v>11</v>
      </c>
      <c r="C80">
        <v>33</v>
      </c>
      <c r="D80" t="s">
        <v>15</v>
      </c>
      <c r="E80" t="str">
        <f>VLOOKUP(D80,Vlookup_Job_Sector!B$2:C$12,2,FALSE)</f>
        <v>Healthcare</v>
      </c>
      <c r="F80">
        <v>6</v>
      </c>
      <c r="G80">
        <v>6</v>
      </c>
      <c r="H80">
        <v>30</v>
      </c>
      <c r="I80">
        <v>8</v>
      </c>
      <c r="J80" t="s">
        <v>16</v>
      </c>
      <c r="K80">
        <v>125</v>
      </c>
      <c r="L80">
        <v>80</v>
      </c>
      <c r="M80" t="str">
        <f t="shared" si="5"/>
        <v>Elevated</v>
      </c>
      <c r="N80">
        <v>72</v>
      </c>
      <c r="O80">
        <v>5000</v>
      </c>
      <c r="P80" t="s">
        <v>14</v>
      </c>
      <c r="Q80">
        <f t="shared" si="3"/>
        <v>0</v>
      </c>
      <c r="R80">
        <f t="shared" si="4"/>
        <v>0</v>
      </c>
    </row>
    <row r="81" spans="1:18" x14ac:dyDescent="0.3">
      <c r="A81">
        <v>80</v>
      </c>
      <c r="B81" t="s">
        <v>11</v>
      </c>
      <c r="C81">
        <v>33</v>
      </c>
      <c r="D81" t="s">
        <v>15</v>
      </c>
      <c r="E81" t="str">
        <f>VLOOKUP(D81,Vlookup_Job_Sector!B$2:C$12,2,FALSE)</f>
        <v>Healthcare</v>
      </c>
      <c r="F81">
        <v>6</v>
      </c>
      <c r="G81">
        <v>6</v>
      </c>
      <c r="H81">
        <v>30</v>
      </c>
      <c r="I81">
        <v>8</v>
      </c>
      <c r="J81" t="s">
        <v>16</v>
      </c>
      <c r="K81">
        <v>125</v>
      </c>
      <c r="L81">
        <v>80</v>
      </c>
      <c r="M81" t="str">
        <f t="shared" si="5"/>
        <v>Elevated</v>
      </c>
      <c r="N81">
        <v>72</v>
      </c>
      <c r="O81">
        <v>5000</v>
      </c>
      <c r="P81" t="s">
        <v>14</v>
      </c>
      <c r="Q81">
        <f t="shared" si="3"/>
        <v>0</v>
      </c>
      <c r="R81">
        <f t="shared" si="4"/>
        <v>0</v>
      </c>
    </row>
    <row r="82" spans="1:18" x14ac:dyDescent="0.3">
      <c r="A82">
        <v>81</v>
      </c>
      <c r="B82" t="s">
        <v>22</v>
      </c>
      <c r="C82">
        <v>34</v>
      </c>
      <c r="D82" t="s">
        <v>27</v>
      </c>
      <c r="E82" t="str">
        <f>VLOOKUP(D82,Vlookup_Job_Sector!B$2:C$12,2,FALSE)</f>
        <v>Science</v>
      </c>
      <c r="F82">
        <v>5.8</v>
      </c>
      <c r="G82">
        <v>4</v>
      </c>
      <c r="H82">
        <v>32</v>
      </c>
      <c r="I82">
        <v>8</v>
      </c>
      <c r="J82" t="s">
        <v>13</v>
      </c>
      <c r="K82">
        <v>131</v>
      </c>
      <c r="L82">
        <v>86</v>
      </c>
      <c r="M82" t="str">
        <f t="shared" si="5"/>
        <v>Hypertension Stage 1</v>
      </c>
      <c r="N82">
        <v>81</v>
      </c>
      <c r="O82">
        <v>5200</v>
      </c>
      <c r="P82" t="s">
        <v>19</v>
      </c>
      <c r="Q82">
        <f t="shared" si="3"/>
        <v>1</v>
      </c>
      <c r="R82">
        <f t="shared" si="4"/>
        <v>0</v>
      </c>
    </row>
    <row r="83" spans="1:18" x14ac:dyDescent="0.3">
      <c r="A83">
        <v>82</v>
      </c>
      <c r="B83" t="s">
        <v>22</v>
      </c>
      <c r="C83">
        <v>34</v>
      </c>
      <c r="D83" t="s">
        <v>27</v>
      </c>
      <c r="E83" t="str">
        <f>VLOOKUP(D83,Vlookup_Job_Sector!B$2:C$12,2,FALSE)</f>
        <v>Science</v>
      </c>
      <c r="F83">
        <v>5.8</v>
      </c>
      <c r="G83">
        <v>4</v>
      </c>
      <c r="H83">
        <v>32</v>
      </c>
      <c r="I83">
        <v>8</v>
      </c>
      <c r="J83" t="s">
        <v>13</v>
      </c>
      <c r="K83">
        <v>131</v>
      </c>
      <c r="L83">
        <v>86</v>
      </c>
      <c r="M83" t="str">
        <f t="shared" si="5"/>
        <v>Hypertension Stage 1</v>
      </c>
      <c r="N83">
        <v>81</v>
      </c>
      <c r="O83">
        <v>5200</v>
      </c>
      <c r="P83" t="s">
        <v>19</v>
      </c>
      <c r="Q83">
        <f t="shared" si="3"/>
        <v>1</v>
      </c>
      <c r="R83">
        <f t="shared" si="4"/>
        <v>0</v>
      </c>
    </row>
    <row r="84" spans="1:18" x14ac:dyDescent="0.3">
      <c r="A84">
        <v>83</v>
      </c>
      <c r="B84" t="s">
        <v>11</v>
      </c>
      <c r="C84">
        <v>35</v>
      </c>
      <c r="D84" t="s">
        <v>21</v>
      </c>
      <c r="E84" t="str">
        <f>VLOOKUP(D84,Vlookup_Job_Sector!B$2:C$12,2,FALSE)</f>
        <v>Education</v>
      </c>
      <c r="F84">
        <v>6.7</v>
      </c>
      <c r="G84">
        <v>7</v>
      </c>
      <c r="H84">
        <v>40</v>
      </c>
      <c r="I84">
        <v>5</v>
      </c>
      <c r="J84" t="s">
        <v>13</v>
      </c>
      <c r="K84">
        <v>128</v>
      </c>
      <c r="L84">
        <v>84</v>
      </c>
      <c r="M84" t="str">
        <f t="shared" si="5"/>
        <v>Hypertension Stage 1</v>
      </c>
      <c r="N84">
        <v>70</v>
      </c>
      <c r="O84">
        <v>5600</v>
      </c>
      <c r="P84" t="s">
        <v>14</v>
      </c>
      <c r="Q84">
        <f t="shared" si="3"/>
        <v>0</v>
      </c>
      <c r="R84">
        <f t="shared" si="4"/>
        <v>0</v>
      </c>
    </row>
    <row r="85" spans="1:18" x14ac:dyDescent="0.3">
      <c r="A85">
        <v>84</v>
      </c>
      <c r="B85" t="s">
        <v>11</v>
      </c>
      <c r="C85">
        <v>35</v>
      </c>
      <c r="D85" t="s">
        <v>21</v>
      </c>
      <c r="E85" t="str">
        <f>VLOOKUP(D85,Vlookup_Job_Sector!B$2:C$12,2,FALSE)</f>
        <v>Education</v>
      </c>
      <c r="F85">
        <v>6.7</v>
      </c>
      <c r="G85">
        <v>7</v>
      </c>
      <c r="H85">
        <v>40</v>
      </c>
      <c r="I85">
        <v>5</v>
      </c>
      <c r="J85" t="s">
        <v>13</v>
      </c>
      <c r="K85">
        <v>128</v>
      </c>
      <c r="L85">
        <v>84</v>
      </c>
      <c r="M85" t="str">
        <f t="shared" si="5"/>
        <v>Hypertension Stage 1</v>
      </c>
      <c r="N85">
        <v>70</v>
      </c>
      <c r="O85">
        <v>5600</v>
      </c>
      <c r="P85" t="s">
        <v>14</v>
      </c>
      <c r="Q85">
        <f t="shared" si="3"/>
        <v>0</v>
      </c>
      <c r="R85">
        <f t="shared" si="4"/>
        <v>0</v>
      </c>
    </row>
    <row r="86" spans="1:18" x14ac:dyDescent="0.3">
      <c r="A86">
        <v>85</v>
      </c>
      <c r="B86" t="s">
        <v>11</v>
      </c>
      <c r="C86">
        <v>35</v>
      </c>
      <c r="D86" t="s">
        <v>12</v>
      </c>
      <c r="E86" t="str">
        <f>VLOOKUP(D86,Vlookup_Job_Sector!B$2:C$12,2,FALSE)</f>
        <v>IT</v>
      </c>
      <c r="F86">
        <v>7.5</v>
      </c>
      <c r="G86">
        <v>8</v>
      </c>
      <c r="H86">
        <v>60</v>
      </c>
      <c r="I86">
        <v>5</v>
      </c>
      <c r="J86" t="s">
        <v>24</v>
      </c>
      <c r="K86">
        <v>120</v>
      </c>
      <c r="L86">
        <v>80</v>
      </c>
      <c r="M86" t="str">
        <f t="shared" si="5"/>
        <v>Normal</v>
      </c>
      <c r="N86">
        <v>70</v>
      </c>
      <c r="O86">
        <v>8000</v>
      </c>
      <c r="P86" t="s">
        <v>14</v>
      </c>
      <c r="Q86">
        <f t="shared" si="3"/>
        <v>0</v>
      </c>
      <c r="R86">
        <f t="shared" si="4"/>
        <v>0</v>
      </c>
    </row>
    <row r="87" spans="1:18" x14ac:dyDescent="0.3">
      <c r="A87">
        <v>86</v>
      </c>
      <c r="B87" t="s">
        <v>22</v>
      </c>
      <c r="C87">
        <v>35</v>
      </c>
      <c r="D87" t="s">
        <v>26</v>
      </c>
      <c r="E87" t="str">
        <f>VLOOKUP(D87,Vlookup_Job_Sector!B$2:C$12,2,FALSE)</f>
        <v>Business &amp; Finance</v>
      </c>
      <c r="F87">
        <v>7.2</v>
      </c>
      <c r="G87">
        <v>8</v>
      </c>
      <c r="H87">
        <v>60</v>
      </c>
      <c r="I87">
        <v>4</v>
      </c>
      <c r="J87" t="s">
        <v>16</v>
      </c>
      <c r="K87">
        <v>115</v>
      </c>
      <c r="L87">
        <v>75</v>
      </c>
      <c r="M87" t="str">
        <f t="shared" si="5"/>
        <v>Normal</v>
      </c>
      <c r="N87">
        <v>68</v>
      </c>
      <c r="O87">
        <v>7000</v>
      </c>
      <c r="P87" t="s">
        <v>14</v>
      </c>
      <c r="Q87">
        <f t="shared" si="3"/>
        <v>0</v>
      </c>
      <c r="R87">
        <f t="shared" si="4"/>
        <v>0</v>
      </c>
    </row>
    <row r="88" spans="1:18" x14ac:dyDescent="0.3">
      <c r="A88">
        <v>87</v>
      </c>
      <c r="B88" t="s">
        <v>11</v>
      </c>
      <c r="C88">
        <v>35</v>
      </c>
      <c r="D88" t="s">
        <v>25</v>
      </c>
      <c r="E88" t="str">
        <f>VLOOKUP(D88,Vlookup_Job_Sector!B$2:C$12,2,FALSE)</f>
        <v>Engineering</v>
      </c>
      <c r="F88">
        <v>7.2</v>
      </c>
      <c r="G88">
        <v>8</v>
      </c>
      <c r="H88">
        <v>60</v>
      </c>
      <c r="I88">
        <v>4</v>
      </c>
      <c r="J88" t="s">
        <v>16</v>
      </c>
      <c r="K88">
        <v>125</v>
      </c>
      <c r="L88">
        <v>80</v>
      </c>
      <c r="M88" t="str">
        <f t="shared" si="5"/>
        <v>Elevated</v>
      </c>
      <c r="N88">
        <v>65</v>
      </c>
      <c r="O88">
        <v>5000</v>
      </c>
      <c r="P88" t="s">
        <v>14</v>
      </c>
      <c r="Q88">
        <f t="shared" si="3"/>
        <v>0</v>
      </c>
      <c r="R88">
        <f t="shared" si="4"/>
        <v>0</v>
      </c>
    </row>
    <row r="89" spans="1:18" x14ac:dyDescent="0.3">
      <c r="A89">
        <v>88</v>
      </c>
      <c r="B89" t="s">
        <v>11</v>
      </c>
      <c r="C89">
        <v>35</v>
      </c>
      <c r="D89" t="s">
        <v>25</v>
      </c>
      <c r="E89" t="str">
        <f>VLOOKUP(D89,Vlookup_Job_Sector!B$2:C$12,2,FALSE)</f>
        <v>Engineering</v>
      </c>
      <c r="F89">
        <v>7.2</v>
      </c>
      <c r="G89">
        <v>8</v>
      </c>
      <c r="H89">
        <v>60</v>
      </c>
      <c r="I89">
        <v>4</v>
      </c>
      <c r="J89" t="s">
        <v>16</v>
      </c>
      <c r="K89">
        <v>125</v>
      </c>
      <c r="L89">
        <v>80</v>
      </c>
      <c r="M89" t="str">
        <f t="shared" si="5"/>
        <v>Elevated</v>
      </c>
      <c r="N89">
        <v>65</v>
      </c>
      <c r="O89">
        <v>5000</v>
      </c>
      <c r="P89" t="s">
        <v>14</v>
      </c>
      <c r="Q89">
        <f t="shared" si="3"/>
        <v>0</v>
      </c>
      <c r="R89">
        <f t="shared" si="4"/>
        <v>0</v>
      </c>
    </row>
    <row r="90" spans="1:18" x14ac:dyDescent="0.3">
      <c r="A90">
        <v>89</v>
      </c>
      <c r="B90" t="s">
        <v>11</v>
      </c>
      <c r="C90">
        <v>35</v>
      </c>
      <c r="D90" t="s">
        <v>25</v>
      </c>
      <c r="E90" t="str">
        <f>VLOOKUP(D90,Vlookup_Job_Sector!B$2:C$12,2,FALSE)</f>
        <v>Engineering</v>
      </c>
      <c r="F90">
        <v>7.3</v>
      </c>
      <c r="G90">
        <v>8</v>
      </c>
      <c r="H90">
        <v>60</v>
      </c>
      <c r="I90">
        <v>4</v>
      </c>
      <c r="J90" t="s">
        <v>16</v>
      </c>
      <c r="K90">
        <v>125</v>
      </c>
      <c r="L90">
        <v>80</v>
      </c>
      <c r="M90" t="str">
        <f t="shared" si="5"/>
        <v>Elevated</v>
      </c>
      <c r="N90">
        <v>65</v>
      </c>
      <c r="O90">
        <v>5000</v>
      </c>
      <c r="P90" t="s">
        <v>14</v>
      </c>
      <c r="Q90">
        <f t="shared" si="3"/>
        <v>0</v>
      </c>
      <c r="R90">
        <f t="shared" si="4"/>
        <v>0</v>
      </c>
    </row>
    <row r="91" spans="1:18" x14ac:dyDescent="0.3">
      <c r="A91">
        <v>90</v>
      </c>
      <c r="B91" t="s">
        <v>11</v>
      </c>
      <c r="C91">
        <v>35</v>
      </c>
      <c r="D91" t="s">
        <v>25</v>
      </c>
      <c r="E91" t="str">
        <f>VLOOKUP(D91,Vlookup_Job_Sector!B$2:C$12,2,FALSE)</f>
        <v>Engineering</v>
      </c>
      <c r="F91">
        <v>7.3</v>
      </c>
      <c r="G91">
        <v>8</v>
      </c>
      <c r="H91">
        <v>60</v>
      </c>
      <c r="I91">
        <v>4</v>
      </c>
      <c r="J91" t="s">
        <v>16</v>
      </c>
      <c r="K91">
        <v>125</v>
      </c>
      <c r="L91">
        <v>80</v>
      </c>
      <c r="M91" t="str">
        <f t="shared" si="5"/>
        <v>Elevated</v>
      </c>
      <c r="N91">
        <v>65</v>
      </c>
      <c r="O91">
        <v>5000</v>
      </c>
      <c r="P91" t="s">
        <v>14</v>
      </c>
      <c r="Q91">
        <f t="shared" si="3"/>
        <v>0</v>
      </c>
      <c r="R91">
        <f t="shared" si="4"/>
        <v>0</v>
      </c>
    </row>
    <row r="92" spans="1:18" x14ac:dyDescent="0.3">
      <c r="A92">
        <v>91</v>
      </c>
      <c r="B92" t="s">
        <v>11</v>
      </c>
      <c r="C92">
        <v>35</v>
      </c>
      <c r="D92" t="s">
        <v>25</v>
      </c>
      <c r="E92" t="str">
        <f>VLOOKUP(D92,Vlookup_Job_Sector!B$2:C$12,2,FALSE)</f>
        <v>Engineering</v>
      </c>
      <c r="F92">
        <v>7.3</v>
      </c>
      <c r="G92">
        <v>8</v>
      </c>
      <c r="H92">
        <v>60</v>
      </c>
      <c r="I92">
        <v>4</v>
      </c>
      <c r="J92" t="s">
        <v>16</v>
      </c>
      <c r="K92">
        <v>125</v>
      </c>
      <c r="L92">
        <v>80</v>
      </c>
      <c r="M92" t="str">
        <f t="shared" si="5"/>
        <v>Elevated</v>
      </c>
      <c r="N92">
        <v>65</v>
      </c>
      <c r="O92">
        <v>5000</v>
      </c>
      <c r="P92" t="s">
        <v>14</v>
      </c>
      <c r="Q92">
        <f t="shared" si="3"/>
        <v>0</v>
      </c>
      <c r="R92">
        <f t="shared" si="4"/>
        <v>0</v>
      </c>
    </row>
    <row r="93" spans="1:18" x14ac:dyDescent="0.3">
      <c r="A93">
        <v>92</v>
      </c>
      <c r="B93" t="s">
        <v>11</v>
      </c>
      <c r="C93">
        <v>35</v>
      </c>
      <c r="D93" t="s">
        <v>25</v>
      </c>
      <c r="E93" t="str">
        <f>VLOOKUP(D93,Vlookup_Job_Sector!B$2:C$12,2,FALSE)</f>
        <v>Engineering</v>
      </c>
      <c r="F93">
        <v>7.3</v>
      </c>
      <c r="G93">
        <v>8</v>
      </c>
      <c r="H93">
        <v>60</v>
      </c>
      <c r="I93">
        <v>4</v>
      </c>
      <c r="J93" t="s">
        <v>16</v>
      </c>
      <c r="K93">
        <v>125</v>
      </c>
      <c r="L93">
        <v>80</v>
      </c>
      <c r="M93" t="str">
        <f t="shared" si="5"/>
        <v>Elevated</v>
      </c>
      <c r="N93">
        <v>65</v>
      </c>
      <c r="O93">
        <v>5000</v>
      </c>
      <c r="P93" t="s">
        <v>14</v>
      </c>
      <c r="Q93">
        <f t="shared" si="3"/>
        <v>0</v>
      </c>
      <c r="R93">
        <f t="shared" si="4"/>
        <v>0</v>
      </c>
    </row>
    <row r="94" spans="1:18" x14ac:dyDescent="0.3">
      <c r="A94">
        <v>93</v>
      </c>
      <c r="B94" t="s">
        <v>11</v>
      </c>
      <c r="C94">
        <v>35</v>
      </c>
      <c r="D94" t="s">
        <v>12</v>
      </c>
      <c r="E94" t="str">
        <f>VLOOKUP(D94,Vlookup_Job_Sector!B$2:C$12,2,FALSE)</f>
        <v>IT</v>
      </c>
      <c r="F94">
        <v>7.5</v>
      </c>
      <c r="G94">
        <v>8</v>
      </c>
      <c r="H94">
        <v>60</v>
      </c>
      <c r="I94">
        <v>5</v>
      </c>
      <c r="J94" t="s">
        <v>24</v>
      </c>
      <c r="K94">
        <v>120</v>
      </c>
      <c r="L94">
        <v>80</v>
      </c>
      <c r="M94" t="str">
        <f t="shared" si="5"/>
        <v>Normal</v>
      </c>
      <c r="N94">
        <v>70</v>
      </c>
      <c r="O94">
        <v>8000</v>
      </c>
      <c r="P94" t="s">
        <v>14</v>
      </c>
      <c r="Q94">
        <f t="shared" si="3"/>
        <v>0</v>
      </c>
      <c r="R94">
        <f t="shared" si="4"/>
        <v>0</v>
      </c>
    </row>
    <row r="95" spans="1:18" x14ac:dyDescent="0.3">
      <c r="A95">
        <v>94</v>
      </c>
      <c r="B95" t="s">
        <v>11</v>
      </c>
      <c r="C95">
        <v>35</v>
      </c>
      <c r="D95" t="s">
        <v>28</v>
      </c>
      <c r="E95" t="str">
        <f>VLOOKUP(D95,Vlookup_Job_Sector!B$2:C$12,2,FALSE)</f>
        <v>Law</v>
      </c>
      <c r="F95">
        <v>7.4</v>
      </c>
      <c r="G95">
        <v>7</v>
      </c>
      <c r="H95">
        <v>60</v>
      </c>
      <c r="I95">
        <v>5</v>
      </c>
      <c r="J95" t="s">
        <v>18</v>
      </c>
      <c r="K95">
        <v>135</v>
      </c>
      <c r="L95">
        <v>88</v>
      </c>
      <c r="M95" t="str">
        <f t="shared" si="5"/>
        <v>Hypertension Stage 1</v>
      </c>
      <c r="N95">
        <v>84</v>
      </c>
      <c r="O95">
        <v>3300</v>
      </c>
      <c r="P95" t="s">
        <v>19</v>
      </c>
      <c r="Q95">
        <f t="shared" si="3"/>
        <v>1</v>
      </c>
      <c r="R95">
        <f t="shared" si="4"/>
        <v>0</v>
      </c>
    </row>
    <row r="96" spans="1:18" x14ac:dyDescent="0.3">
      <c r="A96">
        <v>95</v>
      </c>
      <c r="B96" t="s">
        <v>22</v>
      </c>
      <c r="C96">
        <v>36</v>
      </c>
      <c r="D96" t="s">
        <v>26</v>
      </c>
      <c r="E96" t="str">
        <f>VLOOKUP(D96,Vlookup_Job_Sector!B$2:C$12,2,FALSE)</f>
        <v>Business &amp; Finance</v>
      </c>
      <c r="F96">
        <v>7.2</v>
      </c>
      <c r="G96">
        <v>8</v>
      </c>
      <c r="H96">
        <v>60</v>
      </c>
      <c r="I96">
        <v>4</v>
      </c>
      <c r="J96" t="s">
        <v>16</v>
      </c>
      <c r="K96">
        <v>115</v>
      </c>
      <c r="L96">
        <v>75</v>
      </c>
      <c r="M96" t="str">
        <f t="shared" si="5"/>
        <v>Normal</v>
      </c>
      <c r="N96">
        <v>68</v>
      </c>
      <c r="O96">
        <v>7000</v>
      </c>
      <c r="P96" t="s">
        <v>20</v>
      </c>
      <c r="Q96">
        <f t="shared" si="3"/>
        <v>0</v>
      </c>
      <c r="R96">
        <f t="shared" si="4"/>
        <v>1</v>
      </c>
    </row>
    <row r="97" spans="1:18" x14ac:dyDescent="0.3">
      <c r="A97">
        <v>96</v>
      </c>
      <c r="B97" t="s">
        <v>22</v>
      </c>
      <c r="C97">
        <v>36</v>
      </c>
      <c r="D97" t="s">
        <v>26</v>
      </c>
      <c r="E97" t="str">
        <f>VLOOKUP(D97,Vlookup_Job_Sector!B$2:C$12,2,FALSE)</f>
        <v>Business &amp; Finance</v>
      </c>
      <c r="F97">
        <v>7.1</v>
      </c>
      <c r="G97">
        <v>8</v>
      </c>
      <c r="H97">
        <v>60</v>
      </c>
      <c r="I97">
        <v>4</v>
      </c>
      <c r="J97" t="s">
        <v>16</v>
      </c>
      <c r="K97">
        <v>115</v>
      </c>
      <c r="L97">
        <v>75</v>
      </c>
      <c r="M97" t="str">
        <f t="shared" si="5"/>
        <v>Normal</v>
      </c>
      <c r="N97">
        <v>68</v>
      </c>
      <c r="O97">
        <v>7000</v>
      </c>
      <c r="P97" t="s">
        <v>14</v>
      </c>
      <c r="Q97">
        <f t="shared" si="3"/>
        <v>0</v>
      </c>
      <c r="R97">
        <f t="shared" si="4"/>
        <v>0</v>
      </c>
    </row>
    <row r="98" spans="1:18" x14ac:dyDescent="0.3">
      <c r="A98">
        <v>97</v>
      </c>
      <c r="B98" t="s">
        <v>22</v>
      </c>
      <c r="C98">
        <v>36</v>
      </c>
      <c r="D98" t="s">
        <v>26</v>
      </c>
      <c r="E98" t="str">
        <f>VLOOKUP(D98,Vlookup_Job_Sector!B$2:C$12,2,FALSE)</f>
        <v>Business &amp; Finance</v>
      </c>
      <c r="F98">
        <v>7.2</v>
      </c>
      <c r="G98">
        <v>8</v>
      </c>
      <c r="H98">
        <v>60</v>
      </c>
      <c r="I98">
        <v>4</v>
      </c>
      <c r="J98" t="s">
        <v>16</v>
      </c>
      <c r="K98">
        <v>115</v>
      </c>
      <c r="L98">
        <v>75</v>
      </c>
      <c r="M98" t="str">
        <f t="shared" si="5"/>
        <v>Normal</v>
      </c>
      <c r="N98">
        <v>68</v>
      </c>
      <c r="O98">
        <v>7000</v>
      </c>
      <c r="P98" t="s">
        <v>14</v>
      </c>
      <c r="Q98">
        <f t="shared" si="3"/>
        <v>0</v>
      </c>
      <c r="R98">
        <f t="shared" si="4"/>
        <v>0</v>
      </c>
    </row>
    <row r="99" spans="1:18" x14ac:dyDescent="0.3">
      <c r="A99">
        <v>98</v>
      </c>
      <c r="B99" t="s">
        <v>22</v>
      </c>
      <c r="C99">
        <v>36</v>
      </c>
      <c r="D99" t="s">
        <v>26</v>
      </c>
      <c r="E99" t="str">
        <f>VLOOKUP(D99,Vlookup_Job_Sector!B$2:C$12,2,FALSE)</f>
        <v>Business &amp; Finance</v>
      </c>
      <c r="F99">
        <v>7.1</v>
      </c>
      <c r="G99">
        <v>8</v>
      </c>
      <c r="H99">
        <v>60</v>
      </c>
      <c r="I99">
        <v>4</v>
      </c>
      <c r="J99" t="s">
        <v>16</v>
      </c>
      <c r="K99">
        <v>115</v>
      </c>
      <c r="L99">
        <v>75</v>
      </c>
      <c r="M99" t="str">
        <f t="shared" si="5"/>
        <v>Normal</v>
      </c>
      <c r="N99">
        <v>68</v>
      </c>
      <c r="O99">
        <v>7000</v>
      </c>
      <c r="P99" t="s">
        <v>14</v>
      </c>
      <c r="Q99">
        <f t="shared" si="3"/>
        <v>0</v>
      </c>
      <c r="R99">
        <f t="shared" si="4"/>
        <v>0</v>
      </c>
    </row>
    <row r="100" spans="1:18" x14ac:dyDescent="0.3">
      <c r="A100">
        <v>99</v>
      </c>
      <c r="B100" t="s">
        <v>22</v>
      </c>
      <c r="C100">
        <v>36</v>
      </c>
      <c r="D100" t="s">
        <v>21</v>
      </c>
      <c r="E100" t="str">
        <f>VLOOKUP(D100,Vlookup_Job_Sector!B$2:C$12,2,FALSE)</f>
        <v>Education</v>
      </c>
      <c r="F100">
        <v>7.1</v>
      </c>
      <c r="G100">
        <v>8</v>
      </c>
      <c r="H100">
        <v>60</v>
      </c>
      <c r="I100">
        <v>4</v>
      </c>
      <c r="J100" t="s">
        <v>16</v>
      </c>
      <c r="K100">
        <v>115</v>
      </c>
      <c r="L100">
        <v>75</v>
      </c>
      <c r="M100" t="str">
        <f t="shared" si="5"/>
        <v>Normal</v>
      </c>
      <c r="N100">
        <v>68</v>
      </c>
      <c r="O100">
        <v>7000</v>
      </c>
      <c r="P100" t="s">
        <v>14</v>
      </c>
      <c r="Q100">
        <f t="shared" si="3"/>
        <v>0</v>
      </c>
      <c r="R100">
        <f t="shared" si="4"/>
        <v>0</v>
      </c>
    </row>
    <row r="101" spans="1:18" x14ac:dyDescent="0.3">
      <c r="A101">
        <v>100</v>
      </c>
      <c r="B101" t="s">
        <v>22</v>
      </c>
      <c r="C101">
        <v>36</v>
      </c>
      <c r="D101" t="s">
        <v>21</v>
      </c>
      <c r="E101" t="str">
        <f>VLOOKUP(D101,Vlookup_Job_Sector!B$2:C$12,2,FALSE)</f>
        <v>Education</v>
      </c>
      <c r="F101">
        <v>7.1</v>
      </c>
      <c r="G101">
        <v>8</v>
      </c>
      <c r="H101">
        <v>60</v>
      </c>
      <c r="I101">
        <v>4</v>
      </c>
      <c r="J101" t="s">
        <v>16</v>
      </c>
      <c r="K101">
        <v>115</v>
      </c>
      <c r="L101">
        <v>75</v>
      </c>
      <c r="M101" t="str">
        <f t="shared" si="5"/>
        <v>Normal</v>
      </c>
      <c r="N101">
        <v>68</v>
      </c>
      <c r="O101">
        <v>7000</v>
      </c>
      <c r="P101" t="s">
        <v>14</v>
      </c>
      <c r="Q101">
        <f t="shared" si="3"/>
        <v>0</v>
      </c>
      <c r="R101">
        <f t="shared" si="4"/>
        <v>0</v>
      </c>
    </row>
    <row r="102" spans="1:18" x14ac:dyDescent="0.3">
      <c r="A102">
        <v>101</v>
      </c>
      <c r="B102" t="s">
        <v>22</v>
      </c>
      <c r="C102">
        <v>36</v>
      </c>
      <c r="D102" t="s">
        <v>21</v>
      </c>
      <c r="E102" t="str">
        <f>VLOOKUP(D102,Vlookup_Job_Sector!B$2:C$12,2,FALSE)</f>
        <v>Education</v>
      </c>
      <c r="F102">
        <v>7.2</v>
      </c>
      <c r="G102">
        <v>8</v>
      </c>
      <c r="H102">
        <v>60</v>
      </c>
      <c r="I102">
        <v>4</v>
      </c>
      <c r="J102" t="s">
        <v>16</v>
      </c>
      <c r="K102">
        <v>115</v>
      </c>
      <c r="L102">
        <v>75</v>
      </c>
      <c r="M102" t="str">
        <f t="shared" si="5"/>
        <v>Normal</v>
      </c>
      <c r="N102">
        <v>68</v>
      </c>
      <c r="O102">
        <v>7000</v>
      </c>
      <c r="P102" t="s">
        <v>14</v>
      </c>
      <c r="Q102">
        <f t="shared" si="3"/>
        <v>0</v>
      </c>
      <c r="R102">
        <f t="shared" si="4"/>
        <v>0</v>
      </c>
    </row>
    <row r="103" spans="1:18" x14ac:dyDescent="0.3">
      <c r="A103">
        <v>102</v>
      </c>
      <c r="B103" t="s">
        <v>22</v>
      </c>
      <c r="C103">
        <v>36</v>
      </c>
      <c r="D103" t="s">
        <v>21</v>
      </c>
      <c r="E103" t="str">
        <f>VLOOKUP(D103,Vlookup_Job_Sector!B$2:C$12,2,FALSE)</f>
        <v>Education</v>
      </c>
      <c r="F103">
        <v>7.2</v>
      </c>
      <c r="G103">
        <v>8</v>
      </c>
      <c r="H103">
        <v>60</v>
      </c>
      <c r="I103">
        <v>4</v>
      </c>
      <c r="J103" t="s">
        <v>16</v>
      </c>
      <c r="K103">
        <v>115</v>
      </c>
      <c r="L103">
        <v>75</v>
      </c>
      <c r="M103" t="str">
        <f t="shared" si="5"/>
        <v>Normal</v>
      </c>
      <c r="N103">
        <v>68</v>
      </c>
      <c r="O103">
        <v>7000</v>
      </c>
      <c r="P103" t="s">
        <v>14</v>
      </c>
      <c r="Q103">
        <f t="shared" si="3"/>
        <v>0</v>
      </c>
      <c r="R103">
        <f t="shared" si="4"/>
        <v>0</v>
      </c>
    </row>
    <row r="104" spans="1:18" x14ac:dyDescent="0.3">
      <c r="A104">
        <v>103</v>
      </c>
      <c r="B104" t="s">
        <v>22</v>
      </c>
      <c r="C104">
        <v>36</v>
      </c>
      <c r="D104" t="s">
        <v>21</v>
      </c>
      <c r="E104" t="str">
        <f>VLOOKUP(D104,Vlookup_Job_Sector!B$2:C$12,2,FALSE)</f>
        <v>Education</v>
      </c>
      <c r="F104">
        <v>7.2</v>
      </c>
      <c r="G104">
        <v>8</v>
      </c>
      <c r="H104">
        <v>60</v>
      </c>
      <c r="I104">
        <v>4</v>
      </c>
      <c r="J104" t="s">
        <v>16</v>
      </c>
      <c r="K104">
        <v>115</v>
      </c>
      <c r="L104">
        <v>75</v>
      </c>
      <c r="M104" t="str">
        <f t="shared" si="5"/>
        <v>Normal</v>
      </c>
      <c r="N104">
        <v>68</v>
      </c>
      <c r="O104">
        <v>7000</v>
      </c>
      <c r="P104" t="s">
        <v>14</v>
      </c>
      <c r="Q104">
        <f t="shared" si="3"/>
        <v>0</v>
      </c>
      <c r="R104">
        <f t="shared" si="4"/>
        <v>0</v>
      </c>
    </row>
    <row r="105" spans="1:18" x14ac:dyDescent="0.3">
      <c r="A105">
        <v>104</v>
      </c>
      <c r="B105" t="s">
        <v>11</v>
      </c>
      <c r="C105">
        <v>36</v>
      </c>
      <c r="D105" t="s">
        <v>21</v>
      </c>
      <c r="E105" t="str">
        <f>VLOOKUP(D105,Vlookup_Job_Sector!B$2:C$12,2,FALSE)</f>
        <v>Education</v>
      </c>
      <c r="F105">
        <v>6.6</v>
      </c>
      <c r="G105">
        <v>5</v>
      </c>
      <c r="H105">
        <v>35</v>
      </c>
      <c r="I105">
        <v>7</v>
      </c>
      <c r="J105" t="s">
        <v>13</v>
      </c>
      <c r="K105">
        <v>129</v>
      </c>
      <c r="L105">
        <v>84</v>
      </c>
      <c r="M105" t="str">
        <f t="shared" si="5"/>
        <v>Hypertension Stage 1</v>
      </c>
      <c r="N105">
        <v>74</v>
      </c>
      <c r="O105">
        <v>4800</v>
      </c>
      <c r="P105" t="s">
        <v>19</v>
      </c>
      <c r="Q105">
        <f t="shared" si="3"/>
        <v>1</v>
      </c>
      <c r="R105">
        <f t="shared" si="4"/>
        <v>0</v>
      </c>
    </row>
    <row r="106" spans="1:18" x14ac:dyDescent="0.3">
      <c r="A106">
        <v>105</v>
      </c>
      <c r="B106" t="s">
        <v>22</v>
      </c>
      <c r="C106">
        <v>36</v>
      </c>
      <c r="D106" t="s">
        <v>21</v>
      </c>
      <c r="E106" t="str">
        <f>VLOOKUP(D106,Vlookup_Job_Sector!B$2:C$12,2,FALSE)</f>
        <v>Education</v>
      </c>
      <c r="F106">
        <v>7.2</v>
      </c>
      <c r="G106">
        <v>8</v>
      </c>
      <c r="H106">
        <v>60</v>
      </c>
      <c r="I106">
        <v>4</v>
      </c>
      <c r="J106" t="s">
        <v>16</v>
      </c>
      <c r="K106">
        <v>115</v>
      </c>
      <c r="L106">
        <v>75</v>
      </c>
      <c r="M106" t="str">
        <f t="shared" si="5"/>
        <v>Normal</v>
      </c>
      <c r="N106">
        <v>68</v>
      </c>
      <c r="O106">
        <v>7000</v>
      </c>
      <c r="P106" t="s">
        <v>19</v>
      </c>
      <c r="Q106">
        <f t="shared" si="3"/>
        <v>1</v>
      </c>
      <c r="R106">
        <f t="shared" si="4"/>
        <v>0</v>
      </c>
    </row>
    <row r="107" spans="1:18" x14ac:dyDescent="0.3">
      <c r="A107">
        <v>106</v>
      </c>
      <c r="B107" t="s">
        <v>11</v>
      </c>
      <c r="C107">
        <v>36</v>
      </c>
      <c r="D107" t="s">
        <v>21</v>
      </c>
      <c r="E107" t="str">
        <f>VLOOKUP(D107,Vlookup_Job_Sector!B$2:C$12,2,FALSE)</f>
        <v>Education</v>
      </c>
      <c r="F107">
        <v>6.6</v>
      </c>
      <c r="G107">
        <v>5</v>
      </c>
      <c r="H107">
        <v>35</v>
      </c>
      <c r="I107">
        <v>7</v>
      </c>
      <c r="J107" t="s">
        <v>13</v>
      </c>
      <c r="K107">
        <v>129</v>
      </c>
      <c r="L107">
        <v>84</v>
      </c>
      <c r="M107" t="str">
        <f t="shared" si="5"/>
        <v>Hypertension Stage 1</v>
      </c>
      <c r="N107">
        <v>74</v>
      </c>
      <c r="O107">
        <v>4800</v>
      </c>
      <c r="P107" t="s">
        <v>20</v>
      </c>
      <c r="Q107">
        <f t="shared" si="3"/>
        <v>0</v>
      </c>
      <c r="R107">
        <f t="shared" si="4"/>
        <v>1</v>
      </c>
    </row>
    <row r="108" spans="1:18" x14ac:dyDescent="0.3">
      <c r="A108">
        <v>107</v>
      </c>
      <c r="B108" t="s">
        <v>22</v>
      </c>
      <c r="C108">
        <v>37</v>
      </c>
      <c r="D108" t="s">
        <v>23</v>
      </c>
      <c r="E108" t="str">
        <f>VLOOKUP(D108,Vlookup_Job_Sector!B$2:C$12,2,FALSE)</f>
        <v>Healthcare</v>
      </c>
      <c r="F108">
        <v>6.1</v>
      </c>
      <c r="G108">
        <v>6</v>
      </c>
      <c r="H108">
        <v>42</v>
      </c>
      <c r="I108">
        <v>6</v>
      </c>
      <c r="J108" t="s">
        <v>13</v>
      </c>
      <c r="K108">
        <v>126</v>
      </c>
      <c r="L108">
        <v>83</v>
      </c>
      <c r="M108" t="str">
        <f t="shared" si="5"/>
        <v>Hypertension Stage 1</v>
      </c>
      <c r="N108">
        <v>77</v>
      </c>
      <c r="O108">
        <v>4200</v>
      </c>
      <c r="P108" t="s">
        <v>14</v>
      </c>
      <c r="Q108">
        <f t="shared" si="3"/>
        <v>0</v>
      </c>
      <c r="R108">
        <f t="shared" si="4"/>
        <v>0</v>
      </c>
    </row>
    <row r="109" spans="1:18" x14ac:dyDescent="0.3">
      <c r="A109">
        <v>108</v>
      </c>
      <c r="B109" t="s">
        <v>11</v>
      </c>
      <c r="C109">
        <v>37</v>
      </c>
      <c r="D109" t="s">
        <v>25</v>
      </c>
      <c r="E109" t="str">
        <f>VLOOKUP(D109,Vlookup_Job_Sector!B$2:C$12,2,FALSE)</f>
        <v>Engineering</v>
      </c>
      <c r="F109">
        <v>7.8</v>
      </c>
      <c r="G109">
        <v>8</v>
      </c>
      <c r="H109">
        <v>70</v>
      </c>
      <c r="I109">
        <v>4</v>
      </c>
      <c r="J109" t="s">
        <v>24</v>
      </c>
      <c r="K109">
        <v>120</v>
      </c>
      <c r="L109">
        <v>80</v>
      </c>
      <c r="M109" t="str">
        <f t="shared" si="5"/>
        <v>Normal</v>
      </c>
      <c r="N109">
        <v>68</v>
      </c>
      <c r="O109">
        <v>7000</v>
      </c>
      <c r="P109" t="s">
        <v>14</v>
      </c>
      <c r="Q109">
        <f t="shared" si="3"/>
        <v>0</v>
      </c>
      <c r="R109">
        <f t="shared" si="4"/>
        <v>0</v>
      </c>
    </row>
    <row r="110" spans="1:18" x14ac:dyDescent="0.3">
      <c r="A110">
        <v>109</v>
      </c>
      <c r="B110" t="s">
        <v>11</v>
      </c>
      <c r="C110">
        <v>37</v>
      </c>
      <c r="D110" t="s">
        <v>25</v>
      </c>
      <c r="E110" t="str">
        <f>VLOOKUP(D110,Vlookup_Job_Sector!B$2:C$12,2,FALSE)</f>
        <v>Engineering</v>
      </c>
      <c r="F110">
        <v>7.8</v>
      </c>
      <c r="G110">
        <v>8</v>
      </c>
      <c r="H110">
        <v>70</v>
      </c>
      <c r="I110">
        <v>4</v>
      </c>
      <c r="J110" t="s">
        <v>24</v>
      </c>
      <c r="K110">
        <v>120</v>
      </c>
      <c r="L110">
        <v>80</v>
      </c>
      <c r="M110" t="str">
        <f t="shared" si="5"/>
        <v>Normal</v>
      </c>
      <c r="N110">
        <v>68</v>
      </c>
      <c r="O110">
        <v>7000</v>
      </c>
      <c r="P110" t="s">
        <v>14</v>
      </c>
      <c r="Q110">
        <f t="shared" si="3"/>
        <v>0</v>
      </c>
      <c r="R110">
        <f t="shared" si="4"/>
        <v>0</v>
      </c>
    </row>
    <row r="111" spans="1:18" x14ac:dyDescent="0.3">
      <c r="A111">
        <v>110</v>
      </c>
      <c r="B111" t="s">
        <v>11</v>
      </c>
      <c r="C111">
        <v>37</v>
      </c>
      <c r="D111" t="s">
        <v>28</v>
      </c>
      <c r="E111" t="str">
        <f>VLOOKUP(D111,Vlookup_Job_Sector!B$2:C$12,2,FALSE)</f>
        <v>Law</v>
      </c>
      <c r="F111">
        <v>7.4</v>
      </c>
      <c r="G111">
        <v>8</v>
      </c>
      <c r="H111">
        <v>60</v>
      </c>
      <c r="I111">
        <v>5</v>
      </c>
      <c r="J111" t="s">
        <v>16</v>
      </c>
      <c r="K111">
        <v>130</v>
      </c>
      <c r="L111">
        <v>85</v>
      </c>
      <c r="M111" t="str">
        <f t="shared" si="5"/>
        <v>Hypertension Stage 1</v>
      </c>
      <c r="N111">
        <v>68</v>
      </c>
      <c r="O111">
        <v>8000</v>
      </c>
      <c r="P111" t="s">
        <v>14</v>
      </c>
      <c r="Q111">
        <f t="shared" si="3"/>
        <v>0</v>
      </c>
      <c r="R111">
        <f t="shared" si="4"/>
        <v>0</v>
      </c>
    </row>
    <row r="112" spans="1:18" x14ac:dyDescent="0.3">
      <c r="A112">
        <v>111</v>
      </c>
      <c r="B112" t="s">
        <v>22</v>
      </c>
      <c r="C112">
        <v>37</v>
      </c>
      <c r="D112" t="s">
        <v>26</v>
      </c>
      <c r="E112" t="str">
        <f>VLOOKUP(D112,Vlookup_Job_Sector!B$2:C$12,2,FALSE)</f>
        <v>Business &amp; Finance</v>
      </c>
      <c r="F112">
        <v>7.2</v>
      </c>
      <c r="G112">
        <v>8</v>
      </c>
      <c r="H112">
        <v>60</v>
      </c>
      <c r="I112">
        <v>4</v>
      </c>
      <c r="J112" t="s">
        <v>16</v>
      </c>
      <c r="K112">
        <v>115</v>
      </c>
      <c r="L112">
        <v>75</v>
      </c>
      <c r="M112" t="str">
        <f t="shared" si="5"/>
        <v>Normal</v>
      </c>
      <c r="N112">
        <v>68</v>
      </c>
      <c r="O112">
        <v>7000</v>
      </c>
      <c r="P112" t="s">
        <v>14</v>
      </c>
      <c r="Q112">
        <f t="shared" si="3"/>
        <v>0</v>
      </c>
      <c r="R112">
        <f t="shared" si="4"/>
        <v>0</v>
      </c>
    </row>
    <row r="113" spans="1:18" x14ac:dyDescent="0.3">
      <c r="A113">
        <v>112</v>
      </c>
      <c r="B113" t="s">
        <v>11</v>
      </c>
      <c r="C113">
        <v>37</v>
      </c>
      <c r="D113" t="s">
        <v>28</v>
      </c>
      <c r="E113" t="str">
        <f>VLOOKUP(D113,Vlookup_Job_Sector!B$2:C$12,2,FALSE)</f>
        <v>Law</v>
      </c>
      <c r="F113">
        <v>7.4</v>
      </c>
      <c r="G113">
        <v>8</v>
      </c>
      <c r="H113">
        <v>60</v>
      </c>
      <c r="I113">
        <v>5</v>
      </c>
      <c r="J113" t="s">
        <v>16</v>
      </c>
      <c r="K113">
        <v>130</v>
      </c>
      <c r="L113">
        <v>85</v>
      </c>
      <c r="M113" t="str">
        <f t="shared" si="5"/>
        <v>Hypertension Stage 1</v>
      </c>
      <c r="N113">
        <v>68</v>
      </c>
      <c r="O113">
        <v>8000</v>
      </c>
      <c r="P113" t="s">
        <v>14</v>
      </c>
      <c r="Q113">
        <f t="shared" si="3"/>
        <v>0</v>
      </c>
      <c r="R113">
        <f t="shared" si="4"/>
        <v>0</v>
      </c>
    </row>
    <row r="114" spans="1:18" x14ac:dyDescent="0.3">
      <c r="A114">
        <v>113</v>
      </c>
      <c r="B114" t="s">
        <v>22</v>
      </c>
      <c r="C114">
        <v>37</v>
      </c>
      <c r="D114" t="s">
        <v>26</v>
      </c>
      <c r="E114" t="str">
        <f>VLOOKUP(D114,Vlookup_Job_Sector!B$2:C$12,2,FALSE)</f>
        <v>Business &amp; Finance</v>
      </c>
      <c r="F114">
        <v>7.2</v>
      </c>
      <c r="G114">
        <v>8</v>
      </c>
      <c r="H114">
        <v>60</v>
      </c>
      <c r="I114">
        <v>4</v>
      </c>
      <c r="J114" t="s">
        <v>16</v>
      </c>
      <c r="K114">
        <v>115</v>
      </c>
      <c r="L114">
        <v>75</v>
      </c>
      <c r="M114" t="str">
        <f t="shared" si="5"/>
        <v>Normal</v>
      </c>
      <c r="N114">
        <v>68</v>
      </c>
      <c r="O114">
        <v>7000</v>
      </c>
      <c r="P114" t="s">
        <v>14</v>
      </c>
      <c r="Q114">
        <f t="shared" si="3"/>
        <v>0</v>
      </c>
      <c r="R114">
        <f t="shared" si="4"/>
        <v>0</v>
      </c>
    </row>
    <row r="115" spans="1:18" x14ac:dyDescent="0.3">
      <c r="A115">
        <v>114</v>
      </c>
      <c r="B115" t="s">
        <v>11</v>
      </c>
      <c r="C115">
        <v>37</v>
      </c>
      <c r="D115" t="s">
        <v>28</v>
      </c>
      <c r="E115" t="str">
        <f>VLOOKUP(D115,Vlookup_Job_Sector!B$2:C$12,2,FALSE)</f>
        <v>Law</v>
      </c>
      <c r="F115">
        <v>7.4</v>
      </c>
      <c r="G115">
        <v>8</v>
      </c>
      <c r="H115">
        <v>60</v>
      </c>
      <c r="I115">
        <v>5</v>
      </c>
      <c r="J115" t="s">
        <v>16</v>
      </c>
      <c r="K115">
        <v>130</v>
      </c>
      <c r="L115">
        <v>85</v>
      </c>
      <c r="M115" t="str">
        <f t="shared" si="5"/>
        <v>Hypertension Stage 1</v>
      </c>
      <c r="N115">
        <v>68</v>
      </c>
      <c r="O115">
        <v>8000</v>
      </c>
      <c r="P115" t="s">
        <v>14</v>
      </c>
      <c r="Q115">
        <f t="shared" si="3"/>
        <v>0</v>
      </c>
      <c r="R115">
        <f t="shared" si="4"/>
        <v>0</v>
      </c>
    </row>
    <row r="116" spans="1:18" x14ac:dyDescent="0.3">
      <c r="A116">
        <v>115</v>
      </c>
      <c r="B116" t="s">
        <v>22</v>
      </c>
      <c r="C116">
        <v>37</v>
      </c>
      <c r="D116" t="s">
        <v>26</v>
      </c>
      <c r="E116" t="str">
        <f>VLOOKUP(D116,Vlookup_Job_Sector!B$2:C$12,2,FALSE)</f>
        <v>Business &amp; Finance</v>
      </c>
      <c r="F116">
        <v>7.2</v>
      </c>
      <c r="G116">
        <v>8</v>
      </c>
      <c r="H116">
        <v>60</v>
      </c>
      <c r="I116">
        <v>4</v>
      </c>
      <c r="J116" t="s">
        <v>16</v>
      </c>
      <c r="K116">
        <v>115</v>
      </c>
      <c r="L116">
        <v>75</v>
      </c>
      <c r="M116" t="str">
        <f t="shared" si="5"/>
        <v>Normal</v>
      </c>
      <c r="N116">
        <v>68</v>
      </c>
      <c r="O116">
        <v>7000</v>
      </c>
      <c r="P116" t="s">
        <v>14</v>
      </c>
      <c r="Q116">
        <f t="shared" si="3"/>
        <v>0</v>
      </c>
      <c r="R116">
        <f t="shared" si="4"/>
        <v>0</v>
      </c>
    </row>
    <row r="117" spans="1:18" x14ac:dyDescent="0.3">
      <c r="A117">
        <v>116</v>
      </c>
      <c r="B117" t="s">
        <v>22</v>
      </c>
      <c r="C117">
        <v>37</v>
      </c>
      <c r="D117" t="s">
        <v>26</v>
      </c>
      <c r="E117" t="str">
        <f>VLOOKUP(D117,Vlookup_Job_Sector!B$2:C$12,2,FALSE)</f>
        <v>Business &amp; Finance</v>
      </c>
      <c r="F117">
        <v>7.2</v>
      </c>
      <c r="G117">
        <v>8</v>
      </c>
      <c r="H117">
        <v>60</v>
      </c>
      <c r="I117">
        <v>4</v>
      </c>
      <c r="J117" t="s">
        <v>16</v>
      </c>
      <c r="K117">
        <v>115</v>
      </c>
      <c r="L117">
        <v>75</v>
      </c>
      <c r="M117" t="str">
        <f t="shared" si="5"/>
        <v>Normal</v>
      </c>
      <c r="N117">
        <v>68</v>
      </c>
      <c r="O117">
        <v>7000</v>
      </c>
      <c r="P117" t="s">
        <v>14</v>
      </c>
      <c r="Q117">
        <f t="shared" si="3"/>
        <v>0</v>
      </c>
      <c r="R117">
        <f t="shared" si="4"/>
        <v>0</v>
      </c>
    </row>
    <row r="118" spans="1:18" x14ac:dyDescent="0.3">
      <c r="A118">
        <v>117</v>
      </c>
      <c r="B118" t="s">
        <v>22</v>
      </c>
      <c r="C118">
        <v>37</v>
      </c>
      <c r="D118" t="s">
        <v>26</v>
      </c>
      <c r="E118" t="str">
        <f>VLOOKUP(D118,Vlookup_Job_Sector!B$2:C$12,2,FALSE)</f>
        <v>Business &amp; Finance</v>
      </c>
      <c r="F118">
        <v>7.2</v>
      </c>
      <c r="G118">
        <v>8</v>
      </c>
      <c r="H118">
        <v>60</v>
      </c>
      <c r="I118">
        <v>4</v>
      </c>
      <c r="J118" t="s">
        <v>16</v>
      </c>
      <c r="K118">
        <v>115</v>
      </c>
      <c r="L118">
        <v>75</v>
      </c>
      <c r="M118" t="str">
        <f t="shared" si="5"/>
        <v>Normal</v>
      </c>
      <c r="N118">
        <v>68</v>
      </c>
      <c r="O118">
        <v>7000</v>
      </c>
      <c r="P118" t="s">
        <v>14</v>
      </c>
      <c r="Q118">
        <f t="shared" si="3"/>
        <v>0</v>
      </c>
      <c r="R118">
        <f t="shared" si="4"/>
        <v>0</v>
      </c>
    </row>
    <row r="119" spans="1:18" x14ac:dyDescent="0.3">
      <c r="A119">
        <v>118</v>
      </c>
      <c r="B119" t="s">
        <v>22</v>
      </c>
      <c r="C119">
        <v>37</v>
      </c>
      <c r="D119" t="s">
        <v>26</v>
      </c>
      <c r="E119" t="str">
        <f>VLOOKUP(D119,Vlookup_Job_Sector!B$2:C$12,2,FALSE)</f>
        <v>Business &amp; Finance</v>
      </c>
      <c r="F119">
        <v>7.2</v>
      </c>
      <c r="G119">
        <v>8</v>
      </c>
      <c r="H119">
        <v>60</v>
      </c>
      <c r="I119">
        <v>4</v>
      </c>
      <c r="J119" t="s">
        <v>16</v>
      </c>
      <c r="K119">
        <v>115</v>
      </c>
      <c r="L119">
        <v>75</v>
      </c>
      <c r="M119" t="str">
        <f t="shared" si="5"/>
        <v>Normal</v>
      </c>
      <c r="N119">
        <v>68</v>
      </c>
      <c r="O119">
        <v>7000</v>
      </c>
      <c r="P119" t="s">
        <v>14</v>
      </c>
      <c r="Q119">
        <f t="shared" si="3"/>
        <v>0</v>
      </c>
      <c r="R119">
        <f t="shared" si="4"/>
        <v>0</v>
      </c>
    </row>
    <row r="120" spans="1:18" x14ac:dyDescent="0.3">
      <c r="A120">
        <v>119</v>
      </c>
      <c r="B120" t="s">
        <v>22</v>
      </c>
      <c r="C120">
        <v>37</v>
      </c>
      <c r="D120" t="s">
        <v>26</v>
      </c>
      <c r="E120" t="str">
        <f>VLOOKUP(D120,Vlookup_Job_Sector!B$2:C$12,2,FALSE)</f>
        <v>Business &amp; Finance</v>
      </c>
      <c r="F120">
        <v>7.2</v>
      </c>
      <c r="G120">
        <v>8</v>
      </c>
      <c r="H120">
        <v>60</v>
      </c>
      <c r="I120">
        <v>4</v>
      </c>
      <c r="J120" t="s">
        <v>16</v>
      </c>
      <c r="K120">
        <v>115</v>
      </c>
      <c r="L120">
        <v>75</v>
      </c>
      <c r="M120" t="str">
        <f t="shared" si="5"/>
        <v>Normal</v>
      </c>
      <c r="N120">
        <v>68</v>
      </c>
      <c r="O120">
        <v>7000</v>
      </c>
      <c r="P120" t="s">
        <v>14</v>
      </c>
      <c r="Q120">
        <f t="shared" si="3"/>
        <v>0</v>
      </c>
      <c r="R120">
        <f t="shared" si="4"/>
        <v>0</v>
      </c>
    </row>
    <row r="121" spans="1:18" x14ac:dyDescent="0.3">
      <c r="A121">
        <v>120</v>
      </c>
      <c r="B121" t="s">
        <v>22</v>
      </c>
      <c r="C121">
        <v>37</v>
      </c>
      <c r="D121" t="s">
        <v>26</v>
      </c>
      <c r="E121" t="str">
        <f>VLOOKUP(D121,Vlookup_Job_Sector!B$2:C$12,2,FALSE)</f>
        <v>Business &amp; Finance</v>
      </c>
      <c r="F121">
        <v>7.2</v>
      </c>
      <c r="G121">
        <v>8</v>
      </c>
      <c r="H121">
        <v>60</v>
      </c>
      <c r="I121">
        <v>4</v>
      </c>
      <c r="J121" t="s">
        <v>16</v>
      </c>
      <c r="K121">
        <v>115</v>
      </c>
      <c r="L121">
        <v>75</v>
      </c>
      <c r="M121" t="str">
        <f t="shared" si="5"/>
        <v>Normal</v>
      </c>
      <c r="N121">
        <v>68</v>
      </c>
      <c r="O121">
        <v>7000</v>
      </c>
      <c r="P121" t="s">
        <v>14</v>
      </c>
      <c r="Q121">
        <f t="shared" si="3"/>
        <v>0</v>
      </c>
      <c r="R121">
        <f t="shared" si="4"/>
        <v>0</v>
      </c>
    </row>
    <row r="122" spans="1:18" x14ac:dyDescent="0.3">
      <c r="A122">
        <v>121</v>
      </c>
      <c r="B122" t="s">
        <v>22</v>
      </c>
      <c r="C122">
        <v>37</v>
      </c>
      <c r="D122" t="s">
        <v>26</v>
      </c>
      <c r="E122" t="str">
        <f>VLOOKUP(D122,Vlookup_Job_Sector!B$2:C$12,2,FALSE)</f>
        <v>Business &amp; Finance</v>
      </c>
      <c r="F122">
        <v>7.2</v>
      </c>
      <c r="G122">
        <v>8</v>
      </c>
      <c r="H122">
        <v>60</v>
      </c>
      <c r="I122">
        <v>4</v>
      </c>
      <c r="J122" t="s">
        <v>16</v>
      </c>
      <c r="K122">
        <v>115</v>
      </c>
      <c r="L122">
        <v>75</v>
      </c>
      <c r="M122" t="str">
        <f t="shared" si="5"/>
        <v>Normal</v>
      </c>
      <c r="N122">
        <v>68</v>
      </c>
      <c r="O122">
        <v>7000</v>
      </c>
      <c r="P122" t="s">
        <v>14</v>
      </c>
      <c r="Q122">
        <f t="shared" si="3"/>
        <v>0</v>
      </c>
      <c r="R122">
        <f t="shared" si="4"/>
        <v>0</v>
      </c>
    </row>
    <row r="123" spans="1:18" x14ac:dyDescent="0.3">
      <c r="A123">
        <v>122</v>
      </c>
      <c r="B123" t="s">
        <v>22</v>
      </c>
      <c r="C123">
        <v>37</v>
      </c>
      <c r="D123" t="s">
        <v>26</v>
      </c>
      <c r="E123" t="str">
        <f>VLOOKUP(D123,Vlookup_Job_Sector!B$2:C$12,2,FALSE)</f>
        <v>Business &amp; Finance</v>
      </c>
      <c r="F123">
        <v>7.2</v>
      </c>
      <c r="G123">
        <v>8</v>
      </c>
      <c r="H123">
        <v>60</v>
      </c>
      <c r="I123">
        <v>4</v>
      </c>
      <c r="J123" t="s">
        <v>16</v>
      </c>
      <c r="K123">
        <v>115</v>
      </c>
      <c r="L123">
        <v>75</v>
      </c>
      <c r="M123" t="str">
        <f t="shared" si="5"/>
        <v>Normal</v>
      </c>
      <c r="N123">
        <v>68</v>
      </c>
      <c r="O123">
        <v>7000</v>
      </c>
      <c r="P123" t="s">
        <v>14</v>
      </c>
      <c r="Q123">
        <f t="shared" si="3"/>
        <v>0</v>
      </c>
      <c r="R123">
        <f t="shared" si="4"/>
        <v>0</v>
      </c>
    </row>
    <row r="124" spans="1:18" x14ac:dyDescent="0.3">
      <c r="A124">
        <v>123</v>
      </c>
      <c r="B124" t="s">
        <v>22</v>
      </c>
      <c r="C124">
        <v>37</v>
      </c>
      <c r="D124" t="s">
        <v>26</v>
      </c>
      <c r="E124" t="str">
        <f>VLOOKUP(D124,Vlookup_Job_Sector!B$2:C$12,2,FALSE)</f>
        <v>Business &amp; Finance</v>
      </c>
      <c r="F124">
        <v>7.2</v>
      </c>
      <c r="G124">
        <v>8</v>
      </c>
      <c r="H124">
        <v>60</v>
      </c>
      <c r="I124">
        <v>4</v>
      </c>
      <c r="J124" t="s">
        <v>16</v>
      </c>
      <c r="K124">
        <v>115</v>
      </c>
      <c r="L124">
        <v>75</v>
      </c>
      <c r="M124" t="str">
        <f t="shared" si="5"/>
        <v>Normal</v>
      </c>
      <c r="N124">
        <v>68</v>
      </c>
      <c r="O124">
        <v>7000</v>
      </c>
      <c r="P124" t="s">
        <v>14</v>
      </c>
      <c r="Q124">
        <f t="shared" si="3"/>
        <v>0</v>
      </c>
      <c r="R124">
        <f t="shared" si="4"/>
        <v>0</v>
      </c>
    </row>
    <row r="125" spans="1:18" x14ac:dyDescent="0.3">
      <c r="A125">
        <v>124</v>
      </c>
      <c r="B125" t="s">
        <v>22</v>
      </c>
      <c r="C125">
        <v>37</v>
      </c>
      <c r="D125" t="s">
        <v>26</v>
      </c>
      <c r="E125" t="str">
        <f>VLOOKUP(D125,Vlookup_Job_Sector!B$2:C$12,2,FALSE)</f>
        <v>Business &amp; Finance</v>
      </c>
      <c r="F125">
        <v>7.2</v>
      </c>
      <c r="G125">
        <v>8</v>
      </c>
      <c r="H125">
        <v>60</v>
      </c>
      <c r="I125">
        <v>4</v>
      </c>
      <c r="J125" t="s">
        <v>16</v>
      </c>
      <c r="K125">
        <v>115</v>
      </c>
      <c r="L125">
        <v>75</v>
      </c>
      <c r="M125" t="str">
        <f t="shared" si="5"/>
        <v>Normal</v>
      </c>
      <c r="N125">
        <v>68</v>
      </c>
      <c r="O125">
        <v>7000</v>
      </c>
      <c r="P125" t="s">
        <v>14</v>
      </c>
      <c r="Q125">
        <f t="shared" si="3"/>
        <v>0</v>
      </c>
      <c r="R125">
        <f t="shared" si="4"/>
        <v>0</v>
      </c>
    </row>
    <row r="126" spans="1:18" x14ac:dyDescent="0.3">
      <c r="A126">
        <v>125</v>
      </c>
      <c r="B126" t="s">
        <v>22</v>
      </c>
      <c r="C126">
        <v>37</v>
      </c>
      <c r="D126" t="s">
        <v>26</v>
      </c>
      <c r="E126" t="str">
        <f>VLOOKUP(D126,Vlookup_Job_Sector!B$2:C$12,2,FALSE)</f>
        <v>Business &amp; Finance</v>
      </c>
      <c r="F126">
        <v>7.2</v>
      </c>
      <c r="G126">
        <v>8</v>
      </c>
      <c r="H126">
        <v>60</v>
      </c>
      <c r="I126">
        <v>4</v>
      </c>
      <c r="J126" t="s">
        <v>16</v>
      </c>
      <c r="K126">
        <v>115</v>
      </c>
      <c r="L126">
        <v>75</v>
      </c>
      <c r="M126" t="str">
        <f t="shared" si="5"/>
        <v>Normal</v>
      </c>
      <c r="N126">
        <v>68</v>
      </c>
      <c r="O126">
        <v>7000</v>
      </c>
      <c r="P126" t="s">
        <v>14</v>
      </c>
      <c r="Q126">
        <f t="shared" si="3"/>
        <v>0</v>
      </c>
      <c r="R126">
        <f t="shared" si="4"/>
        <v>0</v>
      </c>
    </row>
    <row r="127" spans="1:18" x14ac:dyDescent="0.3">
      <c r="A127">
        <v>126</v>
      </c>
      <c r="B127" t="s">
        <v>22</v>
      </c>
      <c r="C127">
        <v>37</v>
      </c>
      <c r="D127" t="s">
        <v>23</v>
      </c>
      <c r="E127" t="str">
        <f>VLOOKUP(D127,Vlookup_Job_Sector!B$2:C$12,2,FALSE)</f>
        <v>Healthcare</v>
      </c>
      <c r="F127">
        <v>7.5</v>
      </c>
      <c r="G127">
        <v>8</v>
      </c>
      <c r="H127">
        <v>60</v>
      </c>
      <c r="I127">
        <v>4</v>
      </c>
      <c r="J127" t="s">
        <v>24</v>
      </c>
      <c r="K127">
        <v>120</v>
      </c>
      <c r="L127">
        <v>80</v>
      </c>
      <c r="M127" t="str">
        <f t="shared" si="5"/>
        <v>Normal</v>
      </c>
      <c r="N127">
        <v>70</v>
      </c>
      <c r="O127">
        <v>8000</v>
      </c>
      <c r="P127" t="s">
        <v>14</v>
      </c>
      <c r="Q127">
        <f t="shared" si="3"/>
        <v>0</v>
      </c>
      <c r="R127">
        <f t="shared" si="4"/>
        <v>0</v>
      </c>
    </row>
    <row r="128" spans="1:18" x14ac:dyDescent="0.3">
      <c r="A128">
        <v>127</v>
      </c>
      <c r="B128" t="s">
        <v>11</v>
      </c>
      <c r="C128">
        <v>38</v>
      </c>
      <c r="D128" t="s">
        <v>28</v>
      </c>
      <c r="E128" t="str">
        <f>VLOOKUP(D128,Vlookup_Job_Sector!B$2:C$12,2,FALSE)</f>
        <v>Law</v>
      </c>
      <c r="F128">
        <v>7.3</v>
      </c>
      <c r="G128">
        <v>8</v>
      </c>
      <c r="H128">
        <v>60</v>
      </c>
      <c r="I128">
        <v>5</v>
      </c>
      <c r="J128" t="s">
        <v>16</v>
      </c>
      <c r="K128">
        <v>130</v>
      </c>
      <c r="L128">
        <v>85</v>
      </c>
      <c r="M128" t="str">
        <f t="shared" si="5"/>
        <v>Hypertension Stage 1</v>
      </c>
      <c r="N128">
        <v>68</v>
      </c>
      <c r="O128">
        <v>8000</v>
      </c>
      <c r="P128" t="s">
        <v>14</v>
      </c>
      <c r="Q128">
        <f t="shared" si="3"/>
        <v>0</v>
      </c>
      <c r="R128">
        <f t="shared" si="4"/>
        <v>0</v>
      </c>
    </row>
    <row r="129" spans="1:18" x14ac:dyDescent="0.3">
      <c r="A129">
        <v>128</v>
      </c>
      <c r="B129" t="s">
        <v>22</v>
      </c>
      <c r="C129">
        <v>38</v>
      </c>
      <c r="D129" t="s">
        <v>26</v>
      </c>
      <c r="E129" t="str">
        <f>VLOOKUP(D129,Vlookup_Job_Sector!B$2:C$12,2,FALSE)</f>
        <v>Business &amp; Finance</v>
      </c>
      <c r="F129">
        <v>7.1</v>
      </c>
      <c r="G129">
        <v>8</v>
      </c>
      <c r="H129">
        <v>60</v>
      </c>
      <c r="I129">
        <v>4</v>
      </c>
      <c r="J129" t="s">
        <v>16</v>
      </c>
      <c r="K129">
        <v>115</v>
      </c>
      <c r="L129">
        <v>75</v>
      </c>
      <c r="M129" t="str">
        <f t="shared" si="5"/>
        <v>Normal</v>
      </c>
      <c r="N129">
        <v>68</v>
      </c>
      <c r="O129">
        <v>7000</v>
      </c>
      <c r="P129" t="s">
        <v>14</v>
      </c>
      <c r="Q129">
        <f t="shared" si="3"/>
        <v>0</v>
      </c>
      <c r="R129">
        <f t="shared" si="4"/>
        <v>0</v>
      </c>
    </row>
    <row r="130" spans="1:18" x14ac:dyDescent="0.3">
      <c r="A130">
        <v>129</v>
      </c>
      <c r="B130" t="s">
        <v>11</v>
      </c>
      <c r="C130">
        <v>38</v>
      </c>
      <c r="D130" t="s">
        <v>28</v>
      </c>
      <c r="E130" t="str">
        <f>VLOOKUP(D130,Vlookup_Job_Sector!B$2:C$12,2,FALSE)</f>
        <v>Law</v>
      </c>
      <c r="F130">
        <v>7.3</v>
      </c>
      <c r="G130">
        <v>8</v>
      </c>
      <c r="H130">
        <v>60</v>
      </c>
      <c r="I130">
        <v>5</v>
      </c>
      <c r="J130" t="s">
        <v>16</v>
      </c>
      <c r="K130">
        <v>130</v>
      </c>
      <c r="L130">
        <v>85</v>
      </c>
      <c r="M130" t="str">
        <f t="shared" si="5"/>
        <v>Hypertension Stage 1</v>
      </c>
      <c r="N130">
        <v>68</v>
      </c>
      <c r="O130">
        <v>8000</v>
      </c>
      <c r="P130" t="s">
        <v>14</v>
      </c>
      <c r="Q130">
        <f t="shared" ref="Q130:Q193" si="6">IF(P130 = "Sleep Apnea", 1, 0)</f>
        <v>0</v>
      </c>
      <c r="R130">
        <f t="shared" ref="R130:R193" si="7">IF(P130="Insomnia", 1, 0)</f>
        <v>0</v>
      </c>
    </row>
    <row r="131" spans="1:18" x14ac:dyDescent="0.3">
      <c r="A131">
        <v>130</v>
      </c>
      <c r="B131" t="s">
        <v>11</v>
      </c>
      <c r="C131">
        <v>38</v>
      </c>
      <c r="D131" t="s">
        <v>28</v>
      </c>
      <c r="E131" t="str">
        <f>VLOOKUP(D131,Vlookup_Job_Sector!B$2:C$12,2,FALSE)</f>
        <v>Law</v>
      </c>
      <c r="F131">
        <v>7.3</v>
      </c>
      <c r="G131">
        <v>8</v>
      </c>
      <c r="H131">
        <v>60</v>
      </c>
      <c r="I131">
        <v>5</v>
      </c>
      <c r="J131" t="s">
        <v>16</v>
      </c>
      <c r="K131">
        <v>130</v>
      </c>
      <c r="L131">
        <v>85</v>
      </c>
      <c r="M131" t="str">
        <f t="shared" ref="M131:M194" si="8">_xlfn.IFS(AND(K131 &lt;= 120, L131 &lt;= 80), "Normal", AND(K131 &gt; 120, K131 &lt;= 129, L131 &lt;= 80), "Elevated", OR(AND(K131 &gt;= 130, K131 &lt;= 139), AND(L131 &gt;= 80, L131 &lt;= 89)), "Hypertension Stage 1", OR(K131 &gt;= 140, L131 &gt;= 90), "Hypertension Stage 2")</f>
        <v>Hypertension Stage 1</v>
      </c>
      <c r="N131">
        <v>68</v>
      </c>
      <c r="O131">
        <v>8000</v>
      </c>
      <c r="P131" t="s">
        <v>14</v>
      </c>
      <c r="Q131">
        <f t="shared" si="6"/>
        <v>0</v>
      </c>
      <c r="R131">
        <f t="shared" si="7"/>
        <v>0</v>
      </c>
    </row>
    <row r="132" spans="1:18" x14ac:dyDescent="0.3">
      <c r="A132">
        <v>131</v>
      </c>
      <c r="B132" t="s">
        <v>22</v>
      </c>
      <c r="C132">
        <v>38</v>
      </c>
      <c r="D132" t="s">
        <v>26</v>
      </c>
      <c r="E132" t="str">
        <f>VLOOKUP(D132,Vlookup_Job_Sector!B$2:C$12,2,FALSE)</f>
        <v>Business &amp; Finance</v>
      </c>
      <c r="F132">
        <v>7.1</v>
      </c>
      <c r="G132">
        <v>8</v>
      </c>
      <c r="H132">
        <v>60</v>
      </c>
      <c r="I132">
        <v>4</v>
      </c>
      <c r="J132" t="s">
        <v>16</v>
      </c>
      <c r="K132">
        <v>115</v>
      </c>
      <c r="L132">
        <v>75</v>
      </c>
      <c r="M132" t="str">
        <f t="shared" si="8"/>
        <v>Normal</v>
      </c>
      <c r="N132">
        <v>68</v>
      </c>
      <c r="O132">
        <v>7000</v>
      </c>
      <c r="P132" t="s">
        <v>14</v>
      </c>
      <c r="Q132">
        <f t="shared" si="6"/>
        <v>0</v>
      </c>
      <c r="R132">
        <f t="shared" si="7"/>
        <v>0</v>
      </c>
    </row>
    <row r="133" spans="1:18" x14ac:dyDescent="0.3">
      <c r="A133">
        <v>132</v>
      </c>
      <c r="B133" t="s">
        <v>11</v>
      </c>
      <c r="C133">
        <v>38</v>
      </c>
      <c r="D133" t="s">
        <v>28</v>
      </c>
      <c r="E133" t="str">
        <f>VLOOKUP(D133,Vlookup_Job_Sector!B$2:C$12,2,FALSE)</f>
        <v>Law</v>
      </c>
      <c r="F133">
        <v>7.3</v>
      </c>
      <c r="G133">
        <v>8</v>
      </c>
      <c r="H133">
        <v>60</v>
      </c>
      <c r="I133">
        <v>5</v>
      </c>
      <c r="J133" t="s">
        <v>16</v>
      </c>
      <c r="K133">
        <v>130</v>
      </c>
      <c r="L133">
        <v>85</v>
      </c>
      <c r="M133" t="str">
        <f t="shared" si="8"/>
        <v>Hypertension Stage 1</v>
      </c>
      <c r="N133">
        <v>68</v>
      </c>
      <c r="O133">
        <v>8000</v>
      </c>
      <c r="P133" t="s">
        <v>14</v>
      </c>
      <c r="Q133">
        <f t="shared" si="6"/>
        <v>0</v>
      </c>
      <c r="R133">
        <f t="shared" si="7"/>
        <v>0</v>
      </c>
    </row>
    <row r="134" spans="1:18" x14ac:dyDescent="0.3">
      <c r="A134">
        <v>133</v>
      </c>
      <c r="B134" t="s">
        <v>11</v>
      </c>
      <c r="C134">
        <v>38</v>
      </c>
      <c r="D134" t="s">
        <v>28</v>
      </c>
      <c r="E134" t="str">
        <f>VLOOKUP(D134,Vlookup_Job_Sector!B$2:C$12,2,FALSE)</f>
        <v>Law</v>
      </c>
      <c r="F134">
        <v>7.3</v>
      </c>
      <c r="G134">
        <v>8</v>
      </c>
      <c r="H134">
        <v>60</v>
      </c>
      <c r="I134">
        <v>5</v>
      </c>
      <c r="J134" t="s">
        <v>16</v>
      </c>
      <c r="K134">
        <v>130</v>
      </c>
      <c r="L134">
        <v>85</v>
      </c>
      <c r="M134" t="str">
        <f t="shared" si="8"/>
        <v>Hypertension Stage 1</v>
      </c>
      <c r="N134">
        <v>68</v>
      </c>
      <c r="O134">
        <v>8000</v>
      </c>
      <c r="P134" t="s">
        <v>14</v>
      </c>
      <c r="Q134">
        <f t="shared" si="6"/>
        <v>0</v>
      </c>
      <c r="R134">
        <f t="shared" si="7"/>
        <v>0</v>
      </c>
    </row>
    <row r="135" spans="1:18" x14ac:dyDescent="0.3">
      <c r="A135">
        <v>134</v>
      </c>
      <c r="B135" t="s">
        <v>22</v>
      </c>
      <c r="C135">
        <v>38</v>
      </c>
      <c r="D135" t="s">
        <v>26</v>
      </c>
      <c r="E135" t="str">
        <f>VLOOKUP(D135,Vlookup_Job_Sector!B$2:C$12,2,FALSE)</f>
        <v>Business &amp; Finance</v>
      </c>
      <c r="F135">
        <v>7.1</v>
      </c>
      <c r="G135">
        <v>8</v>
      </c>
      <c r="H135">
        <v>60</v>
      </c>
      <c r="I135">
        <v>4</v>
      </c>
      <c r="J135" t="s">
        <v>16</v>
      </c>
      <c r="K135">
        <v>115</v>
      </c>
      <c r="L135">
        <v>75</v>
      </c>
      <c r="M135" t="str">
        <f t="shared" si="8"/>
        <v>Normal</v>
      </c>
      <c r="N135">
        <v>68</v>
      </c>
      <c r="O135">
        <v>7000</v>
      </c>
      <c r="P135" t="s">
        <v>14</v>
      </c>
      <c r="Q135">
        <f t="shared" si="6"/>
        <v>0</v>
      </c>
      <c r="R135">
        <f t="shared" si="7"/>
        <v>0</v>
      </c>
    </row>
    <row r="136" spans="1:18" x14ac:dyDescent="0.3">
      <c r="A136">
        <v>135</v>
      </c>
      <c r="B136" t="s">
        <v>11</v>
      </c>
      <c r="C136">
        <v>38</v>
      </c>
      <c r="D136" t="s">
        <v>28</v>
      </c>
      <c r="E136" t="str">
        <f>VLOOKUP(D136,Vlookup_Job_Sector!B$2:C$12,2,FALSE)</f>
        <v>Law</v>
      </c>
      <c r="F136">
        <v>7.3</v>
      </c>
      <c r="G136">
        <v>8</v>
      </c>
      <c r="H136">
        <v>60</v>
      </c>
      <c r="I136">
        <v>5</v>
      </c>
      <c r="J136" t="s">
        <v>16</v>
      </c>
      <c r="K136">
        <v>130</v>
      </c>
      <c r="L136">
        <v>85</v>
      </c>
      <c r="M136" t="str">
        <f t="shared" si="8"/>
        <v>Hypertension Stage 1</v>
      </c>
      <c r="N136">
        <v>68</v>
      </c>
      <c r="O136">
        <v>8000</v>
      </c>
      <c r="P136" t="s">
        <v>14</v>
      </c>
      <c r="Q136">
        <f t="shared" si="6"/>
        <v>0</v>
      </c>
      <c r="R136">
        <f t="shared" si="7"/>
        <v>0</v>
      </c>
    </row>
    <row r="137" spans="1:18" x14ac:dyDescent="0.3">
      <c r="A137">
        <v>136</v>
      </c>
      <c r="B137" t="s">
        <v>11</v>
      </c>
      <c r="C137">
        <v>38</v>
      </c>
      <c r="D137" t="s">
        <v>28</v>
      </c>
      <c r="E137" t="str">
        <f>VLOOKUP(D137,Vlookup_Job_Sector!B$2:C$12,2,FALSE)</f>
        <v>Law</v>
      </c>
      <c r="F137">
        <v>7.3</v>
      </c>
      <c r="G137">
        <v>8</v>
      </c>
      <c r="H137">
        <v>60</v>
      </c>
      <c r="I137">
        <v>5</v>
      </c>
      <c r="J137" t="s">
        <v>16</v>
      </c>
      <c r="K137">
        <v>130</v>
      </c>
      <c r="L137">
        <v>85</v>
      </c>
      <c r="M137" t="str">
        <f t="shared" si="8"/>
        <v>Hypertension Stage 1</v>
      </c>
      <c r="N137">
        <v>68</v>
      </c>
      <c r="O137">
        <v>8000</v>
      </c>
      <c r="P137" t="s">
        <v>14</v>
      </c>
      <c r="Q137">
        <f t="shared" si="6"/>
        <v>0</v>
      </c>
      <c r="R137">
        <f t="shared" si="7"/>
        <v>0</v>
      </c>
    </row>
    <row r="138" spans="1:18" x14ac:dyDescent="0.3">
      <c r="A138">
        <v>137</v>
      </c>
      <c r="B138" t="s">
        <v>22</v>
      </c>
      <c r="C138">
        <v>38</v>
      </c>
      <c r="D138" t="s">
        <v>26</v>
      </c>
      <c r="E138" t="str">
        <f>VLOOKUP(D138,Vlookup_Job_Sector!B$2:C$12,2,FALSE)</f>
        <v>Business &amp; Finance</v>
      </c>
      <c r="F138">
        <v>7.1</v>
      </c>
      <c r="G138">
        <v>8</v>
      </c>
      <c r="H138">
        <v>60</v>
      </c>
      <c r="I138">
        <v>4</v>
      </c>
      <c r="J138" t="s">
        <v>16</v>
      </c>
      <c r="K138">
        <v>115</v>
      </c>
      <c r="L138">
        <v>75</v>
      </c>
      <c r="M138" t="str">
        <f t="shared" si="8"/>
        <v>Normal</v>
      </c>
      <c r="N138">
        <v>68</v>
      </c>
      <c r="O138">
        <v>7000</v>
      </c>
      <c r="P138" t="s">
        <v>14</v>
      </c>
      <c r="Q138">
        <f t="shared" si="6"/>
        <v>0</v>
      </c>
      <c r="R138">
        <f t="shared" si="7"/>
        <v>0</v>
      </c>
    </row>
    <row r="139" spans="1:18" x14ac:dyDescent="0.3">
      <c r="A139">
        <v>138</v>
      </c>
      <c r="B139" t="s">
        <v>11</v>
      </c>
      <c r="C139">
        <v>38</v>
      </c>
      <c r="D139" t="s">
        <v>28</v>
      </c>
      <c r="E139" t="str">
        <f>VLOOKUP(D139,Vlookup_Job_Sector!B$2:C$12,2,FALSE)</f>
        <v>Law</v>
      </c>
      <c r="F139">
        <v>7.1</v>
      </c>
      <c r="G139">
        <v>8</v>
      </c>
      <c r="H139">
        <v>60</v>
      </c>
      <c r="I139">
        <v>5</v>
      </c>
      <c r="J139" t="s">
        <v>16</v>
      </c>
      <c r="K139">
        <v>130</v>
      </c>
      <c r="L139">
        <v>85</v>
      </c>
      <c r="M139" t="str">
        <f t="shared" si="8"/>
        <v>Hypertension Stage 1</v>
      </c>
      <c r="N139">
        <v>68</v>
      </c>
      <c r="O139">
        <v>8000</v>
      </c>
      <c r="P139" t="s">
        <v>14</v>
      </c>
      <c r="Q139">
        <f t="shared" si="6"/>
        <v>0</v>
      </c>
      <c r="R139">
        <f t="shared" si="7"/>
        <v>0</v>
      </c>
    </row>
    <row r="140" spans="1:18" x14ac:dyDescent="0.3">
      <c r="A140">
        <v>139</v>
      </c>
      <c r="B140" t="s">
        <v>22</v>
      </c>
      <c r="C140">
        <v>38</v>
      </c>
      <c r="D140" t="s">
        <v>26</v>
      </c>
      <c r="E140" t="str">
        <f>VLOOKUP(D140,Vlookup_Job_Sector!B$2:C$12,2,FALSE)</f>
        <v>Business &amp; Finance</v>
      </c>
      <c r="F140">
        <v>7.1</v>
      </c>
      <c r="G140">
        <v>8</v>
      </c>
      <c r="H140">
        <v>60</v>
      </c>
      <c r="I140">
        <v>4</v>
      </c>
      <c r="J140" t="s">
        <v>16</v>
      </c>
      <c r="K140">
        <v>115</v>
      </c>
      <c r="L140">
        <v>75</v>
      </c>
      <c r="M140" t="str">
        <f t="shared" si="8"/>
        <v>Normal</v>
      </c>
      <c r="N140">
        <v>68</v>
      </c>
      <c r="O140">
        <v>7000</v>
      </c>
      <c r="P140" t="s">
        <v>14</v>
      </c>
      <c r="Q140">
        <f t="shared" si="6"/>
        <v>0</v>
      </c>
      <c r="R140">
        <f t="shared" si="7"/>
        <v>0</v>
      </c>
    </row>
    <row r="141" spans="1:18" x14ac:dyDescent="0.3">
      <c r="A141">
        <v>140</v>
      </c>
      <c r="B141" t="s">
        <v>11</v>
      </c>
      <c r="C141">
        <v>38</v>
      </c>
      <c r="D141" t="s">
        <v>28</v>
      </c>
      <c r="E141" t="str">
        <f>VLOOKUP(D141,Vlookup_Job_Sector!B$2:C$12,2,FALSE)</f>
        <v>Law</v>
      </c>
      <c r="F141">
        <v>7.1</v>
      </c>
      <c r="G141">
        <v>8</v>
      </c>
      <c r="H141">
        <v>60</v>
      </c>
      <c r="I141">
        <v>5</v>
      </c>
      <c r="J141" t="s">
        <v>16</v>
      </c>
      <c r="K141">
        <v>130</v>
      </c>
      <c r="L141">
        <v>85</v>
      </c>
      <c r="M141" t="str">
        <f t="shared" si="8"/>
        <v>Hypertension Stage 1</v>
      </c>
      <c r="N141">
        <v>68</v>
      </c>
      <c r="O141">
        <v>8000</v>
      </c>
      <c r="P141" t="s">
        <v>14</v>
      </c>
      <c r="Q141">
        <f t="shared" si="6"/>
        <v>0</v>
      </c>
      <c r="R141">
        <f t="shared" si="7"/>
        <v>0</v>
      </c>
    </row>
    <row r="142" spans="1:18" x14ac:dyDescent="0.3">
      <c r="A142">
        <v>141</v>
      </c>
      <c r="B142" t="s">
        <v>22</v>
      </c>
      <c r="C142">
        <v>38</v>
      </c>
      <c r="D142" t="s">
        <v>26</v>
      </c>
      <c r="E142" t="str">
        <f>VLOOKUP(D142,Vlookup_Job_Sector!B$2:C$12,2,FALSE)</f>
        <v>Business &amp; Finance</v>
      </c>
      <c r="F142">
        <v>7.1</v>
      </c>
      <c r="G142">
        <v>8</v>
      </c>
      <c r="H142">
        <v>60</v>
      </c>
      <c r="I142">
        <v>4</v>
      </c>
      <c r="J142" t="s">
        <v>16</v>
      </c>
      <c r="K142">
        <v>115</v>
      </c>
      <c r="L142">
        <v>75</v>
      </c>
      <c r="M142" t="str">
        <f t="shared" si="8"/>
        <v>Normal</v>
      </c>
      <c r="N142">
        <v>68</v>
      </c>
      <c r="O142">
        <v>7000</v>
      </c>
      <c r="P142" t="s">
        <v>14</v>
      </c>
      <c r="Q142">
        <f t="shared" si="6"/>
        <v>0</v>
      </c>
      <c r="R142">
        <f t="shared" si="7"/>
        <v>0</v>
      </c>
    </row>
    <row r="143" spans="1:18" x14ac:dyDescent="0.3">
      <c r="A143">
        <v>142</v>
      </c>
      <c r="B143" t="s">
        <v>11</v>
      </c>
      <c r="C143">
        <v>38</v>
      </c>
      <c r="D143" t="s">
        <v>28</v>
      </c>
      <c r="E143" t="str">
        <f>VLOOKUP(D143,Vlookup_Job_Sector!B$2:C$12,2,FALSE)</f>
        <v>Law</v>
      </c>
      <c r="F143">
        <v>7.1</v>
      </c>
      <c r="G143">
        <v>8</v>
      </c>
      <c r="H143">
        <v>60</v>
      </c>
      <c r="I143">
        <v>5</v>
      </c>
      <c r="J143" t="s">
        <v>16</v>
      </c>
      <c r="K143">
        <v>130</v>
      </c>
      <c r="L143">
        <v>85</v>
      </c>
      <c r="M143" t="str">
        <f t="shared" si="8"/>
        <v>Hypertension Stage 1</v>
      </c>
      <c r="N143">
        <v>68</v>
      </c>
      <c r="O143">
        <v>8000</v>
      </c>
      <c r="P143" t="s">
        <v>14</v>
      </c>
      <c r="Q143">
        <f t="shared" si="6"/>
        <v>0</v>
      </c>
      <c r="R143">
        <f t="shared" si="7"/>
        <v>0</v>
      </c>
    </row>
    <row r="144" spans="1:18" x14ac:dyDescent="0.3">
      <c r="A144">
        <v>143</v>
      </c>
      <c r="B144" t="s">
        <v>22</v>
      </c>
      <c r="C144">
        <v>38</v>
      </c>
      <c r="D144" t="s">
        <v>26</v>
      </c>
      <c r="E144" t="str">
        <f>VLOOKUP(D144,Vlookup_Job_Sector!B$2:C$12,2,FALSE)</f>
        <v>Business &amp; Finance</v>
      </c>
      <c r="F144">
        <v>7.1</v>
      </c>
      <c r="G144">
        <v>8</v>
      </c>
      <c r="H144">
        <v>60</v>
      </c>
      <c r="I144">
        <v>4</v>
      </c>
      <c r="J144" t="s">
        <v>16</v>
      </c>
      <c r="K144">
        <v>115</v>
      </c>
      <c r="L144">
        <v>75</v>
      </c>
      <c r="M144" t="str">
        <f t="shared" si="8"/>
        <v>Normal</v>
      </c>
      <c r="N144">
        <v>68</v>
      </c>
      <c r="O144">
        <v>7000</v>
      </c>
      <c r="P144" t="s">
        <v>14</v>
      </c>
      <c r="Q144">
        <f t="shared" si="6"/>
        <v>0</v>
      </c>
      <c r="R144">
        <f t="shared" si="7"/>
        <v>0</v>
      </c>
    </row>
    <row r="145" spans="1:18" x14ac:dyDescent="0.3">
      <c r="A145">
        <v>144</v>
      </c>
      <c r="B145" t="s">
        <v>22</v>
      </c>
      <c r="C145">
        <v>38</v>
      </c>
      <c r="D145" t="s">
        <v>26</v>
      </c>
      <c r="E145" t="str">
        <f>VLOOKUP(D145,Vlookup_Job_Sector!B$2:C$12,2,FALSE)</f>
        <v>Business &amp; Finance</v>
      </c>
      <c r="F145">
        <v>7.1</v>
      </c>
      <c r="G145">
        <v>8</v>
      </c>
      <c r="H145">
        <v>60</v>
      </c>
      <c r="I145">
        <v>4</v>
      </c>
      <c r="J145" t="s">
        <v>16</v>
      </c>
      <c r="K145">
        <v>115</v>
      </c>
      <c r="L145">
        <v>75</v>
      </c>
      <c r="M145" t="str">
        <f t="shared" si="8"/>
        <v>Normal</v>
      </c>
      <c r="N145">
        <v>68</v>
      </c>
      <c r="O145">
        <v>7000</v>
      </c>
      <c r="P145" t="s">
        <v>14</v>
      </c>
      <c r="Q145">
        <f t="shared" si="6"/>
        <v>0</v>
      </c>
      <c r="R145">
        <f t="shared" si="7"/>
        <v>0</v>
      </c>
    </row>
    <row r="146" spans="1:18" x14ac:dyDescent="0.3">
      <c r="A146">
        <v>145</v>
      </c>
      <c r="B146" t="s">
        <v>11</v>
      </c>
      <c r="C146">
        <v>38</v>
      </c>
      <c r="D146" t="s">
        <v>28</v>
      </c>
      <c r="E146" t="str">
        <f>VLOOKUP(D146,Vlookup_Job_Sector!B$2:C$12,2,FALSE)</f>
        <v>Law</v>
      </c>
      <c r="F146">
        <v>7.1</v>
      </c>
      <c r="G146">
        <v>8</v>
      </c>
      <c r="H146">
        <v>60</v>
      </c>
      <c r="I146">
        <v>5</v>
      </c>
      <c r="J146" t="s">
        <v>16</v>
      </c>
      <c r="K146">
        <v>130</v>
      </c>
      <c r="L146">
        <v>85</v>
      </c>
      <c r="M146" t="str">
        <f t="shared" si="8"/>
        <v>Hypertension Stage 1</v>
      </c>
      <c r="N146">
        <v>68</v>
      </c>
      <c r="O146">
        <v>8000</v>
      </c>
      <c r="P146" t="s">
        <v>19</v>
      </c>
      <c r="Q146">
        <f t="shared" si="6"/>
        <v>1</v>
      </c>
      <c r="R146">
        <f t="shared" si="7"/>
        <v>0</v>
      </c>
    </row>
    <row r="147" spans="1:18" x14ac:dyDescent="0.3">
      <c r="A147">
        <v>146</v>
      </c>
      <c r="B147" t="s">
        <v>22</v>
      </c>
      <c r="C147">
        <v>38</v>
      </c>
      <c r="D147" t="s">
        <v>28</v>
      </c>
      <c r="E147" t="str">
        <f>VLOOKUP(D147,Vlookup_Job_Sector!B$2:C$12,2,FALSE)</f>
        <v>Law</v>
      </c>
      <c r="F147">
        <v>7.4</v>
      </c>
      <c r="G147">
        <v>7</v>
      </c>
      <c r="H147">
        <v>60</v>
      </c>
      <c r="I147">
        <v>5</v>
      </c>
      <c r="J147" t="s">
        <v>18</v>
      </c>
      <c r="K147">
        <v>135</v>
      </c>
      <c r="L147">
        <v>88</v>
      </c>
      <c r="M147" t="str">
        <f t="shared" si="8"/>
        <v>Hypertension Stage 1</v>
      </c>
      <c r="N147">
        <v>84</v>
      </c>
      <c r="O147">
        <v>3300</v>
      </c>
      <c r="P147" t="s">
        <v>19</v>
      </c>
      <c r="Q147">
        <f t="shared" si="6"/>
        <v>1</v>
      </c>
      <c r="R147">
        <f t="shared" si="7"/>
        <v>0</v>
      </c>
    </row>
    <row r="148" spans="1:18" x14ac:dyDescent="0.3">
      <c r="A148">
        <v>147</v>
      </c>
      <c r="B148" t="s">
        <v>11</v>
      </c>
      <c r="C148">
        <v>39</v>
      </c>
      <c r="D148" t="s">
        <v>28</v>
      </c>
      <c r="E148" t="str">
        <f>VLOOKUP(D148,Vlookup_Job_Sector!B$2:C$12,2,FALSE)</f>
        <v>Law</v>
      </c>
      <c r="F148">
        <v>7.2</v>
      </c>
      <c r="G148">
        <v>8</v>
      </c>
      <c r="H148">
        <v>60</v>
      </c>
      <c r="I148">
        <v>5</v>
      </c>
      <c r="J148" t="s">
        <v>16</v>
      </c>
      <c r="K148">
        <v>130</v>
      </c>
      <c r="L148">
        <v>85</v>
      </c>
      <c r="M148" t="str">
        <f t="shared" si="8"/>
        <v>Hypertension Stage 1</v>
      </c>
      <c r="N148">
        <v>68</v>
      </c>
      <c r="O148">
        <v>8000</v>
      </c>
      <c r="P148" t="s">
        <v>20</v>
      </c>
      <c r="Q148">
        <f t="shared" si="6"/>
        <v>0</v>
      </c>
      <c r="R148">
        <f t="shared" si="7"/>
        <v>1</v>
      </c>
    </row>
    <row r="149" spans="1:18" x14ac:dyDescent="0.3">
      <c r="A149">
        <v>148</v>
      </c>
      <c r="B149" t="s">
        <v>11</v>
      </c>
      <c r="C149">
        <v>39</v>
      </c>
      <c r="D149" t="s">
        <v>25</v>
      </c>
      <c r="E149" t="str">
        <f>VLOOKUP(D149,Vlookup_Job_Sector!B$2:C$12,2,FALSE)</f>
        <v>Engineering</v>
      </c>
      <c r="F149">
        <v>6.5</v>
      </c>
      <c r="G149">
        <v>5</v>
      </c>
      <c r="H149">
        <v>40</v>
      </c>
      <c r="I149">
        <v>7</v>
      </c>
      <c r="J149" t="s">
        <v>13</v>
      </c>
      <c r="K149">
        <v>132</v>
      </c>
      <c r="L149">
        <v>87</v>
      </c>
      <c r="M149" t="str">
        <f t="shared" si="8"/>
        <v>Hypertension Stage 1</v>
      </c>
      <c r="N149">
        <v>80</v>
      </c>
      <c r="O149">
        <v>4000</v>
      </c>
      <c r="P149" t="s">
        <v>20</v>
      </c>
      <c r="Q149">
        <f t="shared" si="6"/>
        <v>0</v>
      </c>
      <c r="R149">
        <f t="shared" si="7"/>
        <v>1</v>
      </c>
    </row>
    <row r="150" spans="1:18" x14ac:dyDescent="0.3">
      <c r="A150">
        <v>149</v>
      </c>
      <c r="B150" t="s">
        <v>22</v>
      </c>
      <c r="C150">
        <v>39</v>
      </c>
      <c r="D150" t="s">
        <v>28</v>
      </c>
      <c r="E150" t="str">
        <f>VLOOKUP(D150,Vlookup_Job_Sector!B$2:C$12,2,FALSE)</f>
        <v>Law</v>
      </c>
      <c r="F150">
        <v>6.9</v>
      </c>
      <c r="G150">
        <v>7</v>
      </c>
      <c r="H150">
        <v>50</v>
      </c>
      <c r="I150">
        <v>6</v>
      </c>
      <c r="J150" t="s">
        <v>24</v>
      </c>
      <c r="K150">
        <v>128</v>
      </c>
      <c r="L150">
        <v>85</v>
      </c>
      <c r="M150" t="str">
        <f t="shared" si="8"/>
        <v>Hypertension Stage 1</v>
      </c>
      <c r="N150">
        <v>75</v>
      </c>
      <c r="O150">
        <v>5500</v>
      </c>
      <c r="P150" t="s">
        <v>14</v>
      </c>
      <c r="Q150">
        <f t="shared" si="6"/>
        <v>0</v>
      </c>
      <c r="R150">
        <f t="shared" si="7"/>
        <v>0</v>
      </c>
    </row>
    <row r="151" spans="1:18" x14ac:dyDescent="0.3">
      <c r="A151">
        <v>150</v>
      </c>
      <c r="B151" t="s">
        <v>22</v>
      </c>
      <c r="C151">
        <v>39</v>
      </c>
      <c r="D151" t="s">
        <v>26</v>
      </c>
      <c r="E151" t="str">
        <f>VLOOKUP(D151,Vlookup_Job_Sector!B$2:C$12,2,FALSE)</f>
        <v>Business &amp; Finance</v>
      </c>
      <c r="F151">
        <v>8</v>
      </c>
      <c r="G151">
        <v>9</v>
      </c>
      <c r="H151">
        <v>80</v>
      </c>
      <c r="I151">
        <v>3</v>
      </c>
      <c r="J151" t="s">
        <v>24</v>
      </c>
      <c r="K151">
        <v>115</v>
      </c>
      <c r="L151">
        <v>78</v>
      </c>
      <c r="M151" t="str">
        <f t="shared" si="8"/>
        <v>Normal</v>
      </c>
      <c r="N151">
        <v>67</v>
      </c>
      <c r="O151">
        <v>7500</v>
      </c>
      <c r="P151" t="s">
        <v>14</v>
      </c>
      <c r="Q151">
        <f t="shared" si="6"/>
        <v>0</v>
      </c>
      <c r="R151">
        <f t="shared" si="7"/>
        <v>0</v>
      </c>
    </row>
    <row r="152" spans="1:18" x14ac:dyDescent="0.3">
      <c r="A152">
        <v>151</v>
      </c>
      <c r="B152" t="s">
        <v>22</v>
      </c>
      <c r="C152">
        <v>39</v>
      </c>
      <c r="D152" t="s">
        <v>26</v>
      </c>
      <c r="E152" t="str">
        <f>VLOOKUP(D152,Vlookup_Job_Sector!B$2:C$12,2,FALSE)</f>
        <v>Business &amp; Finance</v>
      </c>
      <c r="F152">
        <v>8</v>
      </c>
      <c r="G152">
        <v>9</v>
      </c>
      <c r="H152">
        <v>80</v>
      </c>
      <c r="I152">
        <v>3</v>
      </c>
      <c r="J152" t="s">
        <v>24</v>
      </c>
      <c r="K152">
        <v>115</v>
      </c>
      <c r="L152">
        <v>78</v>
      </c>
      <c r="M152" t="str">
        <f t="shared" si="8"/>
        <v>Normal</v>
      </c>
      <c r="N152">
        <v>67</v>
      </c>
      <c r="O152">
        <v>7500</v>
      </c>
      <c r="P152" t="s">
        <v>14</v>
      </c>
      <c r="Q152">
        <f t="shared" si="6"/>
        <v>0</v>
      </c>
      <c r="R152">
        <f t="shared" si="7"/>
        <v>0</v>
      </c>
    </row>
    <row r="153" spans="1:18" x14ac:dyDescent="0.3">
      <c r="A153">
        <v>152</v>
      </c>
      <c r="B153" t="s">
        <v>11</v>
      </c>
      <c r="C153">
        <v>39</v>
      </c>
      <c r="D153" t="s">
        <v>28</v>
      </c>
      <c r="E153" t="str">
        <f>VLOOKUP(D153,Vlookup_Job_Sector!B$2:C$12,2,FALSE)</f>
        <v>Law</v>
      </c>
      <c r="F153">
        <v>7.2</v>
      </c>
      <c r="G153">
        <v>8</v>
      </c>
      <c r="H153">
        <v>60</v>
      </c>
      <c r="I153">
        <v>5</v>
      </c>
      <c r="J153" t="s">
        <v>16</v>
      </c>
      <c r="K153">
        <v>130</v>
      </c>
      <c r="L153">
        <v>85</v>
      </c>
      <c r="M153" t="str">
        <f t="shared" si="8"/>
        <v>Hypertension Stage 1</v>
      </c>
      <c r="N153">
        <v>68</v>
      </c>
      <c r="O153">
        <v>8000</v>
      </c>
      <c r="P153" t="s">
        <v>14</v>
      </c>
      <c r="Q153">
        <f t="shared" si="6"/>
        <v>0</v>
      </c>
      <c r="R153">
        <f t="shared" si="7"/>
        <v>0</v>
      </c>
    </row>
    <row r="154" spans="1:18" x14ac:dyDescent="0.3">
      <c r="A154">
        <v>153</v>
      </c>
      <c r="B154" t="s">
        <v>11</v>
      </c>
      <c r="C154">
        <v>39</v>
      </c>
      <c r="D154" t="s">
        <v>28</v>
      </c>
      <c r="E154" t="str">
        <f>VLOOKUP(D154,Vlookup_Job_Sector!B$2:C$12,2,FALSE)</f>
        <v>Law</v>
      </c>
      <c r="F154">
        <v>7.2</v>
      </c>
      <c r="G154">
        <v>8</v>
      </c>
      <c r="H154">
        <v>60</v>
      </c>
      <c r="I154">
        <v>5</v>
      </c>
      <c r="J154" t="s">
        <v>16</v>
      </c>
      <c r="K154">
        <v>130</v>
      </c>
      <c r="L154">
        <v>85</v>
      </c>
      <c r="M154" t="str">
        <f t="shared" si="8"/>
        <v>Hypertension Stage 1</v>
      </c>
      <c r="N154">
        <v>68</v>
      </c>
      <c r="O154">
        <v>8000</v>
      </c>
      <c r="P154" t="s">
        <v>14</v>
      </c>
      <c r="Q154">
        <f t="shared" si="6"/>
        <v>0</v>
      </c>
      <c r="R154">
        <f t="shared" si="7"/>
        <v>0</v>
      </c>
    </row>
    <row r="155" spans="1:18" x14ac:dyDescent="0.3">
      <c r="A155">
        <v>154</v>
      </c>
      <c r="B155" t="s">
        <v>11</v>
      </c>
      <c r="C155">
        <v>39</v>
      </c>
      <c r="D155" t="s">
        <v>28</v>
      </c>
      <c r="E155" t="str">
        <f>VLOOKUP(D155,Vlookup_Job_Sector!B$2:C$12,2,FALSE)</f>
        <v>Law</v>
      </c>
      <c r="F155">
        <v>7.2</v>
      </c>
      <c r="G155">
        <v>8</v>
      </c>
      <c r="H155">
        <v>60</v>
      </c>
      <c r="I155">
        <v>5</v>
      </c>
      <c r="J155" t="s">
        <v>16</v>
      </c>
      <c r="K155">
        <v>130</v>
      </c>
      <c r="L155">
        <v>85</v>
      </c>
      <c r="M155" t="str">
        <f t="shared" si="8"/>
        <v>Hypertension Stage 1</v>
      </c>
      <c r="N155">
        <v>68</v>
      </c>
      <c r="O155">
        <v>8000</v>
      </c>
      <c r="P155" t="s">
        <v>14</v>
      </c>
      <c r="Q155">
        <f t="shared" si="6"/>
        <v>0</v>
      </c>
      <c r="R155">
        <f t="shared" si="7"/>
        <v>0</v>
      </c>
    </row>
    <row r="156" spans="1:18" x14ac:dyDescent="0.3">
      <c r="A156">
        <v>155</v>
      </c>
      <c r="B156" t="s">
        <v>11</v>
      </c>
      <c r="C156">
        <v>39</v>
      </c>
      <c r="D156" t="s">
        <v>28</v>
      </c>
      <c r="E156" t="str">
        <f>VLOOKUP(D156,Vlookup_Job_Sector!B$2:C$12,2,FALSE)</f>
        <v>Law</v>
      </c>
      <c r="F156">
        <v>7.2</v>
      </c>
      <c r="G156">
        <v>8</v>
      </c>
      <c r="H156">
        <v>60</v>
      </c>
      <c r="I156">
        <v>5</v>
      </c>
      <c r="J156" t="s">
        <v>16</v>
      </c>
      <c r="K156">
        <v>130</v>
      </c>
      <c r="L156">
        <v>85</v>
      </c>
      <c r="M156" t="str">
        <f t="shared" si="8"/>
        <v>Hypertension Stage 1</v>
      </c>
      <c r="N156">
        <v>68</v>
      </c>
      <c r="O156">
        <v>8000</v>
      </c>
      <c r="P156" t="s">
        <v>14</v>
      </c>
      <c r="Q156">
        <f t="shared" si="6"/>
        <v>0</v>
      </c>
      <c r="R156">
        <f t="shared" si="7"/>
        <v>0</v>
      </c>
    </row>
    <row r="157" spans="1:18" x14ac:dyDescent="0.3">
      <c r="A157">
        <v>156</v>
      </c>
      <c r="B157" t="s">
        <v>11</v>
      </c>
      <c r="C157">
        <v>39</v>
      </c>
      <c r="D157" t="s">
        <v>28</v>
      </c>
      <c r="E157" t="str">
        <f>VLOOKUP(D157,Vlookup_Job_Sector!B$2:C$12,2,FALSE)</f>
        <v>Law</v>
      </c>
      <c r="F157">
        <v>7.2</v>
      </c>
      <c r="G157">
        <v>8</v>
      </c>
      <c r="H157">
        <v>60</v>
      </c>
      <c r="I157">
        <v>5</v>
      </c>
      <c r="J157" t="s">
        <v>16</v>
      </c>
      <c r="K157">
        <v>130</v>
      </c>
      <c r="L157">
        <v>85</v>
      </c>
      <c r="M157" t="str">
        <f t="shared" si="8"/>
        <v>Hypertension Stage 1</v>
      </c>
      <c r="N157">
        <v>68</v>
      </c>
      <c r="O157">
        <v>8000</v>
      </c>
      <c r="P157" t="s">
        <v>14</v>
      </c>
      <c r="Q157">
        <f t="shared" si="6"/>
        <v>0</v>
      </c>
      <c r="R157">
        <f t="shared" si="7"/>
        <v>0</v>
      </c>
    </row>
    <row r="158" spans="1:18" x14ac:dyDescent="0.3">
      <c r="A158">
        <v>157</v>
      </c>
      <c r="B158" t="s">
        <v>11</v>
      </c>
      <c r="C158">
        <v>39</v>
      </c>
      <c r="D158" t="s">
        <v>28</v>
      </c>
      <c r="E158" t="str">
        <f>VLOOKUP(D158,Vlookup_Job_Sector!B$2:C$12,2,FALSE)</f>
        <v>Law</v>
      </c>
      <c r="F158">
        <v>7.2</v>
      </c>
      <c r="G158">
        <v>8</v>
      </c>
      <c r="H158">
        <v>60</v>
      </c>
      <c r="I158">
        <v>5</v>
      </c>
      <c r="J158" t="s">
        <v>16</v>
      </c>
      <c r="K158">
        <v>130</v>
      </c>
      <c r="L158">
        <v>85</v>
      </c>
      <c r="M158" t="str">
        <f t="shared" si="8"/>
        <v>Hypertension Stage 1</v>
      </c>
      <c r="N158">
        <v>68</v>
      </c>
      <c r="O158">
        <v>8000</v>
      </c>
      <c r="P158" t="s">
        <v>14</v>
      </c>
      <c r="Q158">
        <f t="shared" si="6"/>
        <v>0</v>
      </c>
      <c r="R158">
        <f t="shared" si="7"/>
        <v>0</v>
      </c>
    </row>
    <row r="159" spans="1:18" x14ac:dyDescent="0.3">
      <c r="A159">
        <v>158</v>
      </c>
      <c r="B159" t="s">
        <v>11</v>
      </c>
      <c r="C159">
        <v>39</v>
      </c>
      <c r="D159" t="s">
        <v>28</v>
      </c>
      <c r="E159" t="str">
        <f>VLOOKUP(D159,Vlookup_Job_Sector!B$2:C$12,2,FALSE)</f>
        <v>Law</v>
      </c>
      <c r="F159">
        <v>7.2</v>
      </c>
      <c r="G159">
        <v>8</v>
      </c>
      <c r="H159">
        <v>60</v>
      </c>
      <c r="I159">
        <v>5</v>
      </c>
      <c r="J159" t="s">
        <v>16</v>
      </c>
      <c r="K159">
        <v>130</v>
      </c>
      <c r="L159">
        <v>85</v>
      </c>
      <c r="M159" t="str">
        <f t="shared" si="8"/>
        <v>Hypertension Stage 1</v>
      </c>
      <c r="N159">
        <v>68</v>
      </c>
      <c r="O159">
        <v>8000</v>
      </c>
      <c r="P159" t="s">
        <v>14</v>
      </c>
      <c r="Q159">
        <f t="shared" si="6"/>
        <v>0</v>
      </c>
      <c r="R159">
        <f t="shared" si="7"/>
        <v>0</v>
      </c>
    </row>
    <row r="160" spans="1:18" x14ac:dyDescent="0.3">
      <c r="A160">
        <v>159</v>
      </c>
      <c r="B160" t="s">
        <v>11</v>
      </c>
      <c r="C160">
        <v>39</v>
      </c>
      <c r="D160" t="s">
        <v>28</v>
      </c>
      <c r="E160" t="str">
        <f>VLOOKUP(D160,Vlookup_Job_Sector!B$2:C$12,2,FALSE)</f>
        <v>Law</v>
      </c>
      <c r="F160">
        <v>7.2</v>
      </c>
      <c r="G160">
        <v>8</v>
      </c>
      <c r="H160">
        <v>60</v>
      </c>
      <c r="I160">
        <v>5</v>
      </c>
      <c r="J160" t="s">
        <v>16</v>
      </c>
      <c r="K160">
        <v>130</v>
      </c>
      <c r="L160">
        <v>85</v>
      </c>
      <c r="M160" t="str">
        <f t="shared" si="8"/>
        <v>Hypertension Stage 1</v>
      </c>
      <c r="N160">
        <v>68</v>
      </c>
      <c r="O160">
        <v>8000</v>
      </c>
      <c r="P160" t="s">
        <v>14</v>
      </c>
      <c r="Q160">
        <f t="shared" si="6"/>
        <v>0</v>
      </c>
      <c r="R160">
        <f t="shared" si="7"/>
        <v>0</v>
      </c>
    </row>
    <row r="161" spans="1:18" x14ac:dyDescent="0.3">
      <c r="A161">
        <v>160</v>
      </c>
      <c r="B161" t="s">
        <v>11</v>
      </c>
      <c r="C161">
        <v>39</v>
      </c>
      <c r="D161" t="s">
        <v>28</v>
      </c>
      <c r="E161" t="str">
        <f>VLOOKUP(D161,Vlookup_Job_Sector!B$2:C$12,2,FALSE)</f>
        <v>Law</v>
      </c>
      <c r="F161">
        <v>7.2</v>
      </c>
      <c r="G161">
        <v>8</v>
      </c>
      <c r="H161">
        <v>60</v>
      </c>
      <c r="I161">
        <v>5</v>
      </c>
      <c r="J161" t="s">
        <v>16</v>
      </c>
      <c r="K161">
        <v>130</v>
      </c>
      <c r="L161">
        <v>85</v>
      </c>
      <c r="M161" t="str">
        <f t="shared" si="8"/>
        <v>Hypertension Stage 1</v>
      </c>
      <c r="N161">
        <v>68</v>
      </c>
      <c r="O161">
        <v>8000</v>
      </c>
      <c r="P161" t="s">
        <v>14</v>
      </c>
      <c r="Q161">
        <f t="shared" si="6"/>
        <v>0</v>
      </c>
      <c r="R161">
        <f t="shared" si="7"/>
        <v>0</v>
      </c>
    </row>
    <row r="162" spans="1:18" x14ac:dyDescent="0.3">
      <c r="A162">
        <v>161</v>
      </c>
      <c r="B162" t="s">
        <v>11</v>
      </c>
      <c r="C162">
        <v>39</v>
      </c>
      <c r="D162" t="s">
        <v>28</v>
      </c>
      <c r="E162" t="str">
        <f>VLOOKUP(D162,Vlookup_Job_Sector!B$2:C$12,2,FALSE)</f>
        <v>Law</v>
      </c>
      <c r="F162">
        <v>7.2</v>
      </c>
      <c r="G162">
        <v>8</v>
      </c>
      <c r="H162">
        <v>60</v>
      </c>
      <c r="I162">
        <v>5</v>
      </c>
      <c r="J162" t="s">
        <v>16</v>
      </c>
      <c r="K162">
        <v>130</v>
      </c>
      <c r="L162">
        <v>85</v>
      </c>
      <c r="M162" t="str">
        <f t="shared" si="8"/>
        <v>Hypertension Stage 1</v>
      </c>
      <c r="N162">
        <v>68</v>
      </c>
      <c r="O162">
        <v>8000</v>
      </c>
      <c r="P162" t="s">
        <v>14</v>
      </c>
      <c r="Q162">
        <f t="shared" si="6"/>
        <v>0</v>
      </c>
      <c r="R162">
        <f t="shared" si="7"/>
        <v>0</v>
      </c>
    </row>
    <row r="163" spans="1:18" x14ac:dyDescent="0.3">
      <c r="A163">
        <v>162</v>
      </c>
      <c r="B163" t="s">
        <v>22</v>
      </c>
      <c r="C163">
        <v>40</v>
      </c>
      <c r="D163" t="s">
        <v>26</v>
      </c>
      <c r="E163" t="str">
        <f>VLOOKUP(D163,Vlookup_Job_Sector!B$2:C$12,2,FALSE)</f>
        <v>Business &amp; Finance</v>
      </c>
      <c r="F163">
        <v>7.2</v>
      </c>
      <c r="G163">
        <v>8</v>
      </c>
      <c r="H163">
        <v>55</v>
      </c>
      <c r="I163">
        <v>6</v>
      </c>
      <c r="J163" t="s">
        <v>24</v>
      </c>
      <c r="K163">
        <v>119</v>
      </c>
      <c r="L163">
        <v>77</v>
      </c>
      <c r="M163" t="str">
        <f t="shared" si="8"/>
        <v>Normal</v>
      </c>
      <c r="N163">
        <v>73</v>
      </c>
      <c r="O163">
        <v>7300</v>
      </c>
      <c r="P163" t="s">
        <v>14</v>
      </c>
      <c r="Q163">
        <f t="shared" si="6"/>
        <v>0</v>
      </c>
      <c r="R163">
        <f t="shared" si="7"/>
        <v>0</v>
      </c>
    </row>
    <row r="164" spans="1:18" x14ac:dyDescent="0.3">
      <c r="A164">
        <v>163</v>
      </c>
      <c r="B164" t="s">
        <v>22</v>
      </c>
      <c r="C164">
        <v>40</v>
      </c>
      <c r="D164" t="s">
        <v>26</v>
      </c>
      <c r="E164" t="str">
        <f>VLOOKUP(D164,Vlookup_Job_Sector!B$2:C$12,2,FALSE)</f>
        <v>Business &amp; Finance</v>
      </c>
      <c r="F164">
        <v>7.2</v>
      </c>
      <c r="G164">
        <v>8</v>
      </c>
      <c r="H164">
        <v>55</v>
      </c>
      <c r="I164">
        <v>6</v>
      </c>
      <c r="J164" t="s">
        <v>24</v>
      </c>
      <c r="K164">
        <v>119</v>
      </c>
      <c r="L164">
        <v>77</v>
      </c>
      <c r="M164" t="str">
        <f t="shared" si="8"/>
        <v>Normal</v>
      </c>
      <c r="N164">
        <v>73</v>
      </c>
      <c r="O164">
        <v>7300</v>
      </c>
      <c r="P164" t="s">
        <v>14</v>
      </c>
      <c r="Q164">
        <f t="shared" si="6"/>
        <v>0</v>
      </c>
      <c r="R164">
        <f t="shared" si="7"/>
        <v>0</v>
      </c>
    </row>
    <row r="165" spans="1:18" x14ac:dyDescent="0.3">
      <c r="A165">
        <v>164</v>
      </c>
      <c r="B165" t="s">
        <v>11</v>
      </c>
      <c r="C165">
        <v>40</v>
      </c>
      <c r="D165" t="s">
        <v>28</v>
      </c>
      <c r="E165" t="str">
        <f>VLOOKUP(D165,Vlookup_Job_Sector!B$2:C$12,2,FALSE)</f>
        <v>Law</v>
      </c>
      <c r="F165">
        <v>7.9</v>
      </c>
      <c r="G165">
        <v>8</v>
      </c>
      <c r="H165">
        <v>90</v>
      </c>
      <c r="I165">
        <v>5</v>
      </c>
      <c r="J165" t="s">
        <v>16</v>
      </c>
      <c r="K165">
        <v>130</v>
      </c>
      <c r="L165">
        <v>85</v>
      </c>
      <c r="M165" t="str">
        <f t="shared" si="8"/>
        <v>Hypertension Stage 1</v>
      </c>
      <c r="N165">
        <v>68</v>
      </c>
      <c r="O165">
        <v>8000</v>
      </c>
      <c r="P165" t="s">
        <v>14</v>
      </c>
      <c r="Q165">
        <f t="shared" si="6"/>
        <v>0</v>
      </c>
      <c r="R165">
        <f t="shared" si="7"/>
        <v>0</v>
      </c>
    </row>
    <row r="166" spans="1:18" x14ac:dyDescent="0.3">
      <c r="A166">
        <v>165</v>
      </c>
      <c r="B166" t="s">
        <v>11</v>
      </c>
      <c r="C166">
        <v>40</v>
      </c>
      <c r="D166" t="s">
        <v>28</v>
      </c>
      <c r="E166" t="str">
        <f>VLOOKUP(D166,Vlookup_Job_Sector!B$2:C$12,2,FALSE)</f>
        <v>Law</v>
      </c>
      <c r="F166">
        <v>7.9</v>
      </c>
      <c r="G166">
        <v>8</v>
      </c>
      <c r="H166">
        <v>90</v>
      </c>
      <c r="I166">
        <v>5</v>
      </c>
      <c r="J166" t="s">
        <v>16</v>
      </c>
      <c r="K166">
        <v>130</v>
      </c>
      <c r="L166">
        <v>85</v>
      </c>
      <c r="M166" t="str">
        <f t="shared" si="8"/>
        <v>Hypertension Stage 1</v>
      </c>
      <c r="N166">
        <v>68</v>
      </c>
      <c r="O166">
        <v>8000</v>
      </c>
      <c r="P166" t="s">
        <v>14</v>
      </c>
      <c r="Q166">
        <f t="shared" si="6"/>
        <v>0</v>
      </c>
      <c r="R166">
        <f t="shared" si="7"/>
        <v>0</v>
      </c>
    </row>
    <row r="167" spans="1:18" x14ac:dyDescent="0.3">
      <c r="A167">
        <v>166</v>
      </c>
      <c r="B167" t="s">
        <v>11</v>
      </c>
      <c r="C167">
        <v>41</v>
      </c>
      <c r="D167" t="s">
        <v>28</v>
      </c>
      <c r="E167" t="str">
        <f>VLOOKUP(D167,Vlookup_Job_Sector!B$2:C$12,2,FALSE)</f>
        <v>Law</v>
      </c>
      <c r="F167">
        <v>7.6</v>
      </c>
      <c r="G167">
        <v>8</v>
      </c>
      <c r="H167">
        <v>90</v>
      </c>
      <c r="I167">
        <v>5</v>
      </c>
      <c r="J167" t="s">
        <v>16</v>
      </c>
      <c r="K167">
        <v>130</v>
      </c>
      <c r="L167">
        <v>85</v>
      </c>
      <c r="M167" t="str">
        <f t="shared" si="8"/>
        <v>Hypertension Stage 1</v>
      </c>
      <c r="N167">
        <v>70</v>
      </c>
      <c r="O167">
        <v>8000</v>
      </c>
      <c r="P167" t="s">
        <v>20</v>
      </c>
      <c r="Q167">
        <f t="shared" si="6"/>
        <v>0</v>
      </c>
      <c r="R167">
        <f t="shared" si="7"/>
        <v>1</v>
      </c>
    </row>
    <row r="168" spans="1:18" x14ac:dyDescent="0.3">
      <c r="A168">
        <v>167</v>
      </c>
      <c r="B168" t="s">
        <v>11</v>
      </c>
      <c r="C168">
        <v>41</v>
      </c>
      <c r="D168" t="s">
        <v>25</v>
      </c>
      <c r="E168" t="str">
        <f>VLOOKUP(D168,Vlookup_Job_Sector!B$2:C$12,2,FALSE)</f>
        <v>Engineering</v>
      </c>
      <c r="F168">
        <v>7.3</v>
      </c>
      <c r="G168">
        <v>8</v>
      </c>
      <c r="H168">
        <v>70</v>
      </c>
      <c r="I168">
        <v>6</v>
      </c>
      <c r="J168" t="s">
        <v>24</v>
      </c>
      <c r="K168">
        <v>121</v>
      </c>
      <c r="L168">
        <v>79</v>
      </c>
      <c r="M168" t="str">
        <f t="shared" si="8"/>
        <v>Elevated</v>
      </c>
      <c r="N168">
        <v>72</v>
      </c>
      <c r="O168">
        <v>6200</v>
      </c>
      <c r="P168" t="s">
        <v>14</v>
      </c>
      <c r="Q168">
        <f t="shared" si="6"/>
        <v>0</v>
      </c>
      <c r="R168">
        <f t="shared" si="7"/>
        <v>0</v>
      </c>
    </row>
    <row r="169" spans="1:18" x14ac:dyDescent="0.3">
      <c r="A169">
        <v>168</v>
      </c>
      <c r="B169" t="s">
        <v>11</v>
      </c>
      <c r="C169">
        <v>41</v>
      </c>
      <c r="D169" t="s">
        <v>28</v>
      </c>
      <c r="E169" t="str">
        <f>VLOOKUP(D169,Vlookup_Job_Sector!B$2:C$12,2,FALSE)</f>
        <v>Law</v>
      </c>
      <c r="F169">
        <v>7.1</v>
      </c>
      <c r="G169">
        <v>7</v>
      </c>
      <c r="H169">
        <v>55</v>
      </c>
      <c r="I169">
        <v>6</v>
      </c>
      <c r="J169" t="s">
        <v>13</v>
      </c>
      <c r="K169">
        <v>125</v>
      </c>
      <c r="L169">
        <v>82</v>
      </c>
      <c r="M169" t="str">
        <f t="shared" si="8"/>
        <v>Hypertension Stage 1</v>
      </c>
      <c r="N169">
        <v>72</v>
      </c>
      <c r="O169">
        <v>6000</v>
      </c>
      <c r="P169" t="s">
        <v>14</v>
      </c>
      <c r="Q169">
        <f t="shared" si="6"/>
        <v>0</v>
      </c>
      <c r="R169">
        <f t="shared" si="7"/>
        <v>0</v>
      </c>
    </row>
    <row r="170" spans="1:18" x14ac:dyDescent="0.3">
      <c r="A170">
        <v>169</v>
      </c>
      <c r="B170" t="s">
        <v>11</v>
      </c>
      <c r="C170">
        <v>41</v>
      </c>
      <c r="D170" t="s">
        <v>28</v>
      </c>
      <c r="E170" t="str">
        <f>VLOOKUP(D170,Vlookup_Job_Sector!B$2:C$12,2,FALSE)</f>
        <v>Law</v>
      </c>
      <c r="F170">
        <v>7.1</v>
      </c>
      <c r="G170">
        <v>7</v>
      </c>
      <c r="H170">
        <v>55</v>
      </c>
      <c r="I170">
        <v>6</v>
      </c>
      <c r="J170" t="s">
        <v>13</v>
      </c>
      <c r="K170">
        <v>125</v>
      </c>
      <c r="L170">
        <v>82</v>
      </c>
      <c r="M170" t="str">
        <f t="shared" si="8"/>
        <v>Hypertension Stage 1</v>
      </c>
      <c r="N170">
        <v>72</v>
      </c>
      <c r="O170">
        <v>6000</v>
      </c>
      <c r="P170" t="s">
        <v>14</v>
      </c>
      <c r="Q170">
        <f t="shared" si="6"/>
        <v>0</v>
      </c>
      <c r="R170">
        <f t="shared" si="7"/>
        <v>0</v>
      </c>
    </row>
    <row r="171" spans="1:18" x14ac:dyDescent="0.3">
      <c r="A171">
        <v>170</v>
      </c>
      <c r="B171" t="s">
        <v>11</v>
      </c>
      <c r="C171">
        <v>41</v>
      </c>
      <c r="D171" t="s">
        <v>28</v>
      </c>
      <c r="E171" t="str">
        <f>VLOOKUP(D171,Vlookup_Job_Sector!B$2:C$12,2,FALSE)</f>
        <v>Law</v>
      </c>
      <c r="F171">
        <v>7.7</v>
      </c>
      <c r="G171">
        <v>8</v>
      </c>
      <c r="H171">
        <v>90</v>
      </c>
      <c r="I171">
        <v>5</v>
      </c>
      <c r="J171" t="s">
        <v>16</v>
      </c>
      <c r="K171">
        <v>130</v>
      </c>
      <c r="L171">
        <v>85</v>
      </c>
      <c r="M171" t="str">
        <f t="shared" si="8"/>
        <v>Hypertension Stage 1</v>
      </c>
      <c r="N171">
        <v>70</v>
      </c>
      <c r="O171">
        <v>8000</v>
      </c>
      <c r="P171" t="s">
        <v>14</v>
      </c>
      <c r="Q171">
        <f t="shared" si="6"/>
        <v>0</v>
      </c>
      <c r="R171">
        <f t="shared" si="7"/>
        <v>0</v>
      </c>
    </row>
    <row r="172" spans="1:18" x14ac:dyDescent="0.3">
      <c r="A172">
        <v>171</v>
      </c>
      <c r="B172" t="s">
        <v>11</v>
      </c>
      <c r="C172">
        <v>41</v>
      </c>
      <c r="D172" t="s">
        <v>28</v>
      </c>
      <c r="E172" t="str">
        <f>VLOOKUP(D172,Vlookup_Job_Sector!B$2:C$12,2,FALSE)</f>
        <v>Law</v>
      </c>
      <c r="F172">
        <v>7.7</v>
      </c>
      <c r="G172">
        <v>8</v>
      </c>
      <c r="H172">
        <v>90</v>
      </c>
      <c r="I172">
        <v>5</v>
      </c>
      <c r="J172" t="s">
        <v>16</v>
      </c>
      <c r="K172">
        <v>130</v>
      </c>
      <c r="L172">
        <v>85</v>
      </c>
      <c r="M172" t="str">
        <f t="shared" si="8"/>
        <v>Hypertension Stage 1</v>
      </c>
      <c r="N172">
        <v>70</v>
      </c>
      <c r="O172">
        <v>8000</v>
      </c>
      <c r="P172" t="s">
        <v>14</v>
      </c>
      <c r="Q172">
        <f t="shared" si="6"/>
        <v>0</v>
      </c>
      <c r="R172">
        <f t="shared" si="7"/>
        <v>0</v>
      </c>
    </row>
    <row r="173" spans="1:18" x14ac:dyDescent="0.3">
      <c r="A173">
        <v>172</v>
      </c>
      <c r="B173" t="s">
        <v>11</v>
      </c>
      <c r="C173">
        <v>41</v>
      </c>
      <c r="D173" t="s">
        <v>28</v>
      </c>
      <c r="E173" t="str">
        <f>VLOOKUP(D173,Vlookup_Job_Sector!B$2:C$12,2,FALSE)</f>
        <v>Law</v>
      </c>
      <c r="F173">
        <v>7.7</v>
      </c>
      <c r="G173">
        <v>8</v>
      </c>
      <c r="H173">
        <v>90</v>
      </c>
      <c r="I173">
        <v>5</v>
      </c>
      <c r="J173" t="s">
        <v>16</v>
      </c>
      <c r="K173">
        <v>130</v>
      </c>
      <c r="L173">
        <v>85</v>
      </c>
      <c r="M173" t="str">
        <f t="shared" si="8"/>
        <v>Hypertension Stage 1</v>
      </c>
      <c r="N173">
        <v>70</v>
      </c>
      <c r="O173">
        <v>8000</v>
      </c>
      <c r="P173" t="s">
        <v>14</v>
      </c>
      <c r="Q173">
        <f t="shared" si="6"/>
        <v>0</v>
      </c>
      <c r="R173">
        <f t="shared" si="7"/>
        <v>0</v>
      </c>
    </row>
    <row r="174" spans="1:18" x14ac:dyDescent="0.3">
      <c r="A174">
        <v>173</v>
      </c>
      <c r="B174" t="s">
        <v>11</v>
      </c>
      <c r="C174">
        <v>41</v>
      </c>
      <c r="D174" t="s">
        <v>28</v>
      </c>
      <c r="E174" t="str">
        <f>VLOOKUP(D174,Vlookup_Job_Sector!B$2:C$12,2,FALSE)</f>
        <v>Law</v>
      </c>
      <c r="F174">
        <v>7.7</v>
      </c>
      <c r="G174">
        <v>8</v>
      </c>
      <c r="H174">
        <v>90</v>
      </c>
      <c r="I174">
        <v>5</v>
      </c>
      <c r="J174" t="s">
        <v>16</v>
      </c>
      <c r="K174">
        <v>130</v>
      </c>
      <c r="L174">
        <v>85</v>
      </c>
      <c r="M174" t="str">
        <f t="shared" si="8"/>
        <v>Hypertension Stage 1</v>
      </c>
      <c r="N174">
        <v>70</v>
      </c>
      <c r="O174">
        <v>8000</v>
      </c>
      <c r="P174" t="s">
        <v>14</v>
      </c>
      <c r="Q174">
        <f t="shared" si="6"/>
        <v>0</v>
      </c>
      <c r="R174">
        <f t="shared" si="7"/>
        <v>0</v>
      </c>
    </row>
    <row r="175" spans="1:18" x14ac:dyDescent="0.3">
      <c r="A175">
        <v>174</v>
      </c>
      <c r="B175" t="s">
        <v>11</v>
      </c>
      <c r="C175">
        <v>41</v>
      </c>
      <c r="D175" t="s">
        <v>28</v>
      </c>
      <c r="E175" t="str">
        <f>VLOOKUP(D175,Vlookup_Job_Sector!B$2:C$12,2,FALSE)</f>
        <v>Law</v>
      </c>
      <c r="F175">
        <v>7.7</v>
      </c>
      <c r="G175">
        <v>8</v>
      </c>
      <c r="H175">
        <v>90</v>
      </c>
      <c r="I175">
        <v>5</v>
      </c>
      <c r="J175" t="s">
        <v>16</v>
      </c>
      <c r="K175">
        <v>130</v>
      </c>
      <c r="L175">
        <v>85</v>
      </c>
      <c r="M175" t="str">
        <f t="shared" si="8"/>
        <v>Hypertension Stage 1</v>
      </c>
      <c r="N175">
        <v>70</v>
      </c>
      <c r="O175">
        <v>8000</v>
      </c>
      <c r="P175" t="s">
        <v>14</v>
      </c>
      <c r="Q175">
        <f t="shared" si="6"/>
        <v>0</v>
      </c>
      <c r="R175">
        <f t="shared" si="7"/>
        <v>0</v>
      </c>
    </row>
    <row r="176" spans="1:18" x14ac:dyDescent="0.3">
      <c r="A176">
        <v>175</v>
      </c>
      <c r="B176" t="s">
        <v>11</v>
      </c>
      <c r="C176">
        <v>41</v>
      </c>
      <c r="D176" t="s">
        <v>28</v>
      </c>
      <c r="E176" t="str">
        <f>VLOOKUP(D176,Vlookup_Job_Sector!B$2:C$12,2,FALSE)</f>
        <v>Law</v>
      </c>
      <c r="F176">
        <v>7.6</v>
      </c>
      <c r="G176">
        <v>8</v>
      </c>
      <c r="H176">
        <v>90</v>
      </c>
      <c r="I176">
        <v>5</v>
      </c>
      <c r="J176" t="s">
        <v>16</v>
      </c>
      <c r="K176">
        <v>130</v>
      </c>
      <c r="L176">
        <v>85</v>
      </c>
      <c r="M176" t="str">
        <f t="shared" si="8"/>
        <v>Hypertension Stage 1</v>
      </c>
      <c r="N176">
        <v>70</v>
      </c>
      <c r="O176">
        <v>8000</v>
      </c>
      <c r="P176" t="s">
        <v>14</v>
      </c>
      <c r="Q176">
        <f t="shared" si="6"/>
        <v>0</v>
      </c>
      <c r="R176">
        <f t="shared" si="7"/>
        <v>0</v>
      </c>
    </row>
    <row r="177" spans="1:18" x14ac:dyDescent="0.3">
      <c r="A177">
        <v>176</v>
      </c>
      <c r="B177" t="s">
        <v>11</v>
      </c>
      <c r="C177">
        <v>41</v>
      </c>
      <c r="D177" t="s">
        <v>28</v>
      </c>
      <c r="E177" t="str">
        <f>VLOOKUP(D177,Vlookup_Job_Sector!B$2:C$12,2,FALSE)</f>
        <v>Law</v>
      </c>
      <c r="F177">
        <v>7.6</v>
      </c>
      <c r="G177">
        <v>8</v>
      </c>
      <c r="H177">
        <v>90</v>
      </c>
      <c r="I177">
        <v>5</v>
      </c>
      <c r="J177" t="s">
        <v>16</v>
      </c>
      <c r="K177">
        <v>130</v>
      </c>
      <c r="L177">
        <v>85</v>
      </c>
      <c r="M177" t="str">
        <f t="shared" si="8"/>
        <v>Hypertension Stage 1</v>
      </c>
      <c r="N177">
        <v>70</v>
      </c>
      <c r="O177">
        <v>8000</v>
      </c>
      <c r="P177" t="s">
        <v>14</v>
      </c>
      <c r="Q177">
        <f t="shared" si="6"/>
        <v>0</v>
      </c>
      <c r="R177">
        <f t="shared" si="7"/>
        <v>0</v>
      </c>
    </row>
    <row r="178" spans="1:18" x14ac:dyDescent="0.3">
      <c r="A178">
        <v>177</v>
      </c>
      <c r="B178" t="s">
        <v>11</v>
      </c>
      <c r="C178">
        <v>41</v>
      </c>
      <c r="D178" t="s">
        <v>28</v>
      </c>
      <c r="E178" t="str">
        <f>VLOOKUP(D178,Vlookup_Job_Sector!B$2:C$12,2,FALSE)</f>
        <v>Law</v>
      </c>
      <c r="F178">
        <v>7.6</v>
      </c>
      <c r="G178">
        <v>8</v>
      </c>
      <c r="H178">
        <v>90</v>
      </c>
      <c r="I178">
        <v>5</v>
      </c>
      <c r="J178" t="s">
        <v>16</v>
      </c>
      <c r="K178">
        <v>130</v>
      </c>
      <c r="L178">
        <v>85</v>
      </c>
      <c r="M178" t="str">
        <f t="shared" si="8"/>
        <v>Hypertension Stage 1</v>
      </c>
      <c r="N178">
        <v>70</v>
      </c>
      <c r="O178">
        <v>8000</v>
      </c>
      <c r="P178" t="s">
        <v>14</v>
      </c>
      <c r="Q178">
        <f t="shared" si="6"/>
        <v>0</v>
      </c>
      <c r="R178">
        <f t="shared" si="7"/>
        <v>0</v>
      </c>
    </row>
    <row r="179" spans="1:18" x14ac:dyDescent="0.3">
      <c r="A179">
        <v>178</v>
      </c>
      <c r="B179" t="s">
        <v>11</v>
      </c>
      <c r="C179">
        <v>42</v>
      </c>
      <c r="D179" t="s">
        <v>29</v>
      </c>
      <c r="E179" t="str">
        <f>VLOOKUP(D179,Vlookup_Job_Sector!B$2:C$12,2,FALSE)</f>
        <v>Business &amp; Finance</v>
      </c>
      <c r="F179">
        <v>6.5</v>
      </c>
      <c r="G179">
        <v>6</v>
      </c>
      <c r="H179">
        <v>45</v>
      </c>
      <c r="I179">
        <v>7</v>
      </c>
      <c r="J179" t="s">
        <v>13</v>
      </c>
      <c r="K179">
        <v>130</v>
      </c>
      <c r="L179">
        <v>85</v>
      </c>
      <c r="M179" t="str">
        <f t="shared" si="8"/>
        <v>Hypertension Stage 1</v>
      </c>
      <c r="N179">
        <v>72</v>
      </c>
      <c r="O179">
        <v>6000</v>
      </c>
      <c r="P179" t="s">
        <v>20</v>
      </c>
      <c r="Q179">
        <f t="shared" si="6"/>
        <v>0</v>
      </c>
      <c r="R179">
        <f t="shared" si="7"/>
        <v>1</v>
      </c>
    </row>
    <row r="180" spans="1:18" x14ac:dyDescent="0.3">
      <c r="A180">
        <v>179</v>
      </c>
      <c r="B180" t="s">
        <v>11</v>
      </c>
      <c r="C180">
        <v>42</v>
      </c>
      <c r="D180" t="s">
        <v>28</v>
      </c>
      <c r="E180" t="str">
        <f>VLOOKUP(D180,Vlookup_Job_Sector!B$2:C$12,2,FALSE)</f>
        <v>Law</v>
      </c>
      <c r="F180">
        <v>7.8</v>
      </c>
      <c r="G180">
        <v>8</v>
      </c>
      <c r="H180">
        <v>90</v>
      </c>
      <c r="I180">
        <v>5</v>
      </c>
      <c r="J180" t="s">
        <v>16</v>
      </c>
      <c r="K180">
        <v>130</v>
      </c>
      <c r="L180">
        <v>85</v>
      </c>
      <c r="M180" t="str">
        <f t="shared" si="8"/>
        <v>Hypertension Stage 1</v>
      </c>
      <c r="N180">
        <v>70</v>
      </c>
      <c r="O180">
        <v>8000</v>
      </c>
      <c r="P180" t="s">
        <v>14</v>
      </c>
      <c r="Q180">
        <f t="shared" si="6"/>
        <v>0</v>
      </c>
      <c r="R180">
        <f t="shared" si="7"/>
        <v>0</v>
      </c>
    </row>
    <row r="181" spans="1:18" x14ac:dyDescent="0.3">
      <c r="A181">
        <v>180</v>
      </c>
      <c r="B181" t="s">
        <v>11</v>
      </c>
      <c r="C181">
        <v>42</v>
      </c>
      <c r="D181" t="s">
        <v>28</v>
      </c>
      <c r="E181" t="str">
        <f>VLOOKUP(D181,Vlookup_Job_Sector!B$2:C$12,2,FALSE)</f>
        <v>Law</v>
      </c>
      <c r="F181">
        <v>7.8</v>
      </c>
      <c r="G181">
        <v>8</v>
      </c>
      <c r="H181">
        <v>90</v>
      </c>
      <c r="I181">
        <v>5</v>
      </c>
      <c r="J181" t="s">
        <v>16</v>
      </c>
      <c r="K181">
        <v>130</v>
      </c>
      <c r="L181">
        <v>85</v>
      </c>
      <c r="M181" t="str">
        <f t="shared" si="8"/>
        <v>Hypertension Stage 1</v>
      </c>
      <c r="N181">
        <v>70</v>
      </c>
      <c r="O181">
        <v>8000</v>
      </c>
      <c r="P181" t="s">
        <v>14</v>
      </c>
      <c r="Q181">
        <f t="shared" si="6"/>
        <v>0</v>
      </c>
      <c r="R181">
        <f t="shared" si="7"/>
        <v>0</v>
      </c>
    </row>
    <row r="182" spans="1:18" x14ac:dyDescent="0.3">
      <c r="A182">
        <v>181</v>
      </c>
      <c r="B182" t="s">
        <v>11</v>
      </c>
      <c r="C182">
        <v>42</v>
      </c>
      <c r="D182" t="s">
        <v>28</v>
      </c>
      <c r="E182" t="str">
        <f>VLOOKUP(D182,Vlookup_Job_Sector!B$2:C$12,2,FALSE)</f>
        <v>Law</v>
      </c>
      <c r="F182">
        <v>7.8</v>
      </c>
      <c r="G182">
        <v>8</v>
      </c>
      <c r="H182">
        <v>90</v>
      </c>
      <c r="I182">
        <v>5</v>
      </c>
      <c r="J182" t="s">
        <v>16</v>
      </c>
      <c r="K182">
        <v>130</v>
      </c>
      <c r="L182">
        <v>85</v>
      </c>
      <c r="M182" t="str">
        <f t="shared" si="8"/>
        <v>Hypertension Stage 1</v>
      </c>
      <c r="N182">
        <v>70</v>
      </c>
      <c r="O182">
        <v>8000</v>
      </c>
      <c r="P182" t="s">
        <v>14</v>
      </c>
      <c r="Q182">
        <f t="shared" si="6"/>
        <v>0</v>
      </c>
      <c r="R182">
        <f t="shared" si="7"/>
        <v>0</v>
      </c>
    </row>
    <row r="183" spans="1:18" x14ac:dyDescent="0.3">
      <c r="A183">
        <v>182</v>
      </c>
      <c r="B183" t="s">
        <v>11</v>
      </c>
      <c r="C183">
        <v>42</v>
      </c>
      <c r="D183" t="s">
        <v>28</v>
      </c>
      <c r="E183" t="str">
        <f>VLOOKUP(D183,Vlookup_Job_Sector!B$2:C$12,2,FALSE)</f>
        <v>Law</v>
      </c>
      <c r="F183">
        <v>7.8</v>
      </c>
      <c r="G183">
        <v>8</v>
      </c>
      <c r="H183">
        <v>90</v>
      </c>
      <c r="I183">
        <v>5</v>
      </c>
      <c r="J183" t="s">
        <v>16</v>
      </c>
      <c r="K183">
        <v>130</v>
      </c>
      <c r="L183">
        <v>85</v>
      </c>
      <c r="M183" t="str">
        <f t="shared" si="8"/>
        <v>Hypertension Stage 1</v>
      </c>
      <c r="N183">
        <v>70</v>
      </c>
      <c r="O183">
        <v>8000</v>
      </c>
      <c r="P183" t="s">
        <v>14</v>
      </c>
      <c r="Q183">
        <f t="shared" si="6"/>
        <v>0</v>
      </c>
      <c r="R183">
        <f t="shared" si="7"/>
        <v>0</v>
      </c>
    </row>
    <row r="184" spans="1:18" x14ac:dyDescent="0.3">
      <c r="A184">
        <v>183</v>
      </c>
      <c r="B184" t="s">
        <v>11</v>
      </c>
      <c r="C184">
        <v>42</v>
      </c>
      <c r="D184" t="s">
        <v>28</v>
      </c>
      <c r="E184" t="str">
        <f>VLOOKUP(D184,Vlookup_Job_Sector!B$2:C$12,2,FALSE)</f>
        <v>Law</v>
      </c>
      <c r="F184">
        <v>7.8</v>
      </c>
      <c r="G184">
        <v>8</v>
      </c>
      <c r="H184">
        <v>90</v>
      </c>
      <c r="I184">
        <v>5</v>
      </c>
      <c r="J184" t="s">
        <v>16</v>
      </c>
      <c r="K184">
        <v>130</v>
      </c>
      <c r="L184">
        <v>85</v>
      </c>
      <c r="M184" t="str">
        <f t="shared" si="8"/>
        <v>Hypertension Stage 1</v>
      </c>
      <c r="N184">
        <v>70</v>
      </c>
      <c r="O184">
        <v>8000</v>
      </c>
      <c r="P184" t="s">
        <v>14</v>
      </c>
      <c r="Q184">
        <f t="shared" si="6"/>
        <v>0</v>
      </c>
      <c r="R184">
        <f t="shared" si="7"/>
        <v>0</v>
      </c>
    </row>
    <row r="185" spans="1:18" x14ac:dyDescent="0.3">
      <c r="A185">
        <v>184</v>
      </c>
      <c r="B185" t="s">
        <v>11</v>
      </c>
      <c r="C185">
        <v>42</v>
      </c>
      <c r="D185" t="s">
        <v>28</v>
      </c>
      <c r="E185" t="str">
        <f>VLOOKUP(D185,Vlookup_Job_Sector!B$2:C$12,2,FALSE)</f>
        <v>Law</v>
      </c>
      <c r="F185">
        <v>7.8</v>
      </c>
      <c r="G185">
        <v>8</v>
      </c>
      <c r="H185">
        <v>90</v>
      </c>
      <c r="I185">
        <v>5</v>
      </c>
      <c r="J185" t="s">
        <v>16</v>
      </c>
      <c r="K185">
        <v>130</v>
      </c>
      <c r="L185">
        <v>85</v>
      </c>
      <c r="M185" t="str">
        <f t="shared" si="8"/>
        <v>Hypertension Stage 1</v>
      </c>
      <c r="N185">
        <v>70</v>
      </c>
      <c r="O185">
        <v>8000</v>
      </c>
      <c r="P185" t="s">
        <v>14</v>
      </c>
      <c r="Q185">
        <f t="shared" si="6"/>
        <v>0</v>
      </c>
      <c r="R185">
        <f t="shared" si="7"/>
        <v>0</v>
      </c>
    </row>
    <row r="186" spans="1:18" x14ac:dyDescent="0.3">
      <c r="A186">
        <v>185</v>
      </c>
      <c r="B186" t="s">
        <v>22</v>
      </c>
      <c r="C186">
        <v>42</v>
      </c>
      <c r="D186" t="s">
        <v>21</v>
      </c>
      <c r="E186" t="str">
        <f>VLOOKUP(D186,Vlookup_Job_Sector!B$2:C$12,2,FALSE)</f>
        <v>Education</v>
      </c>
      <c r="F186">
        <v>6.8</v>
      </c>
      <c r="G186">
        <v>6</v>
      </c>
      <c r="H186">
        <v>45</v>
      </c>
      <c r="I186">
        <v>7</v>
      </c>
      <c r="J186" t="s">
        <v>13</v>
      </c>
      <c r="K186">
        <v>130</v>
      </c>
      <c r="L186">
        <v>85</v>
      </c>
      <c r="M186" t="str">
        <f t="shared" si="8"/>
        <v>Hypertension Stage 1</v>
      </c>
      <c r="N186">
        <v>78</v>
      </c>
      <c r="O186">
        <v>5000</v>
      </c>
      <c r="P186" t="s">
        <v>19</v>
      </c>
      <c r="Q186">
        <f t="shared" si="6"/>
        <v>1</v>
      </c>
      <c r="R186">
        <f t="shared" si="7"/>
        <v>0</v>
      </c>
    </row>
    <row r="187" spans="1:18" x14ac:dyDescent="0.3">
      <c r="A187">
        <v>186</v>
      </c>
      <c r="B187" t="s">
        <v>22</v>
      </c>
      <c r="C187">
        <v>42</v>
      </c>
      <c r="D187" t="s">
        <v>21</v>
      </c>
      <c r="E187" t="str">
        <f>VLOOKUP(D187,Vlookup_Job_Sector!B$2:C$12,2,FALSE)</f>
        <v>Education</v>
      </c>
      <c r="F187">
        <v>6.8</v>
      </c>
      <c r="G187">
        <v>6</v>
      </c>
      <c r="H187">
        <v>45</v>
      </c>
      <c r="I187">
        <v>7</v>
      </c>
      <c r="J187" t="s">
        <v>13</v>
      </c>
      <c r="K187">
        <v>130</v>
      </c>
      <c r="L187">
        <v>85</v>
      </c>
      <c r="M187" t="str">
        <f t="shared" si="8"/>
        <v>Hypertension Stage 1</v>
      </c>
      <c r="N187">
        <v>78</v>
      </c>
      <c r="O187">
        <v>5000</v>
      </c>
      <c r="P187" t="s">
        <v>19</v>
      </c>
      <c r="Q187">
        <f t="shared" si="6"/>
        <v>1</v>
      </c>
      <c r="R187">
        <f t="shared" si="7"/>
        <v>0</v>
      </c>
    </row>
    <row r="188" spans="1:18" x14ac:dyDescent="0.3">
      <c r="A188">
        <v>187</v>
      </c>
      <c r="B188" t="s">
        <v>22</v>
      </c>
      <c r="C188">
        <v>43</v>
      </c>
      <c r="D188" t="s">
        <v>21</v>
      </c>
      <c r="E188" t="str">
        <f>VLOOKUP(D188,Vlookup_Job_Sector!B$2:C$12,2,FALSE)</f>
        <v>Education</v>
      </c>
      <c r="F188">
        <v>6.7</v>
      </c>
      <c r="G188">
        <v>7</v>
      </c>
      <c r="H188">
        <v>45</v>
      </c>
      <c r="I188">
        <v>4</v>
      </c>
      <c r="J188" t="s">
        <v>13</v>
      </c>
      <c r="K188">
        <v>135</v>
      </c>
      <c r="L188">
        <v>90</v>
      </c>
      <c r="M188" t="str">
        <f t="shared" si="8"/>
        <v>Hypertension Stage 1</v>
      </c>
      <c r="N188">
        <v>65</v>
      </c>
      <c r="O188">
        <v>6000</v>
      </c>
      <c r="P188" t="s">
        <v>20</v>
      </c>
      <c r="Q188">
        <f t="shared" si="6"/>
        <v>0</v>
      </c>
      <c r="R188">
        <f t="shared" si="7"/>
        <v>1</v>
      </c>
    </row>
    <row r="189" spans="1:18" x14ac:dyDescent="0.3">
      <c r="A189">
        <v>188</v>
      </c>
      <c r="B189" t="s">
        <v>11</v>
      </c>
      <c r="C189">
        <v>43</v>
      </c>
      <c r="D189" t="s">
        <v>29</v>
      </c>
      <c r="E189" t="str">
        <f>VLOOKUP(D189,Vlookup_Job_Sector!B$2:C$12,2,FALSE)</f>
        <v>Business &amp; Finance</v>
      </c>
      <c r="F189">
        <v>6.3</v>
      </c>
      <c r="G189">
        <v>6</v>
      </c>
      <c r="H189">
        <v>45</v>
      </c>
      <c r="I189">
        <v>7</v>
      </c>
      <c r="J189" t="s">
        <v>13</v>
      </c>
      <c r="K189">
        <v>130</v>
      </c>
      <c r="L189">
        <v>85</v>
      </c>
      <c r="M189" t="str">
        <f t="shared" si="8"/>
        <v>Hypertension Stage 1</v>
      </c>
      <c r="N189">
        <v>72</v>
      </c>
      <c r="O189">
        <v>6000</v>
      </c>
      <c r="P189" t="s">
        <v>20</v>
      </c>
      <c r="Q189">
        <f t="shared" si="6"/>
        <v>0</v>
      </c>
      <c r="R189">
        <f t="shared" si="7"/>
        <v>1</v>
      </c>
    </row>
    <row r="190" spans="1:18" x14ac:dyDescent="0.3">
      <c r="A190">
        <v>189</v>
      </c>
      <c r="B190" t="s">
        <v>22</v>
      </c>
      <c r="C190">
        <v>43</v>
      </c>
      <c r="D190" t="s">
        <v>21</v>
      </c>
      <c r="E190" t="str">
        <f>VLOOKUP(D190,Vlookup_Job_Sector!B$2:C$12,2,FALSE)</f>
        <v>Education</v>
      </c>
      <c r="F190">
        <v>6.7</v>
      </c>
      <c r="G190">
        <v>7</v>
      </c>
      <c r="H190">
        <v>45</v>
      </c>
      <c r="I190">
        <v>4</v>
      </c>
      <c r="J190" t="s">
        <v>13</v>
      </c>
      <c r="K190">
        <v>135</v>
      </c>
      <c r="L190">
        <v>90</v>
      </c>
      <c r="M190" t="str">
        <f t="shared" si="8"/>
        <v>Hypertension Stage 1</v>
      </c>
      <c r="N190">
        <v>65</v>
      </c>
      <c r="O190">
        <v>6000</v>
      </c>
      <c r="P190" t="s">
        <v>20</v>
      </c>
      <c r="Q190">
        <f t="shared" si="6"/>
        <v>0</v>
      </c>
      <c r="R190">
        <f t="shared" si="7"/>
        <v>1</v>
      </c>
    </row>
    <row r="191" spans="1:18" x14ac:dyDescent="0.3">
      <c r="A191">
        <v>190</v>
      </c>
      <c r="B191" t="s">
        <v>11</v>
      </c>
      <c r="C191">
        <v>43</v>
      </c>
      <c r="D191" t="s">
        <v>29</v>
      </c>
      <c r="E191" t="str">
        <f>VLOOKUP(D191,Vlookup_Job_Sector!B$2:C$12,2,FALSE)</f>
        <v>Business &amp; Finance</v>
      </c>
      <c r="F191">
        <v>6.5</v>
      </c>
      <c r="G191">
        <v>6</v>
      </c>
      <c r="H191">
        <v>45</v>
      </c>
      <c r="I191">
        <v>7</v>
      </c>
      <c r="J191" t="s">
        <v>13</v>
      </c>
      <c r="K191">
        <v>130</v>
      </c>
      <c r="L191">
        <v>85</v>
      </c>
      <c r="M191" t="str">
        <f t="shared" si="8"/>
        <v>Hypertension Stage 1</v>
      </c>
      <c r="N191">
        <v>72</v>
      </c>
      <c r="O191">
        <v>6000</v>
      </c>
      <c r="P191" t="s">
        <v>20</v>
      </c>
      <c r="Q191">
        <f t="shared" si="6"/>
        <v>0</v>
      </c>
      <c r="R191">
        <f t="shared" si="7"/>
        <v>1</v>
      </c>
    </row>
    <row r="192" spans="1:18" x14ac:dyDescent="0.3">
      <c r="A192">
        <v>191</v>
      </c>
      <c r="B192" t="s">
        <v>22</v>
      </c>
      <c r="C192">
        <v>43</v>
      </c>
      <c r="D192" t="s">
        <v>21</v>
      </c>
      <c r="E192" t="str">
        <f>VLOOKUP(D192,Vlookup_Job_Sector!B$2:C$12,2,FALSE)</f>
        <v>Education</v>
      </c>
      <c r="F192">
        <v>6.7</v>
      </c>
      <c r="G192">
        <v>7</v>
      </c>
      <c r="H192">
        <v>45</v>
      </c>
      <c r="I192">
        <v>4</v>
      </c>
      <c r="J192" t="s">
        <v>13</v>
      </c>
      <c r="K192">
        <v>135</v>
      </c>
      <c r="L192">
        <v>90</v>
      </c>
      <c r="M192" t="str">
        <f t="shared" si="8"/>
        <v>Hypertension Stage 1</v>
      </c>
      <c r="N192">
        <v>65</v>
      </c>
      <c r="O192">
        <v>6000</v>
      </c>
      <c r="P192" t="s">
        <v>20</v>
      </c>
      <c r="Q192">
        <f t="shared" si="6"/>
        <v>0</v>
      </c>
      <c r="R192">
        <f t="shared" si="7"/>
        <v>1</v>
      </c>
    </row>
    <row r="193" spans="1:18" x14ac:dyDescent="0.3">
      <c r="A193">
        <v>192</v>
      </c>
      <c r="B193" t="s">
        <v>11</v>
      </c>
      <c r="C193">
        <v>43</v>
      </c>
      <c r="D193" t="s">
        <v>29</v>
      </c>
      <c r="E193" t="str">
        <f>VLOOKUP(D193,Vlookup_Job_Sector!B$2:C$12,2,FALSE)</f>
        <v>Business &amp; Finance</v>
      </c>
      <c r="F193">
        <v>6.4</v>
      </c>
      <c r="G193">
        <v>6</v>
      </c>
      <c r="H193">
        <v>45</v>
      </c>
      <c r="I193">
        <v>7</v>
      </c>
      <c r="J193" t="s">
        <v>13</v>
      </c>
      <c r="K193">
        <v>130</v>
      </c>
      <c r="L193">
        <v>85</v>
      </c>
      <c r="M193" t="str">
        <f t="shared" si="8"/>
        <v>Hypertension Stage 1</v>
      </c>
      <c r="N193">
        <v>72</v>
      </c>
      <c r="O193">
        <v>6000</v>
      </c>
      <c r="P193" t="s">
        <v>20</v>
      </c>
      <c r="Q193">
        <f t="shared" si="6"/>
        <v>0</v>
      </c>
      <c r="R193">
        <f t="shared" si="7"/>
        <v>1</v>
      </c>
    </row>
    <row r="194" spans="1:18" x14ac:dyDescent="0.3">
      <c r="A194">
        <v>193</v>
      </c>
      <c r="B194" t="s">
        <v>11</v>
      </c>
      <c r="C194">
        <v>43</v>
      </c>
      <c r="D194" t="s">
        <v>29</v>
      </c>
      <c r="E194" t="str">
        <f>VLOOKUP(D194,Vlookup_Job_Sector!B$2:C$12,2,FALSE)</f>
        <v>Business &amp; Finance</v>
      </c>
      <c r="F194">
        <v>6.5</v>
      </c>
      <c r="G194">
        <v>6</v>
      </c>
      <c r="H194">
        <v>45</v>
      </c>
      <c r="I194">
        <v>7</v>
      </c>
      <c r="J194" t="s">
        <v>13</v>
      </c>
      <c r="K194">
        <v>130</v>
      </c>
      <c r="L194">
        <v>85</v>
      </c>
      <c r="M194" t="str">
        <f t="shared" si="8"/>
        <v>Hypertension Stage 1</v>
      </c>
      <c r="N194">
        <v>72</v>
      </c>
      <c r="O194">
        <v>6000</v>
      </c>
      <c r="P194" t="s">
        <v>20</v>
      </c>
      <c r="Q194">
        <f t="shared" ref="Q194:Q257" si="9">IF(P194 = "Sleep Apnea", 1, 0)</f>
        <v>0</v>
      </c>
      <c r="R194">
        <f t="shared" ref="R194:R257" si="10">IF(P194="Insomnia", 1, 0)</f>
        <v>1</v>
      </c>
    </row>
    <row r="195" spans="1:18" x14ac:dyDescent="0.3">
      <c r="A195">
        <v>194</v>
      </c>
      <c r="B195" t="s">
        <v>11</v>
      </c>
      <c r="C195">
        <v>43</v>
      </c>
      <c r="D195" t="s">
        <v>29</v>
      </c>
      <c r="E195" t="str">
        <f>VLOOKUP(D195,Vlookup_Job_Sector!B$2:C$12,2,FALSE)</f>
        <v>Business &amp; Finance</v>
      </c>
      <c r="F195">
        <v>6.5</v>
      </c>
      <c r="G195">
        <v>6</v>
      </c>
      <c r="H195">
        <v>45</v>
      </c>
      <c r="I195">
        <v>7</v>
      </c>
      <c r="J195" t="s">
        <v>13</v>
      </c>
      <c r="K195">
        <v>130</v>
      </c>
      <c r="L195">
        <v>85</v>
      </c>
      <c r="M195" t="str">
        <f t="shared" ref="M195:M258" si="11">_xlfn.IFS(AND(K195 &lt;= 120, L195 &lt;= 80), "Normal", AND(K195 &gt; 120, K195 &lt;= 129, L195 &lt;= 80), "Elevated", OR(AND(K195 &gt;= 130, K195 &lt;= 139), AND(L195 &gt;= 80, L195 &lt;= 89)), "Hypertension Stage 1", OR(K195 &gt;= 140, L195 &gt;= 90), "Hypertension Stage 2")</f>
        <v>Hypertension Stage 1</v>
      </c>
      <c r="N195">
        <v>72</v>
      </c>
      <c r="O195">
        <v>6000</v>
      </c>
      <c r="P195" t="s">
        <v>20</v>
      </c>
      <c r="Q195">
        <f t="shared" si="9"/>
        <v>0</v>
      </c>
      <c r="R195">
        <f t="shared" si="10"/>
        <v>1</v>
      </c>
    </row>
    <row r="196" spans="1:18" x14ac:dyDescent="0.3">
      <c r="A196">
        <v>195</v>
      </c>
      <c r="B196" t="s">
        <v>11</v>
      </c>
      <c r="C196">
        <v>43</v>
      </c>
      <c r="D196" t="s">
        <v>29</v>
      </c>
      <c r="E196" t="str">
        <f>VLOOKUP(D196,Vlookup_Job_Sector!B$2:C$12,2,FALSE)</f>
        <v>Business &amp; Finance</v>
      </c>
      <c r="F196">
        <v>6.5</v>
      </c>
      <c r="G196">
        <v>6</v>
      </c>
      <c r="H196">
        <v>45</v>
      </c>
      <c r="I196">
        <v>7</v>
      </c>
      <c r="J196" t="s">
        <v>13</v>
      </c>
      <c r="K196">
        <v>130</v>
      </c>
      <c r="L196">
        <v>85</v>
      </c>
      <c r="M196" t="str">
        <f t="shared" si="11"/>
        <v>Hypertension Stage 1</v>
      </c>
      <c r="N196">
        <v>72</v>
      </c>
      <c r="O196">
        <v>6000</v>
      </c>
      <c r="P196" t="s">
        <v>20</v>
      </c>
      <c r="Q196">
        <f t="shared" si="9"/>
        <v>0</v>
      </c>
      <c r="R196">
        <f t="shared" si="10"/>
        <v>1</v>
      </c>
    </row>
    <row r="197" spans="1:18" x14ac:dyDescent="0.3">
      <c r="A197">
        <v>196</v>
      </c>
      <c r="B197" t="s">
        <v>11</v>
      </c>
      <c r="C197">
        <v>43</v>
      </c>
      <c r="D197" t="s">
        <v>29</v>
      </c>
      <c r="E197" t="str">
        <f>VLOOKUP(D197,Vlookup_Job_Sector!B$2:C$12,2,FALSE)</f>
        <v>Business &amp; Finance</v>
      </c>
      <c r="F197">
        <v>6.5</v>
      </c>
      <c r="G197">
        <v>6</v>
      </c>
      <c r="H197">
        <v>45</v>
      </c>
      <c r="I197">
        <v>7</v>
      </c>
      <c r="J197" t="s">
        <v>13</v>
      </c>
      <c r="K197">
        <v>130</v>
      </c>
      <c r="L197">
        <v>85</v>
      </c>
      <c r="M197" t="str">
        <f t="shared" si="11"/>
        <v>Hypertension Stage 1</v>
      </c>
      <c r="N197">
        <v>72</v>
      </c>
      <c r="O197">
        <v>6000</v>
      </c>
      <c r="P197" t="s">
        <v>20</v>
      </c>
      <c r="Q197">
        <f t="shared" si="9"/>
        <v>0</v>
      </c>
      <c r="R197">
        <f t="shared" si="10"/>
        <v>1</v>
      </c>
    </row>
    <row r="198" spans="1:18" x14ac:dyDescent="0.3">
      <c r="A198">
        <v>197</v>
      </c>
      <c r="B198" t="s">
        <v>11</v>
      </c>
      <c r="C198">
        <v>43</v>
      </c>
      <c r="D198" t="s">
        <v>29</v>
      </c>
      <c r="E198" t="str">
        <f>VLOOKUP(D198,Vlookup_Job_Sector!B$2:C$12,2,FALSE)</f>
        <v>Business &amp; Finance</v>
      </c>
      <c r="F198">
        <v>6.5</v>
      </c>
      <c r="G198">
        <v>6</v>
      </c>
      <c r="H198">
        <v>45</v>
      </c>
      <c r="I198">
        <v>7</v>
      </c>
      <c r="J198" t="s">
        <v>13</v>
      </c>
      <c r="K198">
        <v>130</v>
      </c>
      <c r="L198">
        <v>85</v>
      </c>
      <c r="M198" t="str">
        <f t="shared" si="11"/>
        <v>Hypertension Stage 1</v>
      </c>
      <c r="N198">
        <v>72</v>
      </c>
      <c r="O198">
        <v>6000</v>
      </c>
      <c r="P198" t="s">
        <v>20</v>
      </c>
      <c r="Q198">
        <f t="shared" si="9"/>
        <v>0</v>
      </c>
      <c r="R198">
        <f t="shared" si="10"/>
        <v>1</v>
      </c>
    </row>
    <row r="199" spans="1:18" x14ac:dyDescent="0.3">
      <c r="A199">
        <v>198</v>
      </c>
      <c r="B199" t="s">
        <v>11</v>
      </c>
      <c r="C199">
        <v>43</v>
      </c>
      <c r="D199" t="s">
        <v>29</v>
      </c>
      <c r="E199" t="str">
        <f>VLOOKUP(D199,Vlookup_Job_Sector!B$2:C$12,2,FALSE)</f>
        <v>Business &amp; Finance</v>
      </c>
      <c r="F199">
        <v>6.5</v>
      </c>
      <c r="G199">
        <v>6</v>
      </c>
      <c r="H199">
        <v>45</v>
      </c>
      <c r="I199">
        <v>7</v>
      </c>
      <c r="J199" t="s">
        <v>13</v>
      </c>
      <c r="K199">
        <v>130</v>
      </c>
      <c r="L199">
        <v>85</v>
      </c>
      <c r="M199" t="str">
        <f t="shared" si="11"/>
        <v>Hypertension Stage 1</v>
      </c>
      <c r="N199">
        <v>72</v>
      </c>
      <c r="O199">
        <v>6000</v>
      </c>
      <c r="P199" t="s">
        <v>20</v>
      </c>
      <c r="Q199">
        <f t="shared" si="9"/>
        <v>0</v>
      </c>
      <c r="R199">
        <f t="shared" si="10"/>
        <v>1</v>
      </c>
    </row>
    <row r="200" spans="1:18" x14ac:dyDescent="0.3">
      <c r="A200">
        <v>199</v>
      </c>
      <c r="B200" t="s">
        <v>11</v>
      </c>
      <c r="C200">
        <v>43</v>
      </c>
      <c r="D200" t="s">
        <v>29</v>
      </c>
      <c r="E200" t="str">
        <f>VLOOKUP(D200,Vlookup_Job_Sector!B$2:C$12,2,FALSE)</f>
        <v>Business &amp; Finance</v>
      </c>
      <c r="F200">
        <v>6.5</v>
      </c>
      <c r="G200">
        <v>6</v>
      </c>
      <c r="H200">
        <v>45</v>
      </c>
      <c r="I200">
        <v>7</v>
      </c>
      <c r="J200" t="s">
        <v>13</v>
      </c>
      <c r="K200">
        <v>130</v>
      </c>
      <c r="L200">
        <v>85</v>
      </c>
      <c r="M200" t="str">
        <f t="shared" si="11"/>
        <v>Hypertension Stage 1</v>
      </c>
      <c r="N200">
        <v>72</v>
      </c>
      <c r="O200">
        <v>6000</v>
      </c>
      <c r="P200" t="s">
        <v>20</v>
      </c>
      <c r="Q200">
        <f t="shared" si="9"/>
        <v>0</v>
      </c>
      <c r="R200">
        <f t="shared" si="10"/>
        <v>1</v>
      </c>
    </row>
    <row r="201" spans="1:18" x14ac:dyDescent="0.3">
      <c r="A201">
        <v>200</v>
      </c>
      <c r="B201" t="s">
        <v>11</v>
      </c>
      <c r="C201">
        <v>43</v>
      </c>
      <c r="D201" t="s">
        <v>29</v>
      </c>
      <c r="E201" t="str">
        <f>VLOOKUP(D201,Vlookup_Job_Sector!B$2:C$12,2,FALSE)</f>
        <v>Business &amp; Finance</v>
      </c>
      <c r="F201">
        <v>6.5</v>
      </c>
      <c r="G201">
        <v>6</v>
      </c>
      <c r="H201">
        <v>45</v>
      </c>
      <c r="I201">
        <v>7</v>
      </c>
      <c r="J201" t="s">
        <v>13</v>
      </c>
      <c r="K201">
        <v>130</v>
      </c>
      <c r="L201">
        <v>85</v>
      </c>
      <c r="M201" t="str">
        <f t="shared" si="11"/>
        <v>Hypertension Stage 1</v>
      </c>
      <c r="N201">
        <v>72</v>
      </c>
      <c r="O201">
        <v>6000</v>
      </c>
      <c r="P201" t="s">
        <v>20</v>
      </c>
      <c r="Q201">
        <f t="shared" si="9"/>
        <v>0</v>
      </c>
      <c r="R201">
        <f t="shared" si="10"/>
        <v>1</v>
      </c>
    </row>
    <row r="202" spans="1:18" x14ac:dyDescent="0.3">
      <c r="A202">
        <v>201</v>
      </c>
      <c r="B202" t="s">
        <v>11</v>
      </c>
      <c r="C202">
        <v>43</v>
      </c>
      <c r="D202" t="s">
        <v>29</v>
      </c>
      <c r="E202" t="str">
        <f>VLOOKUP(D202,Vlookup_Job_Sector!B$2:C$12,2,FALSE)</f>
        <v>Business &amp; Finance</v>
      </c>
      <c r="F202">
        <v>6.5</v>
      </c>
      <c r="G202">
        <v>6</v>
      </c>
      <c r="H202">
        <v>45</v>
      </c>
      <c r="I202">
        <v>7</v>
      </c>
      <c r="J202" t="s">
        <v>13</v>
      </c>
      <c r="K202">
        <v>130</v>
      </c>
      <c r="L202">
        <v>85</v>
      </c>
      <c r="M202" t="str">
        <f t="shared" si="11"/>
        <v>Hypertension Stage 1</v>
      </c>
      <c r="N202">
        <v>72</v>
      </c>
      <c r="O202">
        <v>6000</v>
      </c>
      <c r="P202" t="s">
        <v>20</v>
      </c>
      <c r="Q202">
        <f t="shared" si="9"/>
        <v>0</v>
      </c>
      <c r="R202">
        <f t="shared" si="10"/>
        <v>1</v>
      </c>
    </row>
    <row r="203" spans="1:18" x14ac:dyDescent="0.3">
      <c r="A203">
        <v>202</v>
      </c>
      <c r="B203" t="s">
        <v>11</v>
      </c>
      <c r="C203">
        <v>43</v>
      </c>
      <c r="D203" t="s">
        <v>25</v>
      </c>
      <c r="E203" t="str">
        <f>VLOOKUP(D203,Vlookup_Job_Sector!B$2:C$12,2,FALSE)</f>
        <v>Engineering</v>
      </c>
      <c r="F203">
        <v>7.8</v>
      </c>
      <c r="G203">
        <v>8</v>
      </c>
      <c r="H203">
        <v>90</v>
      </c>
      <c r="I203">
        <v>5</v>
      </c>
      <c r="J203" t="s">
        <v>16</v>
      </c>
      <c r="K203">
        <v>130</v>
      </c>
      <c r="L203">
        <v>85</v>
      </c>
      <c r="M203" t="str">
        <f t="shared" si="11"/>
        <v>Hypertension Stage 1</v>
      </c>
      <c r="N203">
        <v>70</v>
      </c>
      <c r="O203">
        <v>8000</v>
      </c>
      <c r="P203" t="s">
        <v>20</v>
      </c>
      <c r="Q203">
        <f t="shared" si="9"/>
        <v>0</v>
      </c>
      <c r="R203">
        <f t="shared" si="10"/>
        <v>1</v>
      </c>
    </row>
    <row r="204" spans="1:18" x14ac:dyDescent="0.3">
      <c r="A204">
        <v>203</v>
      </c>
      <c r="B204" t="s">
        <v>11</v>
      </c>
      <c r="C204">
        <v>43</v>
      </c>
      <c r="D204" t="s">
        <v>25</v>
      </c>
      <c r="E204" t="str">
        <f>VLOOKUP(D204,Vlookup_Job_Sector!B$2:C$12,2,FALSE)</f>
        <v>Engineering</v>
      </c>
      <c r="F204">
        <v>7.8</v>
      </c>
      <c r="G204">
        <v>8</v>
      </c>
      <c r="H204">
        <v>90</v>
      </c>
      <c r="I204">
        <v>5</v>
      </c>
      <c r="J204" t="s">
        <v>16</v>
      </c>
      <c r="K204">
        <v>130</v>
      </c>
      <c r="L204">
        <v>85</v>
      </c>
      <c r="M204" t="str">
        <f t="shared" si="11"/>
        <v>Hypertension Stage 1</v>
      </c>
      <c r="N204">
        <v>70</v>
      </c>
      <c r="O204">
        <v>8000</v>
      </c>
      <c r="P204" t="s">
        <v>20</v>
      </c>
      <c r="Q204">
        <f t="shared" si="9"/>
        <v>0</v>
      </c>
      <c r="R204">
        <f t="shared" si="10"/>
        <v>1</v>
      </c>
    </row>
    <row r="205" spans="1:18" x14ac:dyDescent="0.3">
      <c r="A205">
        <v>204</v>
      </c>
      <c r="B205" t="s">
        <v>11</v>
      </c>
      <c r="C205">
        <v>43</v>
      </c>
      <c r="D205" t="s">
        <v>25</v>
      </c>
      <c r="E205" t="str">
        <f>VLOOKUP(D205,Vlookup_Job_Sector!B$2:C$12,2,FALSE)</f>
        <v>Engineering</v>
      </c>
      <c r="F205">
        <v>6.9</v>
      </c>
      <c r="G205">
        <v>6</v>
      </c>
      <c r="H205">
        <v>47</v>
      </c>
      <c r="I205">
        <v>7</v>
      </c>
      <c r="J205" t="s">
        <v>24</v>
      </c>
      <c r="K205">
        <v>117</v>
      </c>
      <c r="L205">
        <v>76</v>
      </c>
      <c r="M205" t="str">
        <f t="shared" si="11"/>
        <v>Normal</v>
      </c>
      <c r="N205">
        <v>69</v>
      </c>
      <c r="O205">
        <v>6800</v>
      </c>
      <c r="P205" t="s">
        <v>14</v>
      </c>
      <c r="Q205">
        <f t="shared" si="9"/>
        <v>0</v>
      </c>
      <c r="R205">
        <f t="shared" si="10"/>
        <v>0</v>
      </c>
    </row>
    <row r="206" spans="1:18" x14ac:dyDescent="0.3">
      <c r="A206">
        <v>205</v>
      </c>
      <c r="B206" t="s">
        <v>11</v>
      </c>
      <c r="C206">
        <v>43</v>
      </c>
      <c r="D206" t="s">
        <v>25</v>
      </c>
      <c r="E206" t="str">
        <f>VLOOKUP(D206,Vlookup_Job_Sector!B$2:C$12,2,FALSE)</f>
        <v>Engineering</v>
      </c>
      <c r="F206">
        <v>7.6</v>
      </c>
      <c r="G206">
        <v>8</v>
      </c>
      <c r="H206">
        <v>75</v>
      </c>
      <c r="I206">
        <v>4</v>
      </c>
      <c r="J206" t="s">
        <v>13</v>
      </c>
      <c r="K206">
        <v>122</v>
      </c>
      <c r="L206">
        <v>80</v>
      </c>
      <c r="M206" t="str">
        <f t="shared" si="11"/>
        <v>Elevated</v>
      </c>
      <c r="N206">
        <v>68</v>
      </c>
      <c r="O206">
        <v>6800</v>
      </c>
      <c r="P206" t="s">
        <v>14</v>
      </c>
      <c r="Q206">
        <f t="shared" si="9"/>
        <v>0</v>
      </c>
      <c r="R206">
        <f t="shared" si="10"/>
        <v>0</v>
      </c>
    </row>
    <row r="207" spans="1:18" x14ac:dyDescent="0.3">
      <c r="A207">
        <v>206</v>
      </c>
      <c r="B207" t="s">
        <v>11</v>
      </c>
      <c r="C207">
        <v>43</v>
      </c>
      <c r="D207" t="s">
        <v>25</v>
      </c>
      <c r="E207" t="str">
        <f>VLOOKUP(D207,Vlookup_Job_Sector!B$2:C$12,2,FALSE)</f>
        <v>Engineering</v>
      </c>
      <c r="F207">
        <v>7.7</v>
      </c>
      <c r="G207">
        <v>8</v>
      </c>
      <c r="H207">
        <v>90</v>
      </c>
      <c r="I207">
        <v>5</v>
      </c>
      <c r="J207" t="s">
        <v>16</v>
      </c>
      <c r="K207">
        <v>130</v>
      </c>
      <c r="L207">
        <v>85</v>
      </c>
      <c r="M207" t="str">
        <f t="shared" si="11"/>
        <v>Hypertension Stage 1</v>
      </c>
      <c r="N207">
        <v>70</v>
      </c>
      <c r="O207">
        <v>8000</v>
      </c>
      <c r="P207" t="s">
        <v>14</v>
      </c>
      <c r="Q207">
        <f t="shared" si="9"/>
        <v>0</v>
      </c>
      <c r="R207">
        <f t="shared" si="10"/>
        <v>0</v>
      </c>
    </row>
    <row r="208" spans="1:18" x14ac:dyDescent="0.3">
      <c r="A208">
        <v>207</v>
      </c>
      <c r="B208" t="s">
        <v>11</v>
      </c>
      <c r="C208">
        <v>43</v>
      </c>
      <c r="D208" t="s">
        <v>25</v>
      </c>
      <c r="E208" t="str">
        <f>VLOOKUP(D208,Vlookup_Job_Sector!B$2:C$12,2,FALSE)</f>
        <v>Engineering</v>
      </c>
      <c r="F208">
        <v>7.7</v>
      </c>
      <c r="G208">
        <v>8</v>
      </c>
      <c r="H208">
        <v>90</v>
      </c>
      <c r="I208">
        <v>5</v>
      </c>
      <c r="J208" t="s">
        <v>16</v>
      </c>
      <c r="K208">
        <v>130</v>
      </c>
      <c r="L208">
        <v>85</v>
      </c>
      <c r="M208" t="str">
        <f t="shared" si="11"/>
        <v>Hypertension Stage 1</v>
      </c>
      <c r="N208">
        <v>70</v>
      </c>
      <c r="O208">
        <v>8000</v>
      </c>
      <c r="P208" t="s">
        <v>14</v>
      </c>
      <c r="Q208">
        <f t="shared" si="9"/>
        <v>0</v>
      </c>
      <c r="R208">
        <f t="shared" si="10"/>
        <v>0</v>
      </c>
    </row>
    <row r="209" spans="1:18" x14ac:dyDescent="0.3">
      <c r="A209">
        <v>208</v>
      </c>
      <c r="B209" t="s">
        <v>11</v>
      </c>
      <c r="C209">
        <v>43</v>
      </c>
      <c r="D209" t="s">
        <v>25</v>
      </c>
      <c r="E209" t="str">
        <f>VLOOKUP(D209,Vlookup_Job_Sector!B$2:C$12,2,FALSE)</f>
        <v>Engineering</v>
      </c>
      <c r="F209">
        <v>7.7</v>
      </c>
      <c r="G209">
        <v>8</v>
      </c>
      <c r="H209">
        <v>90</v>
      </c>
      <c r="I209">
        <v>5</v>
      </c>
      <c r="J209" t="s">
        <v>16</v>
      </c>
      <c r="K209">
        <v>130</v>
      </c>
      <c r="L209">
        <v>85</v>
      </c>
      <c r="M209" t="str">
        <f t="shared" si="11"/>
        <v>Hypertension Stage 1</v>
      </c>
      <c r="N209">
        <v>70</v>
      </c>
      <c r="O209">
        <v>8000</v>
      </c>
      <c r="P209" t="s">
        <v>14</v>
      </c>
      <c r="Q209">
        <f t="shared" si="9"/>
        <v>0</v>
      </c>
      <c r="R209">
        <f t="shared" si="10"/>
        <v>0</v>
      </c>
    </row>
    <row r="210" spans="1:18" x14ac:dyDescent="0.3">
      <c r="A210">
        <v>209</v>
      </c>
      <c r="B210" t="s">
        <v>11</v>
      </c>
      <c r="C210">
        <v>43</v>
      </c>
      <c r="D210" t="s">
        <v>25</v>
      </c>
      <c r="E210" t="str">
        <f>VLOOKUP(D210,Vlookup_Job_Sector!B$2:C$12,2,FALSE)</f>
        <v>Engineering</v>
      </c>
      <c r="F210">
        <v>7.7</v>
      </c>
      <c r="G210">
        <v>8</v>
      </c>
      <c r="H210">
        <v>90</v>
      </c>
      <c r="I210">
        <v>5</v>
      </c>
      <c r="J210" t="s">
        <v>16</v>
      </c>
      <c r="K210">
        <v>130</v>
      </c>
      <c r="L210">
        <v>85</v>
      </c>
      <c r="M210" t="str">
        <f t="shared" si="11"/>
        <v>Hypertension Stage 1</v>
      </c>
      <c r="N210">
        <v>70</v>
      </c>
      <c r="O210">
        <v>8000</v>
      </c>
      <c r="P210" t="s">
        <v>14</v>
      </c>
      <c r="Q210">
        <f t="shared" si="9"/>
        <v>0</v>
      </c>
      <c r="R210">
        <f t="shared" si="10"/>
        <v>0</v>
      </c>
    </row>
    <row r="211" spans="1:18" x14ac:dyDescent="0.3">
      <c r="A211">
        <v>210</v>
      </c>
      <c r="B211" t="s">
        <v>11</v>
      </c>
      <c r="C211">
        <v>43</v>
      </c>
      <c r="D211" t="s">
        <v>25</v>
      </c>
      <c r="E211" t="str">
        <f>VLOOKUP(D211,Vlookup_Job_Sector!B$2:C$12,2,FALSE)</f>
        <v>Engineering</v>
      </c>
      <c r="F211">
        <v>7.8</v>
      </c>
      <c r="G211">
        <v>8</v>
      </c>
      <c r="H211">
        <v>90</v>
      </c>
      <c r="I211">
        <v>5</v>
      </c>
      <c r="J211" t="s">
        <v>16</v>
      </c>
      <c r="K211">
        <v>130</v>
      </c>
      <c r="L211">
        <v>85</v>
      </c>
      <c r="M211" t="str">
        <f t="shared" si="11"/>
        <v>Hypertension Stage 1</v>
      </c>
      <c r="N211">
        <v>70</v>
      </c>
      <c r="O211">
        <v>8000</v>
      </c>
      <c r="P211" t="s">
        <v>14</v>
      </c>
      <c r="Q211">
        <f t="shared" si="9"/>
        <v>0</v>
      </c>
      <c r="R211">
        <f t="shared" si="10"/>
        <v>0</v>
      </c>
    </row>
    <row r="212" spans="1:18" x14ac:dyDescent="0.3">
      <c r="A212">
        <v>211</v>
      </c>
      <c r="B212" t="s">
        <v>11</v>
      </c>
      <c r="C212">
        <v>43</v>
      </c>
      <c r="D212" t="s">
        <v>25</v>
      </c>
      <c r="E212" t="str">
        <f>VLOOKUP(D212,Vlookup_Job_Sector!B$2:C$12,2,FALSE)</f>
        <v>Engineering</v>
      </c>
      <c r="F212">
        <v>7.7</v>
      </c>
      <c r="G212">
        <v>8</v>
      </c>
      <c r="H212">
        <v>90</v>
      </c>
      <c r="I212">
        <v>5</v>
      </c>
      <c r="J212" t="s">
        <v>16</v>
      </c>
      <c r="K212">
        <v>130</v>
      </c>
      <c r="L212">
        <v>85</v>
      </c>
      <c r="M212" t="str">
        <f t="shared" si="11"/>
        <v>Hypertension Stage 1</v>
      </c>
      <c r="N212">
        <v>70</v>
      </c>
      <c r="O212">
        <v>8000</v>
      </c>
      <c r="P212" t="s">
        <v>14</v>
      </c>
      <c r="Q212">
        <f t="shared" si="9"/>
        <v>0</v>
      </c>
      <c r="R212">
        <f t="shared" si="10"/>
        <v>0</v>
      </c>
    </row>
    <row r="213" spans="1:18" x14ac:dyDescent="0.3">
      <c r="A213">
        <v>212</v>
      </c>
      <c r="B213" t="s">
        <v>11</v>
      </c>
      <c r="C213">
        <v>43</v>
      </c>
      <c r="D213" t="s">
        <v>25</v>
      </c>
      <c r="E213" t="str">
        <f>VLOOKUP(D213,Vlookup_Job_Sector!B$2:C$12,2,FALSE)</f>
        <v>Engineering</v>
      </c>
      <c r="F213">
        <v>7.8</v>
      </c>
      <c r="G213">
        <v>8</v>
      </c>
      <c r="H213">
        <v>90</v>
      </c>
      <c r="I213">
        <v>5</v>
      </c>
      <c r="J213" t="s">
        <v>16</v>
      </c>
      <c r="K213">
        <v>130</v>
      </c>
      <c r="L213">
        <v>85</v>
      </c>
      <c r="M213" t="str">
        <f t="shared" si="11"/>
        <v>Hypertension Stage 1</v>
      </c>
      <c r="N213">
        <v>70</v>
      </c>
      <c r="O213">
        <v>8000</v>
      </c>
      <c r="P213" t="s">
        <v>14</v>
      </c>
      <c r="Q213">
        <f t="shared" si="9"/>
        <v>0</v>
      </c>
      <c r="R213">
        <f t="shared" si="10"/>
        <v>0</v>
      </c>
    </row>
    <row r="214" spans="1:18" x14ac:dyDescent="0.3">
      <c r="A214">
        <v>213</v>
      </c>
      <c r="B214" t="s">
        <v>11</v>
      </c>
      <c r="C214">
        <v>43</v>
      </c>
      <c r="D214" t="s">
        <v>25</v>
      </c>
      <c r="E214" t="str">
        <f>VLOOKUP(D214,Vlookup_Job_Sector!B$2:C$12,2,FALSE)</f>
        <v>Engineering</v>
      </c>
      <c r="F214">
        <v>7.8</v>
      </c>
      <c r="G214">
        <v>8</v>
      </c>
      <c r="H214">
        <v>90</v>
      </c>
      <c r="I214">
        <v>5</v>
      </c>
      <c r="J214" t="s">
        <v>16</v>
      </c>
      <c r="K214">
        <v>130</v>
      </c>
      <c r="L214">
        <v>85</v>
      </c>
      <c r="M214" t="str">
        <f t="shared" si="11"/>
        <v>Hypertension Stage 1</v>
      </c>
      <c r="N214">
        <v>70</v>
      </c>
      <c r="O214">
        <v>8000</v>
      </c>
      <c r="P214" t="s">
        <v>14</v>
      </c>
      <c r="Q214">
        <f t="shared" si="9"/>
        <v>0</v>
      </c>
      <c r="R214">
        <f t="shared" si="10"/>
        <v>0</v>
      </c>
    </row>
    <row r="215" spans="1:18" x14ac:dyDescent="0.3">
      <c r="A215">
        <v>214</v>
      </c>
      <c r="B215" t="s">
        <v>11</v>
      </c>
      <c r="C215">
        <v>43</v>
      </c>
      <c r="D215" t="s">
        <v>25</v>
      </c>
      <c r="E215" t="str">
        <f>VLOOKUP(D215,Vlookup_Job_Sector!B$2:C$12,2,FALSE)</f>
        <v>Engineering</v>
      </c>
      <c r="F215">
        <v>7.8</v>
      </c>
      <c r="G215">
        <v>8</v>
      </c>
      <c r="H215">
        <v>90</v>
      </c>
      <c r="I215">
        <v>5</v>
      </c>
      <c r="J215" t="s">
        <v>16</v>
      </c>
      <c r="K215">
        <v>130</v>
      </c>
      <c r="L215">
        <v>85</v>
      </c>
      <c r="M215" t="str">
        <f t="shared" si="11"/>
        <v>Hypertension Stage 1</v>
      </c>
      <c r="N215">
        <v>70</v>
      </c>
      <c r="O215">
        <v>8000</v>
      </c>
      <c r="P215" t="s">
        <v>14</v>
      </c>
      <c r="Q215">
        <f t="shared" si="9"/>
        <v>0</v>
      </c>
      <c r="R215">
        <f t="shared" si="10"/>
        <v>0</v>
      </c>
    </row>
    <row r="216" spans="1:18" x14ac:dyDescent="0.3">
      <c r="A216">
        <v>215</v>
      </c>
      <c r="B216" t="s">
        <v>11</v>
      </c>
      <c r="C216">
        <v>43</v>
      </c>
      <c r="D216" t="s">
        <v>25</v>
      </c>
      <c r="E216" t="str">
        <f>VLOOKUP(D216,Vlookup_Job_Sector!B$2:C$12,2,FALSE)</f>
        <v>Engineering</v>
      </c>
      <c r="F216">
        <v>7.8</v>
      </c>
      <c r="G216">
        <v>8</v>
      </c>
      <c r="H216">
        <v>90</v>
      </c>
      <c r="I216">
        <v>5</v>
      </c>
      <c r="J216" t="s">
        <v>16</v>
      </c>
      <c r="K216">
        <v>130</v>
      </c>
      <c r="L216">
        <v>85</v>
      </c>
      <c r="M216" t="str">
        <f t="shared" si="11"/>
        <v>Hypertension Stage 1</v>
      </c>
      <c r="N216">
        <v>70</v>
      </c>
      <c r="O216">
        <v>8000</v>
      </c>
      <c r="P216" t="s">
        <v>14</v>
      </c>
      <c r="Q216">
        <f t="shared" si="9"/>
        <v>0</v>
      </c>
      <c r="R216">
        <f t="shared" si="10"/>
        <v>0</v>
      </c>
    </row>
    <row r="217" spans="1:18" x14ac:dyDescent="0.3">
      <c r="A217">
        <v>216</v>
      </c>
      <c r="B217" t="s">
        <v>11</v>
      </c>
      <c r="C217">
        <v>43</v>
      </c>
      <c r="D217" t="s">
        <v>25</v>
      </c>
      <c r="E217" t="str">
        <f>VLOOKUP(D217,Vlookup_Job_Sector!B$2:C$12,2,FALSE)</f>
        <v>Engineering</v>
      </c>
      <c r="F217">
        <v>7.8</v>
      </c>
      <c r="G217">
        <v>8</v>
      </c>
      <c r="H217">
        <v>90</v>
      </c>
      <c r="I217">
        <v>5</v>
      </c>
      <c r="J217" t="s">
        <v>16</v>
      </c>
      <c r="K217">
        <v>130</v>
      </c>
      <c r="L217">
        <v>85</v>
      </c>
      <c r="M217" t="str">
        <f t="shared" si="11"/>
        <v>Hypertension Stage 1</v>
      </c>
      <c r="N217">
        <v>70</v>
      </c>
      <c r="O217">
        <v>8000</v>
      </c>
      <c r="P217" t="s">
        <v>14</v>
      </c>
      <c r="Q217">
        <f t="shared" si="9"/>
        <v>0</v>
      </c>
      <c r="R217">
        <f t="shared" si="10"/>
        <v>0</v>
      </c>
    </row>
    <row r="218" spans="1:18" x14ac:dyDescent="0.3">
      <c r="A218">
        <v>217</v>
      </c>
      <c r="B218" t="s">
        <v>11</v>
      </c>
      <c r="C218">
        <v>43</v>
      </c>
      <c r="D218" t="s">
        <v>25</v>
      </c>
      <c r="E218" t="str">
        <f>VLOOKUP(D218,Vlookup_Job_Sector!B$2:C$12,2,FALSE)</f>
        <v>Engineering</v>
      </c>
      <c r="F218">
        <v>7.8</v>
      </c>
      <c r="G218">
        <v>8</v>
      </c>
      <c r="H218">
        <v>90</v>
      </c>
      <c r="I218">
        <v>5</v>
      </c>
      <c r="J218" t="s">
        <v>16</v>
      </c>
      <c r="K218">
        <v>130</v>
      </c>
      <c r="L218">
        <v>85</v>
      </c>
      <c r="M218" t="str">
        <f t="shared" si="11"/>
        <v>Hypertension Stage 1</v>
      </c>
      <c r="N218">
        <v>70</v>
      </c>
      <c r="O218">
        <v>8000</v>
      </c>
      <c r="P218" t="s">
        <v>14</v>
      </c>
      <c r="Q218">
        <f t="shared" si="9"/>
        <v>0</v>
      </c>
      <c r="R218">
        <f t="shared" si="10"/>
        <v>0</v>
      </c>
    </row>
    <row r="219" spans="1:18" x14ac:dyDescent="0.3">
      <c r="A219">
        <v>218</v>
      </c>
      <c r="B219" t="s">
        <v>11</v>
      </c>
      <c r="C219">
        <v>43</v>
      </c>
      <c r="D219" t="s">
        <v>25</v>
      </c>
      <c r="E219" t="str">
        <f>VLOOKUP(D219,Vlookup_Job_Sector!B$2:C$12,2,FALSE)</f>
        <v>Engineering</v>
      </c>
      <c r="F219">
        <v>7.8</v>
      </c>
      <c r="G219">
        <v>8</v>
      </c>
      <c r="H219">
        <v>90</v>
      </c>
      <c r="I219">
        <v>5</v>
      </c>
      <c r="J219" t="s">
        <v>16</v>
      </c>
      <c r="K219">
        <v>130</v>
      </c>
      <c r="L219">
        <v>85</v>
      </c>
      <c r="M219" t="str">
        <f t="shared" si="11"/>
        <v>Hypertension Stage 1</v>
      </c>
      <c r="N219">
        <v>70</v>
      </c>
      <c r="O219">
        <v>8000</v>
      </c>
      <c r="P219" t="s">
        <v>14</v>
      </c>
      <c r="Q219">
        <f t="shared" si="9"/>
        <v>0</v>
      </c>
      <c r="R219">
        <f t="shared" si="10"/>
        <v>0</v>
      </c>
    </row>
    <row r="220" spans="1:18" x14ac:dyDescent="0.3">
      <c r="A220">
        <v>219</v>
      </c>
      <c r="B220" t="s">
        <v>11</v>
      </c>
      <c r="C220">
        <v>43</v>
      </c>
      <c r="D220" t="s">
        <v>25</v>
      </c>
      <c r="E220" t="str">
        <f>VLOOKUP(D220,Vlookup_Job_Sector!B$2:C$12,2,FALSE)</f>
        <v>Engineering</v>
      </c>
      <c r="F220">
        <v>7.8</v>
      </c>
      <c r="G220">
        <v>8</v>
      </c>
      <c r="H220">
        <v>90</v>
      </c>
      <c r="I220">
        <v>5</v>
      </c>
      <c r="J220" t="s">
        <v>16</v>
      </c>
      <c r="K220">
        <v>130</v>
      </c>
      <c r="L220">
        <v>85</v>
      </c>
      <c r="M220" t="str">
        <f t="shared" si="11"/>
        <v>Hypertension Stage 1</v>
      </c>
      <c r="N220">
        <v>70</v>
      </c>
      <c r="O220">
        <v>8000</v>
      </c>
      <c r="P220" t="s">
        <v>19</v>
      </c>
      <c r="Q220">
        <f t="shared" si="9"/>
        <v>1</v>
      </c>
      <c r="R220">
        <f t="shared" si="10"/>
        <v>0</v>
      </c>
    </row>
    <row r="221" spans="1:18" x14ac:dyDescent="0.3">
      <c r="A221">
        <v>220</v>
      </c>
      <c r="B221" t="s">
        <v>11</v>
      </c>
      <c r="C221">
        <v>43</v>
      </c>
      <c r="D221" t="s">
        <v>29</v>
      </c>
      <c r="E221" t="str">
        <f>VLOOKUP(D221,Vlookup_Job_Sector!B$2:C$12,2,FALSE)</f>
        <v>Business &amp; Finance</v>
      </c>
      <c r="F221">
        <v>6.5</v>
      </c>
      <c r="G221">
        <v>6</v>
      </c>
      <c r="H221">
        <v>45</v>
      </c>
      <c r="I221">
        <v>7</v>
      </c>
      <c r="J221" t="s">
        <v>13</v>
      </c>
      <c r="K221">
        <v>130</v>
      </c>
      <c r="L221">
        <v>85</v>
      </c>
      <c r="M221" t="str">
        <f t="shared" si="11"/>
        <v>Hypertension Stage 1</v>
      </c>
      <c r="N221">
        <v>72</v>
      </c>
      <c r="O221">
        <v>6000</v>
      </c>
      <c r="P221" t="s">
        <v>19</v>
      </c>
      <c r="Q221">
        <f t="shared" si="9"/>
        <v>1</v>
      </c>
      <c r="R221">
        <f t="shared" si="10"/>
        <v>0</v>
      </c>
    </row>
    <row r="222" spans="1:18" x14ac:dyDescent="0.3">
      <c r="A222">
        <v>221</v>
      </c>
      <c r="B222" t="s">
        <v>22</v>
      </c>
      <c r="C222">
        <v>44</v>
      </c>
      <c r="D222" t="s">
        <v>21</v>
      </c>
      <c r="E222" t="str">
        <f>VLOOKUP(D222,Vlookup_Job_Sector!B$2:C$12,2,FALSE)</f>
        <v>Education</v>
      </c>
      <c r="F222">
        <v>6.6</v>
      </c>
      <c r="G222">
        <v>7</v>
      </c>
      <c r="H222">
        <v>45</v>
      </c>
      <c r="I222">
        <v>4</v>
      </c>
      <c r="J222" t="s">
        <v>13</v>
      </c>
      <c r="K222">
        <v>135</v>
      </c>
      <c r="L222">
        <v>90</v>
      </c>
      <c r="M222" t="str">
        <f t="shared" si="11"/>
        <v>Hypertension Stage 1</v>
      </c>
      <c r="N222">
        <v>65</v>
      </c>
      <c r="O222">
        <v>6000</v>
      </c>
      <c r="P222" t="s">
        <v>20</v>
      </c>
      <c r="Q222">
        <f t="shared" si="9"/>
        <v>0</v>
      </c>
      <c r="R222">
        <f t="shared" si="10"/>
        <v>1</v>
      </c>
    </row>
    <row r="223" spans="1:18" x14ac:dyDescent="0.3">
      <c r="A223">
        <v>222</v>
      </c>
      <c r="B223" t="s">
        <v>11</v>
      </c>
      <c r="C223">
        <v>44</v>
      </c>
      <c r="D223" t="s">
        <v>29</v>
      </c>
      <c r="E223" t="str">
        <f>VLOOKUP(D223,Vlookup_Job_Sector!B$2:C$12,2,FALSE)</f>
        <v>Business &amp; Finance</v>
      </c>
      <c r="F223">
        <v>6.4</v>
      </c>
      <c r="G223">
        <v>6</v>
      </c>
      <c r="H223">
        <v>45</v>
      </c>
      <c r="I223">
        <v>7</v>
      </c>
      <c r="J223" t="s">
        <v>13</v>
      </c>
      <c r="K223">
        <v>130</v>
      </c>
      <c r="L223">
        <v>85</v>
      </c>
      <c r="M223" t="str">
        <f t="shared" si="11"/>
        <v>Hypertension Stage 1</v>
      </c>
      <c r="N223">
        <v>72</v>
      </c>
      <c r="O223">
        <v>6000</v>
      </c>
      <c r="P223" t="s">
        <v>20</v>
      </c>
      <c r="Q223">
        <f t="shared" si="9"/>
        <v>0</v>
      </c>
      <c r="R223">
        <f t="shared" si="10"/>
        <v>1</v>
      </c>
    </row>
    <row r="224" spans="1:18" x14ac:dyDescent="0.3">
      <c r="A224">
        <v>223</v>
      </c>
      <c r="B224" t="s">
        <v>11</v>
      </c>
      <c r="C224">
        <v>44</v>
      </c>
      <c r="D224" t="s">
        <v>29</v>
      </c>
      <c r="E224" t="str">
        <f>VLOOKUP(D224,Vlookup_Job_Sector!B$2:C$12,2,FALSE)</f>
        <v>Business &amp; Finance</v>
      </c>
      <c r="F224">
        <v>6.3</v>
      </c>
      <c r="G224">
        <v>6</v>
      </c>
      <c r="H224">
        <v>45</v>
      </c>
      <c r="I224">
        <v>7</v>
      </c>
      <c r="J224" t="s">
        <v>13</v>
      </c>
      <c r="K224">
        <v>130</v>
      </c>
      <c r="L224">
        <v>85</v>
      </c>
      <c r="M224" t="str">
        <f t="shared" si="11"/>
        <v>Hypertension Stage 1</v>
      </c>
      <c r="N224">
        <v>72</v>
      </c>
      <c r="O224">
        <v>6000</v>
      </c>
      <c r="P224" t="s">
        <v>20</v>
      </c>
      <c r="Q224">
        <f t="shared" si="9"/>
        <v>0</v>
      </c>
      <c r="R224">
        <f t="shared" si="10"/>
        <v>1</v>
      </c>
    </row>
    <row r="225" spans="1:18" x14ac:dyDescent="0.3">
      <c r="A225">
        <v>224</v>
      </c>
      <c r="B225" t="s">
        <v>11</v>
      </c>
      <c r="C225">
        <v>44</v>
      </c>
      <c r="D225" t="s">
        <v>29</v>
      </c>
      <c r="E225" t="str">
        <f>VLOOKUP(D225,Vlookup_Job_Sector!B$2:C$12,2,FALSE)</f>
        <v>Business &amp; Finance</v>
      </c>
      <c r="F225">
        <v>6.4</v>
      </c>
      <c r="G225">
        <v>6</v>
      </c>
      <c r="H225">
        <v>45</v>
      </c>
      <c r="I225">
        <v>7</v>
      </c>
      <c r="J225" t="s">
        <v>13</v>
      </c>
      <c r="K225">
        <v>130</v>
      </c>
      <c r="L225">
        <v>85</v>
      </c>
      <c r="M225" t="str">
        <f t="shared" si="11"/>
        <v>Hypertension Stage 1</v>
      </c>
      <c r="N225">
        <v>72</v>
      </c>
      <c r="O225">
        <v>6000</v>
      </c>
      <c r="P225" t="s">
        <v>20</v>
      </c>
      <c r="Q225">
        <f t="shared" si="9"/>
        <v>0</v>
      </c>
      <c r="R225">
        <f t="shared" si="10"/>
        <v>1</v>
      </c>
    </row>
    <row r="226" spans="1:18" x14ac:dyDescent="0.3">
      <c r="A226">
        <v>225</v>
      </c>
      <c r="B226" t="s">
        <v>22</v>
      </c>
      <c r="C226">
        <v>44</v>
      </c>
      <c r="D226" t="s">
        <v>21</v>
      </c>
      <c r="E226" t="str">
        <f>VLOOKUP(D226,Vlookup_Job_Sector!B$2:C$12,2,FALSE)</f>
        <v>Education</v>
      </c>
      <c r="F226">
        <v>6.6</v>
      </c>
      <c r="G226">
        <v>7</v>
      </c>
      <c r="H226">
        <v>45</v>
      </c>
      <c r="I226">
        <v>4</v>
      </c>
      <c r="J226" t="s">
        <v>13</v>
      </c>
      <c r="K226">
        <v>135</v>
      </c>
      <c r="L226">
        <v>90</v>
      </c>
      <c r="M226" t="str">
        <f t="shared" si="11"/>
        <v>Hypertension Stage 1</v>
      </c>
      <c r="N226">
        <v>65</v>
      </c>
      <c r="O226">
        <v>6000</v>
      </c>
      <c r="P226" t="s">
        <v>20</v>
      </c>
      <c r="Q226">
        <f t="shared" si="9"/>
        <v>0</v>
      </c>
      <c r="R226">
        <f t="shared" si="10"/>
        <v>1</v>
      </c>
    </row>
    <row r="227" spans="1:18" x14ac:dyDescent="0.3">
      <c r="A227">
        <v>226</v>
      </c>
      <c r="B227" t="s">
        <v>11</v>
      </c>
      <c r="C227">
        <v>44</v>
      </c>
      <c r="D227" t="s">
        <v>29</v>
      </c>
      <c r="E227" t="str">
        <f>VLOOKUP(D227,Vlookup_Job_Sector!B$2:C$12,2,FALSE)</f>
        <v>Business &amp; Finance</v>
      </c>
      <c r="F227">
        <v>6.3</v>
      </c>
      <c r="G227">
        <v>6</v>
      </c>
      <c r="H227">
        <v>45</v>
      </c>
      <c r="I227">
        <v>7</v>
      </c>
      <c r="J227" t="s">
        <v>13</v>
      </c>
      <c r="K227">
        <v>130</v>
      </c>
      <c r="L227">
        <v>85</v>
      </c>
      <c r="M227" t="str">
        <f t="shared" si="11"/>
        <v>Hypertension Stage 1</v>
      </c>
      <c r="N227">
        <v>72</v>
      </c>
      <c r="O227">
        <v>6000</v>
      </c>
      <c r="P227" t="s">
        <v>20</v>
      </c>
      <c r="Q227">
        <f t="shared" si="9"/>
        <v>0</v>
      </c>
      <c r="R227">
        <f t="shared" si="10"/>
        <v>1</v>
      </c>
    </row>
    <row r="228" spans="1:18" x14ac:dyDescent="0.3">
      <c r="A228">
        <v>227</v>
      </c>
      <c r="B228" t="s">
        <v>22</v>
      </c>
      <c r="C228">
        <v>44</v>
      </c>
      <c r="D228" t="s">
        <v>21</v>
      </c>
      <c r="E228" t="str">
        <f>VLOOKUP(D228,Vlookup_Job_Sector!B$2:C$12,2,FALSE)</f>
        <v>Education</v>
      </c>
      <c r="F228">
        <v>6.6</v>
      </c>
      <c r="G228">
        <v>7</v>
      </c>
      <c r="H228">
        <v>45</v>
      </c>
      <c r="I228">
        <v>4</v>
      </c>
      <c r="J228" t="s">
        <v>13</v>
      </c>
      <c r="K228">
        <v>135</v>
      </c>
      <c r="L228">
        <v>90</v>
      </c>
      <c r="M228" t="str">
        <f t="shared" si="11"/>
        <v>Hypertension Stage 1</v>
      </c>
      <c r="N228">
        <v>65</v>
      </c>
      <c r="O228">
        <v>6000</v>
      </c>
      <c r="P228" t="s">
        <v>20</v>
      </c>
      <c r="Q228">
        <f t="shared" si="9"/>
        <v>0</v>
      </c>
      <c r="R228">
        <f t="shared" si="10"/>
        <v>1</v>
      </c>
    </row>
    <row r="229" spans="1:18" x14ac:dyDescent="0.3">
      <c r="A229">
        <v>228</v>
      </c>
      <c r="B229" t="s">
        <v>11</v>
      </c>
      <c r="C229">
        <v>44</v>
      </c>
      <c r="D229" t="s">
        <v>29</v>
      </c>
      <c r="E229" t="str">
        <f>VLOOKUP(D229,Vlookup_Job_Sector!B$2:C$12,2,FALSE)</f>
        <v>Business &amp; Finance</v>
      </c>
      <c r="F229">
        <v>6.3</v>
      </c>
      <c r="G229">
        <v>6</v>
      </c>
      <c r="H229">
        <v>45</v>
      </c>
      <c r="I229">
        <v>7</v>
      </c>
      <c r="J229" t="s">
        <v>13</v>
      </c>
      <c r="K229">
        <v>130</v>
      </c>
      <c r="L229">
        <v>85</v>
      </c>
      <c r="M229" t="str">
        <f t="shared" si="11"/>
        <v>Hypertension Stage 1</v>
      </c>
      <c r="N229">
        <v>72</v>
      </c>
      <c r="O229">
        <v>6000</v>
      </c>
      <c r="P229" t="s">
        <v>20</v>
      </c>
      <c r="Q229">
        <f t="shared" si="9"/>
        <v>0</v>
      </c>
      <c r="R229">
        <f t="shared" si="10"/>
        <v>1</v>
      </c>
    </row>
    <row r="230" spans="1:18" x14ac:dyDescent="0.3">
      <c r="A230">
        <v>229</v>
      </c>
      <c r="B230" t="s">
        <v>22</v>
      </c>
      <c r="C230">
        <v>44</v>
      </c>
      <c r="D230" t="s">
        <v>21</v>
      </c>
      <c r="E230" t="str">
        <f>VLOOKUP(D230,Vlookup_Job_Sector!B$2:C$12,2,FALSE)</f>
        <v>Education</v>
      </c>
      <c r="F230">
        <v>6.6</v>
      </c>
      <c r="G230">
        <v>7</v>
      </c>
      <c r="H230">
        <v>45</v>
      </c>
      <c r="I230">
        <v>4</v>
      </c>
      <c r="J230" t="s">
        <v>13</v>
      </c>
      <c r="K230">
        <v>135</v>
      </c>
      <c r="L230">
        <v>90</v>
      </c>
      <c r="M230" t="str">
        <f t="shared" si="11"/>
        <v>Hypertension Stage 1</v>
      </c>
      <c r="N230">
        <v>65</v>
      </c>
      <c r="O230">
        <v>6000</v>
      </c>
      <c r="P230" t="s">
        <v>20</v>
      </c>
      <c r="Q230">
        <f t="shared" si="9"/>
        <v>0</v>
      </c>
      <c r="R230">
        <f t="shared" si="10"/>
        <v>1</v>
      </c>
    </row>
    <row r="231" spans="1:18" x14ac:dyDescent="0.3">
      <c r="A231">
        <v>230</v>
      </c>
      <c r="B231" t="s">
        <v>11</v>
      </c>
      <c r="C231">
        <v>44</v>
      </c>
      <c r="D231" t="s">
        <v>29</v>
      </c>
      <c r="E231" t="str">
        <f>VLOOKUP(D231,Vlookup_Job_Sector!B$2:C$12,2,FALSE)</f>
        <v>Business &amp; Finance</v>
      </c>
      <c r="F231">
        <v>6.3</v>
      </c>
      <c r="G231">
        <v>6</v>
      </c>
      <c r="H231">
        <v>45</v>
      </c>
      <c r="I231">
        <v>7</v>
      </c>
      <c r="J231" t="s">
        <v>13</v>
      </c>
      <c r="K231">
        <v>130</v>
      </c>
      <c r="L231">
        <v>85</v>
      </c>
      <c r="M231" t="str">
        <f t="shared" si="11"/>
        <v>Hypertension Stage 1</v>
      </c>
      <c r="N231">
        <v>72</v>
      </c>
      <c r="O231">
        <v>6000</v>
      </c>
      <c r="P231" t="s">
        <v>20</v>
      </c>
      <c r="Q231">
        <f t="shared" si="9"/>
        <v>0</v>
      </c>
      <c r="R231">
        <f t="shared" si="10"/>
        <v>1</v>
      </c>
    </row>
    <row r="232" spans="1:18" x14ac:dyDescent="0.3">
      <c r="A232">
        <v>231</v>
      </c>
      <c r="B232" t="s">
        <v>22</v>
      </c>
      <c r="C232">
        <v>44</v>
      </c>
      <c r="D232" t="s">
        <v>21</v>
      </c>
      <c r="E232" t="str">
        <f>VLOOKUP(D232,Vlookup_Job_Sector!B$2:C$12,2,FALSE)</f>
        <v>Education</v>
      </c>
      <c r="F232">
        <v>6.6</v>
      </c>
      <c r="G232">
        <v>7</v>
      </c>
      <c r="H232">
        <v>45</v>
      </c>
      <c r="I232">
        <v>4</v>
      </c>
      <c r="J232" t="s">
        <v>13</v>
      </c>
      <c r="K232">
        <v>135</v>
      </c>
      <c r="L232">
        <v>90</v>
      </c>
      <c r="M232" t="str">
        <f t="shared" si="11"/>
        <v>Hypertension Stage 1</v>
      </c>
      <c r="N232">
        <v>65</v>
      </c>
      <c r="O232">
        <v>6000</v>
      </c>
      <c r="P232" t="s">
        <v>20</v>
      </c>
      <c r="Q232">
        <f t="shared" si="9"/>
        <v>0</v>
      </c>
      <c r="R232">
        <f t="shared" si="10"/>
        <v>1</v>
      </c>
    </row>
    <row r="233" spans="1:18" x14ac:dyDescent="0.3">
      <c r="A233">
        <v>232</v>
      </c>
      <c r="B233" t="s">
        <v>11</v>
      </c>
      <c r="C233">
        <v>44</v>
      </c>
      <c r="D233" t="s">
        <v>29</v>
      </c>
      <c r="E233" t="str">
        <f>VLOOKUP(D233,Vlookup_Job_Sector!B$2:C$12,2,FALSE)</f>
        <v>Business &amp; Finance</v>
      </c>
      <c r="F233">
        <v>6.3</v>
      </c>
      <c r="G233">
        <v>6</v>
      </c>
      <c r="H233">
        <v>45</v>
      </c>
      <c r="I233">
        <v>7</v>
      </c>
      <c r="J233" t="s">
        <v>13</v>
      </c>
      <c r="K233">
        <v>130</v>
      </c>
      <c r="L233">
        <v>85</v>
      </c>
      <c r="M233" t="str">
        <f t="shared" si="11"/>
        <v>Hypertension Stage 1</v>
      </c>
      <c r="N233">
        <v>72</v>
      </c>
      <c r="O233">
        <v>6000</v>
      </c>
      <c r="P233" t="s">
        <v>20</v>
      </c>
      <c r="Q233">
        <f t="shared" si="9"/>
        <v>0</v>
      </c>
      <c r="R233">
        <f t="shared" si="10"/>
        <v>1</v>
      </c>
    </row>
    <row r="234" spans="1:18" x14ac:dyDescent="0.3">
      <c r="A234">
        <v>233</v>
      </c>
      <c r="B234" t="s">
        <v>22</v>
      </c>
      <c r="C234">
        <v>44</v>
      </c>
      <c r="D234" t="s">
        <v>21</v>
      </c>
      <c r="E234" t="str">
        <f>VLOOKUP(D234,Vlookup_Job_Sector!B$2:C$12,2,FALSE)</f>
        <v>Education</v>
      </c>
      <c r="F234">
        <v>6.6</v>
      </c>
      <c r="G234">
        <v>7</v>
      </c>
      <c r="H234">
        <v>45</v>
      </c>
      <c r="I234">
        <v>4</v>
      </c>
      <c r="J234" t="s">
        <v>13</v>
      </c>
      <c r="K234">
        <v>135</v>
      </c>
      <c r="L234">
        <v>90</v>
      </c>
      <c r="M234" t="str">
        <f t="shared" si="11"/>
        <v>Hypertension Stage 1</v>
      </c>
      <c r="N234">
        <v>65</v>
      </c>
      <c r="O234">
        <v>6000</v>
      </c>
      <c r="P234" t="s">
        <v>20</v>
      </c>
      <c r="Q234">
        <f t="shared" si="9"/>
        <v>0</v>
      </c>
      <c r="R234">
        <f t="shared" si="10"/>
        <v>1</v>
      </c>
    </row>
    <row r="235" spans="1:18" x14ac:dyDescent="0.3">
      <c r="A235">
        <v>234</v>
      </c>
      <c r="B235" t="s">
        <v>11</v>
      </c>
      <c r="C235">
        <v>44</v>
      </c>
      <c r="D235" t="s">
        <v>29</v>
      </c>
      <c r="E235" t="str">
        <f>VLOOKUP(D235,Vlookup_Job_Sector!B$2:C$12,2,FALSE)</f>
        <v>Business &amp; Finance</v>
      </c>
      <c r="F235">
        <v>6.3</v>
      </c>
      <c r="G235">
        <v>6</v>
      </c>
      <c r="H235">
        <v>45</v>
      </c>
      <c r="I235">
        <v>7</v>
      </c>
      <c r="J235" t="s">
        <v>13</v>
      </c>
      <c r="K235">
        <v>130</v>
      </c>
      <c r="L235">
        <v>85</v>
      </c>
      <c r="M235" t="str">
        <f t="shared" si="11"/>
        <v>Hypertension Stage 1</v>
      </c>
      <c r="N235">
        <v>72</v>
      </c>
      <c r="O235">
        <v>6000</v>
      </c>
      <c r="P235" t="s">
        <v>20</v>
      </c>
      <c r="Q235">
        <f t="shared" si="9"/>
        <v>0</v>
      </c>
      <c r="R235">
        <f t="shared" si="10"/>
        <v>1</v>
      </c>
    </row>
    <row r="236" spans="1:18" x14ac:dyDescent="0.3">
      <c r="A236">
        <v>235</v>
      </c>
      <c r="B236" t="s">
        <v>22</v>
      </c>
      <c r="C236">
        <v>44</v>
      </c>
      <c r="D236" t="s">
        <v>21</v>
      </c>
      <c r="E236" t="str">
        <f>VLOOKUP(D236,Vlookup_Job_Sector!B$2:C$12,2,FALSE)</f>
        <v>Education</v>
      </c>
      <c r="F236">
        <v>6.6</v>
      </c>
      <c r="G236">
        <v>7</v>
      </c>
      <c r="H236">
        <v>45</v>
      </c>
      <c r="I236">
        <v>4</v>
      </c>
      <c r="J236" t="s">
        <v>13</v>
      </c>
      <c r="K236">
        <v>135</v>
      </c>
      <c r="L236">
        <v>90</v>
      </c>
      <c r="M236" t="str">
        <f t="shared" si="11"/>
        <v>Hypertension Stage 1</v>
      </c>
      <c r="N236">
        <v>65</v>
      </c>
      <c r="O236">
        <v>6000</v>
      </c>
      <c r="P236" t="s">
        <v>20</v>
      </c>
      <c r="Q236">
        <f t="shared" si="9"/>
        <v>0</v>
      </c>
      <c r="R236">
        <f t="shared" si="10"/>
        <v>1</v>
      </c>
    </row>
    <row r="237" spans="1:18" x14ac:dyDescent="0.3">
      <c r="A237">
        <v>236</v>
      </c>
      <c r="B237" t="s">
        <v>11</v>
      </c>
      <c r="C237">
        <v>44</v>
      </c>
      <c r="D237" t="s">
        <v>29</v>
      </c>
      <c r="E237" t="str">
        <f>VLOOKUP(D237,Vlookup_Job_Sector!B$2:C$12,2,FALSE)</f>
        <v>Business &amp; Finance</v>
      </c>
      <c r="F237">
        <v>6.3</v>
      </c>
      <c r="G237">
        <v>6</v>
      </c>
      <c r="H237">
        <v>45</v>
      </c>
      <c r="I237">
        <v>7</v>
      </c>
      <c r="J237" t="s">
        <v>13</v>
      </c>
      <c r="K237">
        <v>130</v>
      </c>
      <c r="L237">
        <v>85</v>
      </c>
      <c r="M237" t="str">
        <f t="shared" si="11"/>
        <v>Hypertension Stage 1</v>
      </c>
      <c r="N237">
        <v>72</v>
      </c>
      <c r="O237">
        <v>6000</v>
      </c>
      <c r="P237" t="s">
        <v>20</v>
      </c>
      <c r="Q237">
        <f t="shared" si="9"/>
        <v>0</v>
      </c>
      <c r="R237">
        <f t="shared" si="10"/>
        <v>1</v>
      </c>
    </row>
    <row r="238" spans="1:18" x14ac:dyDescent="0.3">
      <c r="A238">
        <v>237</v>
      </c>
      <c r="B238" t="s">
        <v>11</v>
      </c>
      <c r="C238">
        <v>44</v>
      </c>
      <c r="D238" t="s">
        <v>29</v>
      </c>
      <c r="E238" t="str">
        <f>VLOOKUP(D238,Vlookup_Job_Sector!B$2:C$12,2,FALSE)</f>
        <v>Business &amp; Finance</v>
      </c>
      <c r="F238">
        <v>6.4</v>
      </c>
      <c r="G238">
        <v>6</v>
      </c>
      <c r="H238">
        <v>45</v>
      </c>
      <c r="I238">
        <v>7</v>
      </c>
      <c r="J238" t="s">
        <v>13</v>
      </c>
      <c r="K238">
        <v>130</v>
      </c>
      <c r="L238">
        <v>85</v>
      </c>
      <c r="M238" t="str">
        <f t="shared" si="11"/>
        <v>Hypertension Stage 1</v>
      </c>
      <c r="N238">
        <v>72</v>
      </c>
      <c r="O238">
        <v>6000</v>
      </c>
      <c r="P238" t="s">
        <v>20</v>
      </c>
      <c r="Q238">
        <f t="shared" si="9"/>
        <v>0</v>
      </c>
      <c r="R238">
        <f t="shared" si="10"/>
        <v>1</v>
      </c>
    </row>
    <row r="239" spans="1:18" x14ac:dyDescent="0.3">
      <c r="A239">
        <v>238</v>
      </c>
      <c r="B239" t="s">
        <v>22</v>
      </c>
      <c r="C239">
        <v>44</v>
      </c>
      <c r="D239" t="s">
        <v>21</v>
      </c>
      <c r="E239" t="str">
        <f>VLOOKUP(D239,Vlookup_Job_Sector!B$2:C$12,2,FALSE)</f>
        <v>Education</v>
      </c>
      <c r="F239">
        <v>6.5</v>
      </c>
      <c r="G239">
        <v>7</v>
      </c>
      <c r="H239">
        <v>45</v>
      </c>
      <c r="I239">
        <v>4</v>
      </c>
      <c r="J239" t="s">
        <v>13</v>
      </c>
      <c r="K239">
        <v>135</v>
      </c>
      <c r="L239">
        <v>90</v>
      </c>
      <c r="M239" t="str">
        <f t="shared" si="11"/>
        <v>Hypertension Stage 1</v>
      </c>
      <c r="N239">
        <v>65</v>
      </c>
      <c r="O239">
        <v>6000</v>
      </c>
      <c r="P239" t="s">
        <v>20</v>
      </c>
      <c r="Q239">
        <f t="shared" si="9"/>
        <v>0</v>
      </c>
      <c r="R239">
        <f t="shared" si="10"/>
        <v>1</v>
      </c>
    </row>
    <row r="240" spans="1:18" x14ac:dyDescent="0.3">
      <c r="A240">
        <v>239</v>
      </c>
      <c r="B240" t="s">
        <v>11</v>
      </c>
      <c r="C240">
        <v>44</v>
      </c>
      <c r="D240" t="s">
        <v>29</v>
      </c>
      <c r="E240" t="str">
        <f>VLOOKUP(D240,Vlookup_Job_Sector!B$2:C$12,2,FALSE)</f>
        <v>Business &amp; Finance</v>
      </c>
      <c r="F240">
        <v>6.3</v>
      </c>
      <c r="G240">
        <v>6</v>
      </c>
      <c r="H240">
        <v>45</v>
      </c>
      <c r="I240">
        <v>7</v>
      </c>
      <c r="J240" t="s">
        <v>13</v>
      </c>
      <c r="K240">
        <v>130</v>
      </c>
      <c r="L240">
        <v>85</v>
      </c>
      <c r="M240" t="str">
        <f t="shared" si="11"/>
        <v>Hypertension Stage 1</v>
      </c>
      <c r="N240">
        <v>72</v>
      </c>
      <c r="O240">
        <v>6000</v>
      </c>
      <c r="P240" t="s">
        <v>20</v>
      </c>
      <c r="Q240">
        <f t="shared" si="9"/>
        <v>0</v>
      </c>
      <c r="R240">
        <f t="shared" si="10"/>
        <v>1</v>
      </c>
    </row>
    <row r="241" spans="1:18" x14ac:dyDescent="0.3">
      <c r="A241">
        <v>240</v>
      </c>
      <c r="B241" t="s">
        <v>11</v>
      </c>
      <c r="C241">
        <v>44</v>
      </c>
      <c r="D241" t="s">
        <v>29</v>
      </c>
      <c r="E241" t="str">
        <f>VLOOKUP(D241,Vlookup_Job_Sector!B$2:C$12,2,FALSE)</f>
        <v>Business &amp; Finance</v>
      </c>
      <c r="F241">
        <v>6.4</v>
      </c>
      <c r="G241">
        <v>6</v>
      </c>
      <c r="H241">
        <v>45</v>
      </c>
      <c r="I241">
        <v>7</v>
      </c>
      <c r="J241" t="s">
        <v>13</v>
      </c>
      <c r="K241">
        <v>130</v>
      </c>
      <c r="L241">
        <v>85</v>
      </c>
      <c r="M241" t="str">
        <f t="shared" si="11"/>
        <v>Hypertension Stage 1</v>
      </c>
      <c r="N241">
        <v>72</v>
      </c>
      <c r="O241">
        <v>6000</v>
      </c>
      <c r="P241" t="s">
        <v>20</v>
      </c>
      <c r="Q241">
        <f t="shared" si="9"/>
        <v>0</v>
      </c>
      <c r="R241">
        <f t="shared" si="10"/>
        <v>1</v>
      </c>
    </row>
    <row r="242" spans="1:18" x14ac:dyDescent="0.3">
      <c r="A242">
        <v>241</v>
      </c>
      <c r="B242" t="s">
        <v>22</v>
      </c>
      <c r="C242">
        <v>44</v>
      </c>
      <c r="D242" t="s">
        <v>21</v>
      </c>
      <c r="E242" t="str">
        <f>VLOOKUP(D242,Vlookup_Job_Sector!B$2:C$12,2,FALSE)</f>
        <v>Education</v>
      </c>
      <c r="F242">
        <v>6.5</v>
      </c>
      <c r="G242">
        <v>7</v>
      </c>
      <c r="H242">
        <v>45</v>
      </c>
      <c r="I242">
        <v>4</v>
      </c>
      <c r="J242" t="s">
        <v>13</v>
      </c>
      <c r="K242">
        <v>135</v>
      </c>
      <c r="L242">
        <v>90</v>
      </c>
      <c r="M242" t="str">
        <f t="shared" si="11"/>
        <v>Hypertension Stage 1</v>
      </c>
      <c r="N242">
        <v>65</v>
      </c>
      <c r="O242">
        <v>6000</v>
      </c>
      <c r="P242" t="s">
        <v>20</v>
      </c>
      <c r="Q242">
        <f t="shared" si="9"/>
        <v>0</v>
      </c>
      <c r="R242">
        <f t="shared" si="10"/>
        <v>1</v>
      </c>
    </row>
    <row r="243" spans="1:18" x14ac:dyDescent="0.3">
      <c r="A243">
        <v>242</v>
      </c>
      <c r="B243" t="s">
        <v>11</v>
      </c>
      <c r="C243">
        <v>44</v>
      </c>
      <c r="D243" t="s">
        <v>29</v>
      </c>
      <c r="E243" t="str">
        <f>VLOOKUP(D243,Vlookup_Job_Sector!B$2:C$12,2,FALSE)</f>
        <v>Business &amp; Finance</v>
      </c>
      <c r="F243">
        <v>6.3</v>
      </c>
      <c r="G243">
        <v>6</v>
      </c>
      <c r="H243">
        <v>45</v>
      </c>
      <c r="I243">
        <v>7</v>
      </c>
      <c r="J243" t="s">
        <v>13</v>
      </c>
      <c r="K243">
        <v>130</v>
      </c>
      <c r="L243">
        <v>85</v>
      </c>
      <c r="M243" t="str">
        <f t="shared" si="11"/>
        <v>Hypertension Stage 1</v>
      </c>
      <c r="N243">
        <v>72</v>
      </c>
      <c r="O243">
        <v>6000</v>
      </c>
      <c r="P243" t="s">
        <v>20</v>
      </c>
      <c r="Q243">
        <f t="shared" si="9"/>
        <v>0</v>
      </c>
      <c r="R243">
        <f t="shared" si="10"/>
        <v>1</v>
      </c>
    </row>
    <row r="244" spans="1:18" x14ac:dyDescent="0.3">
      <c r="A244">
        <v>243</v>
      </c>
      <c r="B244" t="s">
        <v>11</v>
      </c>
      <c r="C244">
        <v>44</v>
      </c>
      <c r="D244" t="s">
        <v>29</v>
      </c>
      <c r="E244" t="str">
        <f>VLOOKUP(D244,Vlookup_Job_Sector!B$2:C$12,2,FALSE)</f>
        <v>Business &amp; Finance</v>
      </c>
      <c r="F244">
        <v>6.4</v>
      </c>
      <c r="G244">
        <v>6</v>
      </c>
      <c r="H244">
        <v>45</v>
      </c>
      <c r="I244">
        <v>7</v>
      </c>
      <c r="J244" t="s">
        <v>13</v>
      </c>
      <c r="K244">
        <v>130</v>
      </c>
      <c r="L244">
        <v>85</v>
      </c>
      <c r="M244" t="str">
        <f t="shared" si="11"/>
        <v>Hypertension Stage 1</v>
      </c>
      <c r="N244">
        <v>72</v>
      </c>
      <c r="O244">
        <v>6000</v>
      </c>
      <c r="P244" t="s">
        <v>20</v>
      </c>
      <c r="Q244">
        <f t="shared" si="9"/>
        <v>0</v>
      </c>
      <c r="R244">
        <f t="shared" si="10"/>
        <v>1</v>
      </c>
    </row>
    <row r="245" spans="1:18" x14ac:dyDescent="0.3">
      <c r="A245">
        <v>244</v>
      </c>
      <c r="B245" t="s">
        <v>22</v>
      </c>
      <c r="C245">
        <v>44</v>
      </c>
      <c r="D245" t="s">
        <v>21</v>
      </c>
      <c r="E245" t="str">
        <f>VLOOKUP(D245,Vlookup_Job_Sector!B$2:C$12,2,FALSE)</f>
        <v>Education</v>
      </c>
      <c r="F245">
        <v>6.5</v>
      </c>
      <c r="G245">
        <v>7</v>
      </c>
      <c r="H245">
        <v>45</v>
      </c>
      <c r="I245">
        <v>4</v>
      </c>
      <c r="J245" t="s">
        <v>13</v>
      </c>
      <c r="K245">
        <v>135</v>
      </c>
      <c r="L245">
        <v>90</v>
      </c>
      <c r="M245" t="str">
        <f t="shared" si="11"/>
        <v>Hypertension Stage 1</v>
      </c>
      <c r="N245">
        <v>65</v>
      </c>
      <c r="O245">
        <v>6000</v>
      </c>
      <c r="P245" t="s">
        <v>20</v>
      </c>
      <c r="Q245">
        <f t="shared" si="9"/>
        <v>0</v>
      </c>
      <c r="R245">
        <f t="shared" si="10"/>
        <v>1</v>
      </c>
    </row>
    <row r="246" spans="1:18" x14ac:dyDescent="0.3">
      <c r="A246">
        <v>245</v>
      </c>
      <c r="B246" t="s">
        <v>11</v>
      </c>
      <c r="C246">
        <v>44</v>
      </c>
      <c r="D246" t="s">
        <v>29</v>
      </c>
      <c r="E246" t="str">
        <f>VLOOKUP(D246,Vlookup_Job_Sector!B$2:C$12,2,FALSE)</f>
        <v>Business &amp; Finance</v>
      </c>
      <c r="F246">
        <v>6.3</v>
      </c>
      <c r="G246">
        <v>6</v>
      </c>
      <c r="H246">
        <v>45</v>
      </c>
      <c r="I246">
        <v>7</v>
      </c>
      <c r="J246" t="s">
        <v>13</v>
      </c>
      <c r="K246">
        <v>130</v>
      </c>
      <c r="L246">
        <v>85</v>
      </c>
      <c r="M246" t="str">
        <f t="shared" si="11"/>
        <v>Hypertension Stage 1</v>
      </c>
      <c r="N246">
        <v>72</v>
      </c>
      <c r="O246">
        <v>6000</v>
      </c>
      <c r="P246" t="s">
        <v>20</v>
      </c>
      <c r="Q246">
        <f t="shared" si="9"/>
        <v>0</v>
      </c>
      <c r="R246">
        <f t="shared" si="10"/>
        <v>1</v>
      </c>
    </row>
    <row r="247" spans="1:18" x14ac:dyDescent="0.3">
      <c r="A247">
        <v>246</v>
      </c>
      <c r="B247" t="s">
        <v>22</v>
      </c>
      <c r="C247">
        <v>44</v>
      </c>
      <c r="D247" t="s">
        <v>21</v>
      </c>
      <c r="E247" t="str">
        <f>VLOOKUP(D247,Vlookup_Job_Sector!B$2:C$12,2,FALSE)</f>
        <v>Education</v>
      </c>
      <c r="F247">
        <v>6.5</v>
      </c>
      <c r="G247">
        <v>7</v>
      </c>
      <c r="H247">
        <v>45</v>
      </c>
      <c r="I247">
        <v>4</v>
      </c>
      <c r="J247" t="s">
        <v>13</v>
      </c>
      <c r="K247">
        <v>135</v>
      </c>
      <c r="L247">
        <v>90</v>
      </c>
      <c r="M247" t="str">
        <f t="shared" si="11"/>
        <v>Hypertension Stage 1</v>
      </c>
      <c r="N247">
        <v>65</v>
      </c>
      <c r="O247">
        <v>6000</v>
      </c>
      <c r="P247" t="s">
        <v>20</v>
      </c>
      <c r="Q247">
        <f t="shared" si="9"/>
        <v>0</v>
      </c>
      <c r="R247">
        <f t="shared" si="10"/>
        <v>1</v>
      </c>
    </row>
    <row r="248" spans="1:18" x14ac:dyDescent="0.3">
      <c r="A248">
        <v>247</v>
      </c>
      <c r="B248" t="s">
        <v>11</v>
      </c>
      <c r="C248">
        <v>44</v>
      </c>
      <c r="D248" t="s">
        <v>29</v>
      </c>
      <c r="E248" t="str">
        <f>VLOOKUP(D248,Vlookup_Job_Sector!B$2:C$12,2,FALSE)</f>
        <v>Business &amp; Finance</v>
      </c>
      <c r="F248">
        <v>6.3</v>
      </c>
      <c r="G248">
        <v>6</v>
      </c>
      <c r="H248">
        <v>45</v>
      </c>
      <c r="I248">
        <v>7</v>
      </c>
      <c r="J248" t="s">
        <v>13</v>
      </c>
      <c r="K248">
        <v>130</v>
      </c>
      <c r="L248">
        <v>85</v>
      </c>
      <c r="M248" t="str">
        <f t="shared" si="11"/>
        <v>Hypertension Stage 1</v>
      </c>
      <c r="N248">
        <v>72</v>
      </c>
      <c r="O248">
        <v>6000</v>
      </c>
      <c r="P248" t="s">
        <v>20</v>
      </c>
      <c r="Q248">
        <f t="shared" si="9"/>
        <v>0</v>
      </c>
      <c r="R248">
        <f t="shared" si="10"/>
        <v>1</v>
      </c>
    </row>
    <row r="249" spans="1:18" x14ac:dyDescent="0.3">
      <c r="A249">
        <v>248</v>
      </c>
      <c r="B249" t="s">
        <v>11</v>
      </c>
      <c r="C249">
        <v>44</v>
      </c>
      <c r="D249" t="s">
        <v>25</v>
      </c>
      <c r="E249" t="str">
        <f>VLOOKUP(D249,Vlookup_Job_Sector!B$2:C$12,2,FALSE)</f>
        <v>Engineering</v>
      </c>
      <c r="F249">
        <v>6.8</v>
      </c>
      <c r="G249">
        <v>7</v>
      </c>
      <c r="H249">
        <v>45</v>
      </c>
      <c r="I249">
        <v>7</v>
      </c>
      <c r="J249" t="s">
        <v>13</v>
      </c>
      <c r="K249">
        <v>130</v>
      </c>
      <c r="L249">
        <v>85</v>
      </c>
      <c r="M249" t="str">
        <f t="shared" si="11"/>
        <v>Hypertension Stage 1</v>
      </c>
      <c r="N249">
        <v>78</v>
      </c>
      <c r="O249">
        <v>5000</v>
      </c>
      <c r="P249" t="s">
        <v>20</v>
      </c>
      <c r="Q249">
        <f t="shared" si="9"/>
        <v>0</v>
      </c>
      <c r="R249">
        <f t="shared" si="10"/>
        <v>1</v>
      </c>
    </row>
    <row r="250" spans="1:18" x14ac:dyDescent="0.3">
      <c r="A250">
        <v>249</v>
      </c>
      <c r="B250" t="s">
        <v>11</v>
      </c>
      <c r="C250">
        <v>44</v>
      </c>
      <c r="D250" t="s">
        <v>29</v>
      </c>
      <c r="E250" t="str">
        <f>VLOOKUP(D250,Vlookup_Job_Sector!B$2:C$12,2,FALSE)</f>
        <v>Business &amp; Finance</v>
      </c>
      <c r="F250">
        <v>6.4</v>
      </c>
      <c r="G250">
        <v>6</v>
      </c>
      <c r="H250">
        <v>45</v>
      </c>
      <c r="I250">
        <v>7</v>
      </c>
      <c r="J250" t="s">
        <v>13</v>
      </c>
      <c r="K250">
        <v>130</v>
      </c>
      <c r="L250">
        <v>85</v>
      </c>
      <c r="M250" t="str">
        <f t="shared" si="11"/>
        <v>Hypertension Stage 1</v>
      </c>
      <c r="N250">
        <v>72</v>
      </c>
      <c r="O250">
        <v>6000</v>
      </c>
      <c r="P250" t="s">
        <v>14</v>
      </c>
      <c r="Q250">
        <f t="shared" si="9"/>
        <v>0</v>
      </c>
      <c r="R250">
        <f t="shared" si="10"/>
        <v>0</v>
      </c>
    </row>
    <row r="251" spans="1:18" x14ac:dyDescent="0.3">
      <c r="A251">
        <v>250</v>
      </c>
      <c r="B251" t="s">
        <v>11</v>
      </c>
      <c r="C251">
        <v>44</v>
      </c>
      <c r="D251" t="s">
        <v>29</v>
      </c>
      <c r="E251" t="str">
        <f>VLOOKUP(D251,Vlookup_Job_Sector!B$2:C$12,2,FALSE)</f>
        <v>Business &amp; Finance</v>
      </c>
      <c r="F251">
        <v>6.5</v>
      </c>
      <c r="G251">
        <v>6</v>
      </c>
      <c r="H251">
        <v>45</v>
      </c>
      <c r="I251">
        <v>7</v>
      </c>
      <c r="J251" t="s">
        <v>13</v>
      </c>
      <c r="K251">
        <v>130</v>
      </c>
      <c r="L251">
        <v>85</v>
      </c>
      <c r="M251" t="str">
        <f t="shared" si="11"/>
        <v>Hypertension Stage 1</v>
      </c>
      <c r="N251">
        <v>72</v>
      </c>
      <c r="O251">
        <v>6000</v>
      </c>
      <c r="P251" t="s">
        <v>14</v>
      </c>
      <c r="Q251">
        <f t="shared" si="9"/>
        <v>0</v>
      </c>
      <c r="R251">
        <f t="shared" si="10"/>
        <v>0</v>
      </c>
    </row>
    <row r="252" spans="1:18" x14ac:dyDescent="0.3">
      <c r="A252">
        <v>251</v>
      </c>
      <c r="B252" t="s">
        <v>22</v>
      </c>
      <c r="C252">
        <v>45</v>
      </c>
      <c r="D252" t="s">
        <v>21</v>
      </c>
      <c r="E252" t="str">
        <f>VLOOKUP(D252,Vlookup_Job_Sector!B$2:C$12,2,FALSE)</f>
        <v>Education</v>
      </c>
      <c r="F252">
        <v>6.8</v>
      </c>
      <c r="G252">
        <v>7</v>
      </c>
      <c r="H252">
        <v>30</v>
      </c>
      <c r="I252">
        <v>6</v>
      </c>
      <c r="J252" t="s">
        <v>13</v>
      </c>
      <c r="K252">
        <v>135</v>
      </c>
      <c r="L252">
        <v>90</v>
      </c>
      <c r="M252" t="str">
        <f t="shared" si="11"/>
        <v>Hypertension Stage 1</v>
      </c>
      <c r="N252">
        <v>65</v>
      </c>
      <c r="O252">
        <v>6000</v>
      </c>
      <c r="P252" t="s">
        <v>20</v>
      </c>
      <c r="Q252">
        <f t="shared" si="9"/>
        <v>0</v>
      </c>
      <c r="R252">
        <f t="shared" si="10"/>
        <v>1</v>
      </c>
    </row>
    <row r="253" spans="1:18" x14ac:dyDescent="0.3">
      <c r="A253">
        <v>252</v>
      </c>
      <c r="B253" t="s">
        <v>22</v>
      </c>
      <c r="C253">
        <v>45</v>
      </c>
      <c r="D253" t="s">
        <v>21</v>
      </c>
      <c r="E253" t="str">
        <f>VLOOKUP(D253,Vlookup_Job_Sector!B$2:C$12,2,FALSE)</f>
        <v>Education</v>
      </c>
      <c r="F253">
        <v>6.8</v>
      </c>
      <c r="G253">
        <v>7</v>
      </c>
      <c r="H253">
        <v>30</v>
      </c>
      <c r="I253">
        <v>6</v>
      </c>
      <c r="J253" t="s">
        <v>13</v>
      </c>
      <c r="K253">
        <v>135</v>
      </c>
      <c r="L253">
        <v>90</v>
      </c>
      <c r="M253" t="str">
        <f t="shared" si="11"/>
        <v>Hypertension Stage 1</v>
      </c>
      <c r="N253">
        <v>65</v>
      </c>
      <c r="O253">
        <v>6000</v>
      </c>
      <c r="P253" t="s">
        <v>20</v>
      </c>
      <c r="Q253">
        <f t="shared" si="9"/>
        <v>0</v>
      </c>
      <c r="R253">
        <f t="shared" si="10"/>
        <v>1</v>
      </c>
    </row>
    <row r="254" spans="1:18" x14ac:dyDescent="0.3">
      <c r="A254">
        <v>253</v>
      </c>
      <c r="B254" t="s">
        <v>22</v>
      </c>
      <c r="C254">
        <v>45</v>
      </c>
      <c r="D254" t="s">
        <v>21</v>
      </c>
      <c r="E254" t="str">
        <f>VLOOKUP(D254,Vlookup_Job_Sector!B$2:C$12,2,FALSE)</f>
        <v>Education</v>
      </c>
      <c r="F254">
        <v>6.5</v>
      </c>
      <c r="G254">
        <v>7</v>
      </c>
      <c r="H254">
        <v>45</v>
      </c>
      <c r="I254">
        <v>4</v>
      </c>
      <c r="J254" t="s">
        <v>13</v>
      </c>
      <c r="K254">
        <v>135</v>
      </c>
      <c r="L254">
        <v>90</v>
      </c>
      <c r="M254" t="str">
        <f t="shared" si="11"/>
        <v>Hypertension Stage 1</v>
      </c>
      <c r="N254">
        <v>65</v>
      </c>
      <c r="O254">
        <v>6000</v>
      </c>
      <c r="P254" t="s">
        <v>20</v>
      </c>
      <c r="Q254">
        <f t="shared" si="9"/>
        <v>0</v>
      </c>
      <c r="R254">
        <f t="shared" si="10"/>
        <v>1</v>
      </c>
    </row>
    <row r="255" spans="1:18" x14ac:dyDescent="0.3">
      <c r="A255">
        <v>254</v>
      </c>
      <c r="B255" t="s">
        <v>22</v>
      </c>
      <c r="C255">
        <v>45</v>
      </c>
      <c r="D255" t="s">
        <v>21</v>
      </c>
      <c r="E255" t="str">
        <f>VLOOKUP(D255,Vlookup_Job_Sector!B$2:C$12,2,FALSE)</f>
        <v>Education</v>
      </c>
      <c r="F255">
        <v>6.5</v>
      </c>
      <c r="G255">
        <v>7</v>
      </c>
      <c r="H255">
        <v>45</v>
      </c>
      <c r="I255">
        <v>4</v>
      </c>
      <c r="J255" t="s">
        <v>13</v>
      </c>
      <c r="K255">
        <v>135</v>
      </c>
      <c r="L255">
        <v>90</v>
      </c>
      <c r="M255" t="str">
        <f t="shared" si="11"/>
        <v>Hypertension Stage 1</v>
      </c>
      <c r="N255">
        <v>65</v>
      </c>
      <c r="O255">
        <v>6000</v>
      </c>
      <c r="P255" t="s">
        <v>20</v>
      </c>
      <c r="Q255">
        <f t="shared" si="9"/>
        <v>0</v>
      </c>
      <c r="R255">
        <f t="shared" si="10"/>
        <v>1</v>
      </c>
    </row>
    <row r="256" spans="1:18" x14ac:dyDescent="0.3">
      <c r="A256">
        <v>255</v>
      </c>
      <c r="B256" t="s">
        <v>22</v>
      </c>
      <c r="C256">
        <v>45</v>
      </c>
      <c r="D256" t="s">
        <v>21</v>
      </c>
      <c r="E256" t="str">
        <f>VLOOKUP(D256,Vlookup_Job_Sector!B$2:C$12,2,FALSE)</f>
        <v>Education</v>
      </c>
      <c r="F256">
        <v>6.5</v>
      </c>
      <c r="G256">
        <v>7</v>
      </c>
      <c r="H256">
        <v>45</v>
      </c>
      <c r="I256">
        <v>4</v>
      </c>
      <c r="J256" t="s">
        <v>13</v>
      </c>
      <c r="K256">
        <v>135</v>
      </c>
      <c r="L256">
        <v>90</v>
      </c>
      <c r="M256" t="str">
        <f t="shared" si="11"/>
        <v>Hypertension Stage 1</v>
      </c>
      <c r="N256">
        <v>65</v>
      </c>
      <c r="O256">
        <v>6000</v>
      </c>
      <c r="P256" t="s">
        <v>20</v>
      </c>
      <c r="Q256">
        <f t="shared" si="9"/>
        <v>0</v>
      </c>
      <c r="R256">
        <f t="shared" si="10"/>
        <v>1</v>
      </c>
    </row>
    <row r="257" spans="1:18" x14ac:dyDescent="0.3">
      <c r="A257">
        <v>256</v>
      </c>
      <c r="B257" t="s">
        <v>22</v>
      </c>
      <c r="C257">
        <v>45</v>
      </c>
      <c r="D257" t="s">
        <v>21</v>
      </c>
      <c r="E257" t="str">
        <f>VLOOKUP(D257,Vlookup_Job_Sector!B$2:C$12,2,FALSE)</f>
        <v>Education</v>
      </c>
      <c r="F257">
        <v>6.5</v>
      </c>
      <c r="G257">
        <v>7</v>
      </c>
      <c r="H257">
        <v>45</v>
      </c>
      <c r="I257">
        <v>4</v>
      </c>
      <c r="J257" t="s">
        <v>13</v>
      </c>
      <c r="K257">
        <v>135</v>
      </c>
      <c r="L257">
        <v>90</v>
      </c>
      <c r="M257" t="str">
        <f t="shared" si="11"/>
        <v>Hypertension Stage 1</v>
      </c>
      <c r="N257">
        <v>65</v>
      </c>
      <c r="O257">
        <v>6000</v>
      </c>
      <c r="P257" t="s">
        <v>20</v>
      </c>
      <c r="Q257">
        <f t="shared" si="9"/>
        <v>0</v>
      </c>
      <c r="R257">
        <f t="shared" si="10"/>
        <v>1</v>
      </c>
    </row>
    <row r="258" spans="1:18" x14ac:dyDescent="0.3">
      <c r="A258">
        <v>257</v>
      </c>
      <c r="B258" t="s">
        <v>22</v>
      </c>
      <c r="C258">
        <v>45</v>
      </c>
      <c r="D258" t="s">
        <v>21</v>
      </c>
      <c r="E258" t="str">
        <f>VLOOKUP(D258,Vlookup_Job_Sector!B$2:C$12,2,FALSE)</f>
        <v>Education</v>
      </c>
      <c r="F258">
        <v>6.6</v>
      </c>
      <c r="G258">
        <v>7</v>
      </c>
      <c r="H258">
        <v>45</v>
      </c>
      <c r="I258">
        <v>4</v>
      </c>
      <c r="J258" t="s">
        <v>13</v>
      </c>
      <c r="K258">
        <v>135</v>
      </c>
      <c r="L258">
        <v>90</v>
      </c>
      <c r="M258" t="str">
        <f t="shared" si="11"/>
        <v>Hypertension Stage 1</v>
      </c>
      <c r="N258">
        <v>65</v>
      </c>
      <c r="O258">
        <v>6000</v>
      </c>
      <c r="P258" t="s">
        <v>20</v>
      </c>
      <c r="Q258">
        <f t="shared" ref="Q258:Q321" si="12">IF(P258 = "Sleep Apnea", 1, 0)</f>
        <v>0</v>
      </c>
      <c r="R258">
        <f t="shared" ref="R258:R321" si="13">IF(P258="Insomnia", 1, 0)</f>
        <v>1</v>
      </c>
    </row>
    <row r="259" spans="1:18" x14ac:dyDescent="0.3">
      <c r="A259">
        <v>258</v>
      </c>
      <c r="B259" t="s">
        <v>22</v>
      </c>
      <c r="C259">
        <v>45</v>
      </c>
      <c r="D259" t="s">
        <v>21</v>
      </c>
      <c r="E259" t="str">
        <f>VLOOKUP(D259,Vlookup_Job_Sector!B$2:C$12,2,FALSE)</f>
        <v>Education</v>
      </c>
      <c r="F259">
        <v>6.6</v>
      </c>
      <c r="G259">
        <v>7</v>
      </c>
      <c r="H259">
        <v>45</v>
      </c>
      <c r="I259">
        <v>4</v>
      </c>
      <c r="J259" t="s">
        <v>13</v>
      </c>
      <c r="K259">
        <v>135</v>
      </c>
      <c r="L259">
        <v>90</v>
      </c>
      <c r="M259" t="str">
        <f t="shared" ref="M259:M322" si="14">_xlfn.IFS(AND(K259 &lt;= 120, L259 &lt;= 80), "Normal", AND(K259 &gt; 120, K259 &lt;= 129, L259 &lt;= 80), "Elevated", OR(AND(K259 &gt;= 130, K259 &lt;= 139), AND(L259 &gt;= 80, L259 &lt;= 89)), "Hypertension Stage 1", OR(K259 &gt;= 140, L259 &gt;= 90), "Hypertension Stage 2")</f>
        <v>Hypertension Stage 1</v>
      </c>
      <c r="N259">
        <v>65</v>
      </c>
      <c r="O259">
        <v>6000</v>
      </c>
      <c r="P259" t="s">
        <v>20</v>
      </c>
      <c r="Q259">
        <f t="shared" si="12"/>
        <v>0</v>
      </c>
      <c r="R259">
        <f t="shared" si="13"/>
        <v>1</v>
      </c>
    </row>
    <row r="260" spans="1:18" x14ac:dyDescent="0.3">
      <c r="A260">
        <v>259</v>
      </c>
      <c r="B260" t="s">
        <v>22</v>
      </c>
      <c r="C260">
        <v>45</v>
      </c>
      <c r="D260" t="s">
        <v>21</v>
      </c>
      <c r="E260" t="str">
        <f>VLOOKUP(D260,Vlookup_Job_Sector!B$2:C$12,2,FALSE)</f>
        <v>Education</v>
      </c>
      <c r="F260">
        <v>6.6</v>
      </c>
      <c r="G260">
        <v>7</v>
      </c>
      <c r="H260">
        <v>45</v>
      </c>
      <c r="I260">
        <v>4</v>
      </c>
      <c r="J260" t="s">
        <v>13</v>
      </c>
      <c r="K260">
        <v>135</v>
      </c>
      <c r="L260">
        <v>90</v>
      </c>
      <c r="M260" t="str">
        <f t="shared" si="14"/>
        <v>Hypertension Stage 1</v>
      </c>
      <c r="N260">
        <v>65</v>
      </c>
      <c r="O260">
        <v>6000</v>
      </c>
      <c r="P260" t="s">
        <v>20</v>
      </c>
      <c r="Q260">
        <f t="shared" si="12"/>
        <v>0</v>
      </c>
      <c r="R260">
        <f t="shared" si="13"/>
        <v>1</v>
      </c>
    </row>
    <row r="261" spans="1:18" x14ac:dyDescent="0.3">
      <c r="A261">
        <v>260</v>
      </c>
      <c r="B261" t="s">
        <v>22</v>
      </c>
      <c r="C261">
        <v>45</v>
      </c>
      <c r="D261" t="s">
        <v>21</v>
      </c>
      <c r="E261" t="str">
        <f>VLOOKUP(D261,Vlookup_Job_Sector!B$2:C$12,2,FALSE)</f>
        <v>Education</v>
      </c>
      <c r="F261">
        <v>6.6</v>
      </c>
      <c r="G261">
        <v>7</v>
      </c>
      <c r="H261">
        <v>45</v>
      </c>
      <c r="I261">
        <v>4</v>
      </c>
      <c r="J261" t="s">
        <v>13</v>
      </c>
      <c r="K261">
        <v>135</v>
      </c>
      <c r="L261">
        <v>90</v>
      </c>
      <c r="M261" t="str">
        <f t="shared" si="14"/>
        <v>Hypertension Stage 1</v>
      </c>
      <c r="N261">
        <v>65</v>
      </c>
      <c r="O261">
        <v>6000</v>
      </c>
      <c r="P261" t="s">
        <v>20</v>
      </c>
      <c r="Q261">
        <f t="shared" si="12"/>
        <v>0</v>
      </c>
      <c r="R261">
        <f t="shared" si="13"/>
        <v>1</v>
      </c>
    </row>
    <row r="262" spans="1:18" x14ac:dyDescent="0.3">
      <c r="A262">
        <v>261</v>
      </c>
      <c r="B262" t="s">
        <v>22</v>
      </c>
      <c r="C262">
        <v>45</v>
      </c>
      <c r="D262" t="s">
        <v>21</v>
      </c>
      <c r="E262" t="str">
        <f>VLOOKUP(D262,Vlookup_Job_Sector!B$2:C$12,2,FALSE)</f>
        <v>Education</v>
      </c>
      <c r="F262">
        <v>6.6</v>
      </c>
      <c r="G262">
        <v>7</v>
      </c>
      <c r="H262">
        <v>45</v>
      </c>
      <c r="I262">
        <v>4</v>
      </c>
      <c r="J262" t="s">
        <v>13</v>
      </c>
      <c r="K262">
        <v>135</v>
      </c>
      <c r="L262">
        <v>90</v>
      </c>
      <c r="M262" t="str">
        <f t="shared" si="14"/>
        <v>Hypertension Stage 1</v>
      </c>
      <c r="N262">
        <v>65</v>
      </c>
      <c r="O262">
        <v>6000</v>
      </c>
      <c r="P262" t="s">
        <v>20</v>
      </c>
      <c r="Q262">
        <f t="shared" si="12"/>
        <v>0</v>
      </c>
      <c r="R262">
        <f t="shared" si="13"/>
        <v>1</v>
      </c>
    </row>
    <row r="263" spans="1:18" x14ac:dyDescent="0.3">
      <c r="A263">
        <v>262</v>
      </c>
      <c r="B263" t="s">
        <v>22</v>
      </c>
      <c r="C263">
        <v>45</v>
      </c>
      <c r="D263" t="s">
        <v>21</v>
      </c>
      <c r="E263" t="str">
        <f>VLOOKUP(D263,Vlookup_Job_Sector!B$2:C$12,2,FALSE)</f>
        <v>Education</v>
      </c>
      <c r="F263">
        <v>6.6</v>
      </c>
      <c r="G263">
        <v>7</v>
      </c>
      <c r="H263">
        <v>45</v>
      </c>
      <c r="I263">
        <v>4</v>
      </c>
      <c r="J263" t="s">
        <v>13</v>
      </c>
      <c r="K263">
        <v>135</v>
      </c>
      <c r="L263">
        <v>90</v>
      </c>
      <c r="M263" t="str">
        <f t="shared" si="14"/>
        <v>Hypertension Stage 1</v>
      </c>
      <c r="N263">
        <v>65</v>
      </c>
      <c r="O263">
        <v>6000</v>
      </c>
      <c r="P263" t="s">
        <v>14</v>
      </c>
      <c r="Q263">
        <f t="shared" si="12"/>
        <v>0</v>
      </c>
      <c r="R263">
        <f t="shared" si="13"/>
        <v>0</v>
      </c>
    </row>
    <row r="264" spans="1:18" x14ac:dyDescent="0.3">
      <c r="A264">
        <v>263</v>
      </c>
      <c r="B264" t="s">
        <v>22</v>
      </c>
      <c r="C264">
        <v>45</v>
      </c>
      <c r="D264" t="s">
        <v>21</v>
      </c>
      <c r="E264" t="str">
        <f>VLOOKUP(D264,Vlookup_Job_Sector!B$2:C$12,2,FALSE)</f>
        <v>Education</v>
      </c>
      <c r="F264">
        <v>6.6</v>
      </c>
      <c r="G264">
        <v>7</v>
      </c>
      <c r="H264">
        <v>45</v>
      </c>
      <c r="I264">
        <v>4</v>
      </c>
      <c r="J264" t="s">
        <v>13</v>
      </c>
      <c r="K264">
        <v>135</v>
      </c>
      <c r="L264">
        <v>90</v>
      </c>
      <c r="M264" t="str">
        <f t="shared" si="14"/>
        <v>Hypertension Stage 1</v>
      </c>
      <c r="N264">
        <v>65</v>
      </c>
      <c r="O264">
        <v>6000</v>
      </c>
      <c r="P264" t="s">
        <v>14</v>
      </c>
      <c r="Q264">
        <f t="shared" si="12"/>
        <v>0</v>
      </c>
      <c r="R264">
        <f t="shared" si="13"/>
        <v>0</v>
      </c>
    </row>
    <row r="265" spans="1:18" x14ac:dyDescent="0.3">
      <c r="A265">
        <v>264</v>
      </c>
      <c r="B265" t="s">
        <v>22</v>
      </c>
      <c r="C265">
        <v>45</v>
      </c>
      <c r="D265" t="s">
        <v>30</v>
      </c>
      <c r="E265" t="str">
        <f>VLOOKUP(D265,Vlookup_Job_Sector!B$2:C$12,2,FALSE)</f>
        <v>Business &amp; Finance</v>
      </c>
      <c r="F265">
        <v>6.9</v>
      </c>
      <c r="G265">
        <v>7</v>
      </c>
      <c r="H265">
        <v>55</v>
      </c>
      <c r="I265">
        <v>5</v>
      </c>
      <c r="J265" t="s">
        <v>13</v>
      </c>
      <c r="K265">
        <v>125</v>
      </c>
      <c r="L265">
        <v>82</v>
      </c>
      <c r="M265" t="str">
        <f t="shared" si="14"/>
        <v>Hypertension Stage 1</v>
      </c>
      <c r="N265">
        <v>75</v>
      </c>
      <c r="O265">
        <v>5500</v>
      </c>
      <c r="P265" t="s">
        <v>14</v>
      </c>
      <c r="Q265">
        <f t="shared" si="12"/>
        <v>0</v>
      </c>
      <c r="R265">
        <f t="shared" si="13"/>
        <v>0</v>
      </c>
    </row>
    <row r="266" spans="1:18" x14ac:dyDescent="0.3">
      <c r="A266">
        <v>265</v>
      </c>
      <c r="B266" t="s">
        <v>11</v>
      </c>
      <c r="C266">
        <v>48</v>
      </c>
      <c r="D266" t="s">
        <v>15</v>
      </c>
      <c r="E266" t="str">
        <f>VLOOKUP(D266,Vlookup_Job_Sector!B$2:C$12,2,FALSE)</f>
        <v>Healthcare</v>
      </c>
      <c r="F266">
        <v>7.3</v>
      </c>
      <c r="G266">
        <v>7</v>
      </c>
      <c r="H266">
        <v>65</v>
      </c>
      <c r="I266">
        <v>5</v>
      </c>
      <c r="J266" t="s">
        <v>18</v>
      </c>
      <c r="K266">
        <v>142</v>
      </c>
      <c r="L266">
        <v>92</v>
      </c>
      <c r="M266" t="str">
        <f t="shared" si="14"/>
        <v>Hypertension Stage 2</v>
      </c>
      <c r="N266">
        <v>83</v>
      </c>
      <c r="O266">
        <v>3500</v>
      </c>
      <c r="P266" t="s">
        <v>20</v>
      </c>
      <c r="Q266">
        <f t="shared" si="12"/>
        <v>0</v>
      </c>
      <c r="R266">
        <f t="shared" si="13"/>
        <v>1</v>
      </c>
    </row>
    <row r="267" spans="1:18" x14ac:dyDescent="0.3">
      <c r="A267">
        <v>266</v>
      </c>
      <c r="B267" t="s">
        <v>22</v>
      </c>
      <c r="C267">
        <v>48</v>
      </c>
      <c r="D267" t="s">
        <v>23</v>
      </c>
      <c r="E267" t="str">
        <f>VLOOKUP(D267,Vlookup_Job_Sector!B$2:C$12,2,FALSE)</f>
        <v>Healthcare</v>
      </c>
      <c r="F267">
        <v>5.9</v>
      </c>
      <c r="G267">
        <v>6</v>
      </c>
      <c r="H267">
        <v>90</v>
      </c>
      <c r="I267">
        <v>8</v>
      </c>
      <c r="J267" t="s">
        <v>13</v>
      </c>
      <c r="K267">
        <v>140</v>
      </c>
      <c r="L267">
        <v>95</v>
      </c>
      <c r="M267" t="str">
        <f t="shared" si="14"/>
        <v>Hypertension Stage 2</v>
      </c>
      <c r="N267">
        <v>75</v>
      </c>
      <c r="O267">
        <v>10000</v>
      </c>
      <c r="P267" t="s">
        <v>19</v>
      </c>
      <c r="Q267">
        <f t="shared" si="12"/>
        <v>1</v>
      </c>
      <c r="R267">
        <f t="shared" si="13"/>
        <v>0</v>
      </c>
    </row>
    <row r="268" spans="1:18" x14ac:dyDescent="0.3">
      <c r="A268">
        <v>267</v>
      </c>
      <c r="B268" t="s">
        <v>11</v>
      </c>
      <c r="C268">
        <v>48</v>
      </c>
      <c r="D268" t="s">
        <v>15</v>
      </c>
      <c r="E268" t="str">
        <f>VLOOKUP(D268,Vlookup_Job_Sector!B$2:C$12,2,FALSE)</f>
        <v>Healthcare</v>
      </c>
      <c r="F268">
        <v>7.3</v>
      </c>
      <c r="G268">
        <v>7</v>
      </c>
      <c r="H268">
        <v>65</v>
      </c>
      <c r="I268">
        <v>5</v>
      </c>
      <c r="J268" t="s">
        <v>18</v>
      </c>
      <c r="K268">
        <v>142</v>
      </c>
      <c r="L268">
        <v>92</v>
      </c>
      <c r="M268" t="str">
        <f t="shared" si="14"/>
        <v>Hypertension Stage 2</v>
      </c>
      <c r="N268">
        <v>83</v>
      </c>
      <c r="O268">
        <v>3500</v>
      </c>
      <c r="P268" t="s">
        <v>20</v>
      </c>
      <c r="Q268">
        <f t="shared" si="12"/>
        <v>0</v>
      </c>
      <c r="R268">
        <f t="shared" si="13"/>
        <v>1</v>
      </c>
    </row>
    <row r="269" spans="1:18" x14ac:dyDescent="0.3">
      <c r="A269">
        <v>268</v>
      </c>
      <c r="B269" t="s">
        <v>22</v>
      </c>
      <c r="C269">
        <v>49</v>
      </c>
      <c r="D269" t="s">
        <v>23</v>
      </c>
      <c r="E269" t="str">
        <f>VLOOKUP(D269,Vlookup_Job_Sector!B$2:C$12,2,FALSE)</f>
        <v>Healthcare</v>
      </c>
      <c r="F269">
        <v>6.2</v>
      </c>
      <c r="G269">
        <v>6</v>
      </c>
      <c r="H269">
        <v>90</v>
      </c>
      <c r="I269">
        <v>8</v>
      </c>
      <c r="J269" t="s">
        <v>13</v>
      </c>
      <c r="K269">
        <v>140</v>
      </c>
      <c r="L269">
        <v>95</v>
      </c>
      <c r="M269" t="str">
        <f t="shared" si="14"/>
        <v>Hypertension Stage 2</v>
      </c>
      <c r="N269">
        <v>75</v>
      </c>
      <c r="O269">
        <v>10000</v>
      </c>
      <c r="P269" t="s">
        <v>14</v>
      </c>
      <c r="Q269">
        <f t="shared" si="12"/>
        <v>0</v>
      </c>
      <c r="R269">
        <f t="shared" si="13"/>
        <v>0</v>
      </c>
    </row>
    <row r="270" spans="1:18" x14ac:dyDescent="0.3">
      <c r="A270">
        <v>269</v>
      </c>
      <c r="B270" t="s">
        <v>22</v>
      </c>
      <c r="C270">
        <v>49</v>
      </c>
      <c r="D270" t="s">
        <v>23</v>
      </c>
      <c r="E270" t="str">
        <f>VLOOKUP(D270,Vlookup_Job_Sector!B$2:C$12,2,FALSE)</f>
        <v>Healthcare</v>
      </c>
      <c r="F270">
        <v>6</v>
      </c>
      <c r="G270">
        <v>6</v>
      </c>
      <c r="H270">
        <v>90</v>
      </c>
      <c r="I270">
        <v>8</v>
      </c>
      <c r="J270" t="s">
        <v>13</v>
      </c>
      <c r="K270">
        <v>140</v>
      </c>
      <c r="L270">
        <v>95</v>
      </c>
      <c r="M270" t="str">
        <f t="shared" si="14"/>
        <v>Hypertension Stage 2</v>
      </c>
      <c r="N270">
        <v>75</v>
      </c>
      <c r="O270">
        <v>10000</v>
      </c>
      <c r="P270" t="s">
        <v>19</v>
      </c>
      <c r="Q270">
        <f t="shared" si="12"/>
        <v>1</v>
      </c>
      <c r="R270">
        <f t="shared" si="13"/>
        <v>0</v>
      </c>
    </row>
    <row r="271" spans="1:18" x14ac:dyDescent="0.3">
      <c r="A271">
        <v>270</v>
      </c>
      <c r="B271" t="s">
        <v>22</v>
      </c>
      <c r="C271">
        <v>49</v>
      </c>
      <c r="D271" t="s">
        <v>23</v>
      </c>
      <c r="E271" t="str">
        <f>VLOOKUP(D271,Vlookup_Job_Sector!B$2:C$12,2,FALSE)</f>
        <v>Healthcare</v>
      </c>
      <c r="F271">
        <v>6.1</v>
      </c>
      <c r="G271">
        <v>6</v>
      </c>
      <c r="H271">
        <v>90</v>
      </c>
      <c r="I271">
        <v>8</v>
      </c>
      <c r="J271" t="s">
        <v>13</v>
      </c>
      <c r="K271">
        <v>140</v>
      </c>
      <c r="L271">
        <v>95</v>
      </c>
      <c r="M271" t="str">
        <f t="shared" si="14"/>
        <v>Hypertension Stage 2</v>
      </c>
      <c r="N271">
        <v>75</v>
      </c>
      <c r="O271">
        <v>10000</v>
      </c>
      <c r="P271" t="s">
        <v>19</v>
      </c>
      <c r="Q271">
        <f t="shared" si="12"/>
        <v>1</v>
      </c>
      <c r="R271">
        <f t="shared" si="13"/>
        <v>0</v>
      </c>
    </row>
    <row r="272" spans="1:18" x14ac:dyDescent="0.3">
      <c r="A272">
        <v>271</v>
      </c>
      <c r="B272" t="s">
        <v>22</v>
      </c>
      <c r="C272">
        <v>49</v>
      </c>
      <c r="D272" t="s">
        <v>23</v>
      </c>
      <c r="E272" t="str">
        <f>VLOOKUP(D272,Vlookup_Job_Sector!B$2:C$12,2,FALSE)</f>
        <v>Healthcare</v>
      </c>
      <c r="F272">
        <v>6.1</v>
      </c>
      <c r="G272">
        <v>6</v>
      </c>
      <c r="H272">
        <v>90</v>
      </c>
      <c r="I272">
        <v>8</v>
      </c>
      <c r="J272" t="s">
        <v>13</v>
      </c>
      <c r="K272">
        <v>140</v>
      </c>
      <c r="L272">
        <v>95</v>
      </c>
      <c r="M272" t="str">
        <f t="shared" si="14"/>
        <v>Hypertension Stage 2</v>
      </c>
      <c r="N272">
        <v>75</v>
      </c>
      <c r="O272">
        <v>10000</v>
      </c>
      <c r="P272" t="s">
        <v>19</v>
      </c>
      <c r="Q272">
        <f t="shared" si="12"/>
        <v>1</v>
      </c>
      <c r="R272">
        <f t="shared" si="13"/>
        <v>0</v>
      </c>
    </row>
    <row r="273" spans="1:18" x14ac:dyDescent="0.3">
      <c r="A273">
        <v>272</v>
      </c>
      <c r="B273" t="s">
        <v>22</v>
      </c>
      <c r="C273">
        <v>49</v>
      </c>
      <c r="D273" t="s">
        <v>23</v>
      </c>
      <c r="E273" t="str">
        <f>VLOOKUP(D273,Vlookup_Job_Sector!B$2:C$12,2,FALSE)</f>
        <v>Healthcare</v>
      </c>
      <c r="F273">
        <v>6.1</v>
      </c>
      <c r="G273">
        <v>6</v>
      </c>
      <c r="H273">
        <v>90</v>
      </c>
      <c r="I273">
        <v>8</v>
      </c>
      <c r="J273" t="s">
        <v>13</v>
      </c>
      <c r="K273">
        <v>140</v>
      </c>
      <c r="L273">
        <v>95</v>
      </c>
      <c r="M273" t="str">
        <f t="shared" si="14"/>
        <v>Hypertension Stage 2</v>
      </c>
      <c r="N273">
        <v>75</v>
      </c>
      <c r="O273">
        <v>10000</v>
      </c>
      <c r="P273" t="s">
        <v>19</v>
      </c>
      <c r="Q273">
        <f t="shared" si="12"/>
        <v>1</v>
      </c>
      <c r="R273">
        <f t="shared" si="13"/>
        <v>0</v>
      </c>
    </row>
    <row r="274" spans="1:18" x14ac:dyDescent="0.3">
      <c r="A274">
        <v>273</v>
      </c>
      <c r="B274" t="s">
        <v>22</v>
      </c>
      <c r="C274">
        <v>49</v>
      </c>
      <c r="D274" t="s">
        <v>23</v>
      </c>
      <c r="E274" t="str">
        <f>VLOOKUP(D274,Vlookup_Job_Sector!B$2:C$12,2,FALSE)</f>
        <v>Healthcare</v>
      </c>
      <c r="F274">
        <v>6.1</v>
      </c>
      <c r="G274">
        <v>6</v>
      </c>
      <c r="H274">
        <v>90</v>
      </c>
      <c r="I274">
        <v>8</v>
      </c>
      <c r="J274" t="s">
        <v>13</v>
      </c>
      <c r="K274">
        <v>140</v>
      </c>
      <c r="L274">
        <v>95</v>
      </c>
      <c r="M274" t="str">
        <f t="shared" si="14"/>
        <v>Hypertension Stage 2</v>
      </c>
      <c r="N274">
        <v>75</v>
      </c>
      <c r="O274">
        <v>10000</v>
      </c>
      <c r="P274" t="s">
        <v>19</v>
      </c>
      <c r="Q274">
        <f t="shared" si="12"/>
        <v>1</v>
      </c>
      <c r="R274">
        <f t="shared" si="13"/>
        <v>0</v>
      </c>
    </row>
    <row r="275" spans="1:18" x14ac:dyDescent="0.3">
      <c r="A275">
        <v>274</v>
      </c>
      <c r="B275" t="s">
        <v>22</v>
      </c>
      <c r="C275">
        <v>49</v>
      </c>
      <c r="D275" t="s">
        <v>23</v>
      </c>
      <c r="E275" t="str">
        <f>VLOOKUP(D275,Vlookup_Job_Sector!B$2:C$12,2,FALSE)</f>
        <v>Healthcare</v>
      </c>
      <c r="F275">
        <v>6.2</v>
      </c>
      <c r="G275">
        <v>6</v>
      </c>
      <c r="H275">
        <v>90</v>
      </c>
      <c r="I275">
        <v>8</v>
      </c>
      <c r="J275" t="s">
        <v>13</v>
      </c>
      <c r="K275">
        <v>140</v>
      </c>
      <c r="L275">
        <v>95</v>
      </c>
      <c r="M275" t="str">
        <f t="shared" si="14"/>
        <v>Hypertension Stage 2</v>
      </c>
      <c r="N275">
        <v>75</v>
      </c>
      <c r="O275">
        <v>10000</v>
      </c>
      <c r="P275" t="s">
        <v>19</v>
      </c>
      <c r="Q275">
        <f t="shared" si="12"/>
        <v>1</v>
      </c>
      <c r="R275">
        <f t="shared" si="13"/>
        <v>0</v>
      </c>
    </row>
    <row r="276" spans="1:18" x14ac:dyDescent="0.3">
      <c r="A276">
        <v>275</v>
      </c>
      <c r="B276" t="s">
        <v>22</v>
      </c>
      <c r="C276">
        <v>49</v>
      </c>
      <c r="D276" t="s">
        <v>23</v>
      </c>
      <c r="E276" t="str">
        <f>VLOOKUP(D276,Vlookup_Job_Sector!B$2:C$12,2,FALSE)</f>
        <v>Healthcare</v>
      </c>
      <c r="F276">
        <v>6.2</v>
      </c>
      <c r="G276">
        <v>6</v>
      </c>
      <c r="H276">
        <v>90</v>
      </c>
      <c r="I276">
        <v>8</v>
      </c>
      <c r="J276" t="s">
        <v>13</v>
      </c>
      <c r="K276">
        <v>140</v>
      </c>
      <c r="L276">
        <v>95</v>
      </c>
      <c r="M276" t="str">
        <f t="shared" si="14"/>
        <v>Hypertension Stage 2</v>
      </c>
      <c r="N276">
        <v>75</v>
      </c>
      <c r="O276">
        <v>10000</v>
      </c>
      <c r="P276" t="s">
        <v>19</v>
      </c>
      <c r="Q276">
        <f t="shared" si="12"/>
        <v>1</v>
      </c>
      <c r="R276">
        <f t="shared" si="13"/>
        <v>0</v>
      </c>
    </row>
    <row r="277" spans="1:18" x14ac:dyDescent="0.3">
      <c r="A277">
        <v>276</v>
      </c>
      <c r="B277" t="s">
        <v>22</v>
      </c>
      <c r="C277">
        <v>49</v>
      </c>
      <c r="D277" t="s">
        <v>23</v>
      </c>
      <c r="E277" t="str">
        <f>VLOOKUP(D277,Vlookup_Job_Sector!B$2:C$12,2,FALSE)</f>
        <v>Healthcare</v>
      </c>
      <c r="F277">
        <v>6.2</v>
      </c>
      <c r="G277">
        <v>6</v>
      </c>
      <c r="H277">
        <v>90</v>
      </c>
      <c r="I277">
        <v>8</v>
      </c>
      <c r="J277" t="s">
        <v>13</v>
      </c>
      <c r="K277">
        <v>140</v>
      </c>
      <c r="L277">
        <v>95</v>
      </c>
      <c r="M277" t="str">
        <f t="shared" si="14"/>
        <v>Hypertension Stage 2</v>
      </c>
      <c r="N277">
        <v>75</v>
      </c>
      <c r="O277">
        <v>10000</v>
      </c>
      <c r="P277" t="s">
        <v>19</v>
      </c>
      <c r="Q277">
        <f t="shared" si="12"/>
        <v>1</v>
      </c>
      <c r="R277">
        <f t="shared" si="13"/>
        <v>0</v>
      </c>
    </row>
    <row r="278" spans="1:18" x14ac:dyDescent="0.3">
      <c r="A278">
        <v>277</v>
      </c>
      <c r="B278" t="s">
        <v>11</v>
      </c>
      <c r="C278">
        <v>49</v>
      </c>
      <c r="D278" t="s">
        <v>15</v>
      </c>
      <c r="E278" t="str">
        <f>VLOOKUP(D278,Vlookup_Job_Sector!B$2:C$12,2,FALSE)</f>
        <v>Healthcare</v>
      </c>
      <c r="F278">
        <v>8.1</v>
      </c>
      <c r="G278">
        <v>9</v>
      </c>
      <c r="H278">
        <v>85</v>
      </c>
      <c r="I278">
        <v>3</v>
      </c>
      <c r="J278" t="s">
        <v>18</v>
      </c>
      <c r="K278">
        <v>139</v>
      </c>
      <c r="L278">
        <v>91</v>
      </c>
      <c r="M278" t="str">
        <f t="shared" si="14"/>
        <v>Hypertension Stage 1</v>
      </c>
      <c r="N278">
        <v>86</v>
      </c>
      <c r="O278">
        <v>3700</v>
      </c>
      <c r="P278" t="s">
        <v>19</v>
      </c>
      <c r="Q278">
        <f t="shared" si="12"/>
        <v>1</v>
      </c>
      <c r="R278">
        <f t="shared" si="13"/>
        <v>0</v>
      </c>
    </row>
    <row r="279" spans="1:18" x14ac:dyDescent="0.3">
      <c r="A279">
        <v>278</v>
      </c>
      <c r="B279" t="s">
        <v>11</v>
      </c>
      <c r="C279">
        <v>49</v>
      </c>
      <c r="D279" t="s">
        <v>15</v>
      </c>
      <c r="E279" t="str">
        <f>VLOOKUP(D279,Vlookup_Job_Sector!B$2:C$12,2,FALSE)</f>
        <v>Healthcare</v>
      </c>
      <c r="F279">
        <v>8.1</v>
      </c>
      <c r="G279">
        <v>9</v>
      </c>
      <c r="H279">
        <v>85</v>
      </c>
      <c r="I279">
        <v>3</v>
      </c>
      <c r="J279" t="s">
        <v>18</v>
      </c>
      <c r="K279">
        <v>139</v>
      </c>
      <c r="L279">
        <v>91</v>
      </c>
      <c r="M279" t="str">
        <f t="shared" si="14"/>
        <v>Hypertension Stage 1</v>
      </c>
      <c r="N279">
        <v>86</v>
      </c>
      <c r="O279">
        <v>3700</v>
      </c>
      <c r="P279" t="s">
        <v>19</v>
      </c>
      <c r="Q279">
        <f t="shared" si="12"/>
        <v>1</v>
      </c>
      <c r="R279">
        <f t="shared" si="13"/>
        <v>0</v>
      </c>
    </row>
    <row r="280" spans="1:18" x14ac:dyDescent="0.3">
      <c r="A280">
        <v>279</v>
      </c>
      <c r="B280" t="s">
        <v>22</v>
      </c>
      <c r="C280">
        <v>50</v>
      </c>
      <c r="D280" t="s">
        <v>23</v>
      </c>
      <c r="E280" t="str">
        <f>VLOOKUP(D280,Vlookup_Job_Sector!B$2:C$12,2,FALSE)</f>
        <v>Healthcare</v>
      </c>
      <c r="F280">
        <v>6.1</v>
      </c>
      <c r="G280">
        <v>6</v>
      </c>
      <c r="H280">
        <v>90</v>
      </c>
      <c r="I280">
        <v>8</v>
      </c>
      <c r="J280" t="s">
        <v>13</v>
      </c>
      <c r="K280">
        <v>140</v>
      </c>
      <c r="L280">
        <v>95</v>
      </c>
      <c r="M280" t="str">
        <f t="shared" si="14"/>
        <v>Hypertension Stage 2</v>
      </c>
      <c r="N280">
        <v>75</v>
      </c>
      <c r="O280">
        <v>10000</v>
      </c>
      <c r="P280" t="s">
        <v>20</v>
      </c>
      <c r="Q280">
        <f t="shared" si="12"/>
        <v>0</v>
      </c>
      <c r="R280">
        <f t="shared" si="13"/>
        <v>1</v>
      </c>
    </row>
    <row r="281" spans="1:18" x14ac:dyDescent="0.3">
      <c r="A281">
        <v>280</v>
      </c>
      <c r="B281" t="s">
        <v>22</v>
      </c>
      <c r="C281">
        <v>50</v>
      </c>
      <c r="D281" t="s">
        <v>25</v>
      </c>
      <c r="E281" t="str">
        <f>VLOOKUP(D281,Vlookup_Job_Sector!B$2:C$12,2,FALSE)</f>
        <v>Engineering</v>
      </c>
      <c r="F281">
        <v>8.3000000000000007</v>
      </c>
      <c r="G281">
        <v>9</v>
      </c>
      <c r="H281">
        <v>30</v>
      </c>
      <c r="I281">
        <v>3</v>
      </c>
      <c r="J281" t="s">
        <v>16</v>
      </c>
      <c r="K281">
        <v>125</v>
      </c>
      <c r="L281">
        <v>80</v>
      </c>
      <c r="M281" t="str">
        <f t="shared" si="14"/>
        <v>Elevated</v>
      </c>
      <c r="N281">
        <v>65</v>
      </c>
      <c r="O281">
        <v>5000</v>
      </c>
      <c r="P281" t="s">
        <v>14</v>
      </c>
      <c r="Q281">
        <f t="shared" si="12"/>
        <v>0</v>
      </c>
      <c r="R281">
        <f t="shared" si="13"/>
        <v>0</v>
      </c>
    </row>
    <row r="282" spans="1:18" x14ac:dyDescent="0.3">
      <c r="A282">
        <v>281</v>
      </c>
      <c r="B282" t="s">
        <v>22</v>
      </c>
      <c r="C282">
        <v>50</v>
      </c>
      <c r="D282" t="s">
        <v>23</v>
      </c>
      <c r="E282" t="str">
        <f>VLOOKUP(D282,Vlookup_Job_Sector!B$2:C$12,2,FALSE)</f>
        <v>Healthcare</v>
      </c>
      <c r="F282">
        <v>6</v>
      </c>
      <c r="G282">
        <v>6</v>
      </c>
      <c r="H282">
        <v>90</v>
      </c>
      <c r="I282">
        <v>8</v>
      </c>
      <c r="J282" t="s">
        <v>13</v>
      </c>
      <c r="K282">
        <v>140</v>
      </c>
      <c r="L282">
        <v>95</v>
      </c>
      <c r="M282" t="str">
        <f t="shared" si="14"/>
        <v>Hypertension Stage 2</v>
      </c>
      <c r="N282">
        <v>75</v>
      </c>
      <c r="O282">
        <v>10000</v>
      </c>
      <c r="P282" t="s">
        <v>14</v>
      </c>
      <c r="Q282">
        <f t="shared" si="12"/>
        <v>0</v>
      </c>
      <c r="R282">
        <f t="shared" si="13"/>
        <v>0</v>
      </c>
    </row>
    <row r="283" spans="1:18" x14ac:dyDescent="0.3">
      <c r="A283">
        <v>282</v>
      </c>
      <c r="B283" t="s">
        <v>22</v>
      </c>
      <c r="C283">
        <v>50</v>
      </c>
      <c r="D283" t="s">
        <v>23</v>
      </c>
      <c r="E283" t="str">
        <f>VLOOKUP(D283,Vlookup_Job_Sector!B$2:C$12,2,FALSE)</f>
        <v>Healthcare</v>
      </c>
      <c r="F283">
        <v>6.1</v>
      </c>
      <c r="G283">
        <v>6</v>
      </c>
      <c r="H283">
        <v>90</v>
      </c>
      <c r="I283">
        <v>8</v>
      </c>
      <c r="J283" t="s">
        <v>13</v>
      </c>
      <c r="K283">
        <v>140</v>
      </c>
      <c r="L283">
        <v>95</v>
      </c>
      <c r="M283" t="str">
        <f t="shared" si="14"/>
        <v>Hypertension Stage 2</v>
      </c>
      <c r="N283">
        <v>75</v>
      </c>
      <c r="O283">
        <v>10000</v>
      </c>
      <c r="P283" t="s">
        <v>19</v>
      </c>
      <c r="Q283">
        <f t="shared" si="12"/>
        <v>1</v>
      </c>
      <c r="R283">
        <f t="shared" si="13"/>
        <v>0</v>
      </c>
    </row>
    <row r="284" spans="1:18" x14ac:dyDescent="0.3">
      <c r="A284">
        <v>283</v>
      </c>
      <c r="B284" t="s">
        <v>22</v>
      </c>
      <c r="C284">
        <v>50</v>
      </c>
      <c r="D284" t="s">
        <v>23</v>
      </c>
      <c r="E284" t="str">
        <f>VLOOKUP(D284,Vlookup_Job_Sector!B$2:C$12,2,FALSE)</f>
        <v>Healthcare</v>
      </c>
      <c r="F284">
        <v>6</v>
      </c>
      <c r="G284">
        <v>6</v>
      </c>
      <c r="H284">
        <v>90</v>
      </c>
      <c r="I284">
        <v>8</v>
      </c>
      <c r="J284" t="s">
        <v>13</v>
      </c>
      <c r="K284">
        <v>140</v>
      </c>
      <c r="L284">
        <v>95</v>
      </c>
      <c r="M284" t="str">
        <f t="shared" si="14"/>
        <v>Hypertension Stage 2</v>
      </c>
      <c r="N284">
        <v>75</v>
      </c>
      <c r="O284">
        <v>10000</v>
      </c>
      <c r="P284" t="s">
        <v>19</v>
      </c>
      <c r="Q284">
        <f t="shared" si="12"/>
        <v>1</v>
      </c>
      <c r="R284">
        <f t="shared" si="13"/>
        <v>0</v>
      </c>
    </row>
    <row r="285" spans="1:18" x14ac:dyDescent="0.3">
      <c r="A285">
        <v>284</v>
      </c>
      <c r="B285" t="s">
        <v>22</v>
      </c>
      <c r="C285">
        <v>50</v>
      </c>
      <c r="D285" t="s">
        <v>23</v>
      </c>
      <c r="E285" t="str">
        <f>VLOOKUP(D285,Vlookup_Job_Sector!B$2:C$12,2,FALSE)</f>
        <v>Healthcare</v>
      </c>
      <c r="F285">
        <v>6</v>
      </c>
      <c r="G285">
        <v>6</v>
      </c>
      <c r="H285">
        <v>90</v>
      </c>
      <c r="I285">
        <v>8</v>
      </c>
      <c r="J285" t="s">
        <v>13</v>
      </c>
      <c r="K285">
        <v>140</v>
      </c>
      <c r="L285">
        <v>95</v>
      </c>
      <c r="M285" t="str">
        <f t="shared" si="14"/>
        <v>Hypertension Stage 2</v>
      </c>
      <c r="N285">
        <v>75</v>
      </c>
      <c r="O285">
        <v>10000</v>
      </c>
      <c r="P285" t="s">
        <v>19</v>
      </c>
      <c r="Q285">
        <f t="shared" si="12"/>
        <v>1</v>
      </c>
      <c r="R285">
        <f t="shared" si="13"/>
        <v>0</v>
      </c>
    </row>
    <row r="286" spans="1:18" x14ac:dyDescent="0.3">
      <c r="A286">
        <v>285</v>
      </c>
      <c r="B286" t="s">
        <v>22</v>
      </c>
      <c r="C286">
        <v>50</v>
      </c>
      <c r="D286" t="s">
        <v>23</v>
      </c>
      <c r="E286" t="str">
        <f>VLOOKUP(D286,Vlookup_Job_Sector!B$2:C$12,2,FALSE)</f>
        <v>Healthcare</v>
      </c>
      <c r="F286">
        <v>6</v>
      </c>
      <c r="G286">
        <v>6</v>
      </c>
      <c r="H286">
        <v>90</v>
      </c>
      <c r="I286">
        <v>8</v>
      </c>
      <c r="J286" t="s">
        <v>13</v>
      </c>
      <c r="K286">
        <v>140</v>
      </c>
      <c r="L286">
        <v>95</v>
      </c>
      <c r="M286" t="str">
        <f t="shared" si="14"/>
        <v>Hypertension Stage 2</v>
      </c>
      <c r="N286">
        <v>75</v>
      </c>
      <c r="O286">
        <v>10000</v>
      </c>
      <c r="P286" t="s">
        <v>19</v>
      </c>
      <c r="Q286">
        <f t="shared" si="12"/>
        <v>1</v>
      </c>
      <c r="R286">
        <f t="shared" si="13"/>
        <v>0</v>
      </c>
    </row>
    <row r="287" spans="1:18" x14ac:dyDescent="0.3">
      <c r="A287">
        <v>286</v>
      </c>
      <c r="B287" t="s">
        <v>22</v>
      </c>
      <c r="C287">
        <v>50</v>
      </c>
      <c r="D287" t="s">
        <v>23</v>
      </c>
      <c r="E287" t="str">
        <f>VLOOKUP(D287,Vlookup_Job_Sector!B$2:C$12,2,FALSE)</f>
        <v>Healthcare</v>
      </c>
      <c r="F287">
        <v>6</v>
      </c>
      <c r="G287">
        <v>6</v>
      </c>
      <c r="H287">
        <v>90</v>
      </c>
      <c r="I287">
        <v>8</v>
      </c>
      <c r="J287" t="s">
        <v>13</v>
      </c>
      <c r="K287">
        <v>140</v>
      </c>
      <c r="L287">
        <v>95</v>
      </c>
      <c r="M287" t="str">
        <f t="shared" si="14"/>
        <v>Hypertension Stage 2</v>
      </c>
      <c r="N287">
        <v>75</v>
      </c>
      <c r="O287">
        <v>10000</v>
      </c>
      <c r="P287" t="s">
        <v>19</v>
      </c>
      <c r="Q287">
        <f t="shared" si="12"/>
        <v>1</v>
      </c>
      <c r="R287">
        <f t="shared" si="13"/>
        <v>0</v>
      </c>
    </row>
    <row r="288" spans="1:18" x14ac:dyDescent="0.3">
      <c r="A288">
        <v>287</v>
      </c>
      <c r="B288" t="s">
        <v>22</v>
      </c>
      <c r="C288">
        <v>50</v>
      </c>
      <c r="D288" t="s">
        <v>23</v>
      </c>
      <c r="E288" t="str">
        <f>VLOOKUP(D288,Vlookup_Job_Sector!B$2:C$12,2,FALSE)</f>
        <v>Healthcare</v>
      </c>
      <c r="F288">
        <v>6</v>
      </c>
      <c r="G288">
        <v>6</v>
      </c>
      <c r="H288">
        <v>90</v>
      </c>
      <c r="I288">
        <v>8</v>
      </c>
      <c r="J288" t="s">
        <v>13</v>
      </c>
      <c r="K288">
        <v>140</v>
      </c>
      <c r="L288">
        <v>95</v>
      </c>
      <c r="M288" t="str">
        <f t="shared" si="14"/>
        <v>Hypertension Stage 2</v>
      </c>
      <c r="N288">
        <v>75</v>
      </c>
      <c r="O288">
        <v>10000</v>
      </c>
      <c r="P288" t="s">
        <v>19</v>
      </c>
      <c r="Q288">
        <f t="shared" si="12"/>
        <v>1</v>
      </c>
      <c r="R288">
        <f t="shared" si="13"/>
        <v>0</v>
      </c>
    </row>
    <row r="289" spans="1:18" x14ac:dyDescent="0.3">
      <c r="A289">
        <v>288</v>
      </c>
      <c r="B289" t="s">
        <v>22</v>
      </c>
      <c r="C289">
        <v>50</v>
      </c>
      <c r="D289" t="s">
        <v>23</v>
      </c>
      <c r="E289" t="str">
        <f>VLOOKUP(D289,Vlookup_Job_Sector!B$2:C$12,2,FALSE)</f>
        <v>Healthcare</v>
      </c>
      <c r="F289">
        <v>6</v>
      </c>
      <c r="G289">
        <v>6</v>
      </c>
      <c r="H289">
        <v>90</v>
      </c>
      <c r="I289">
        <v>8</v>
      </c>
      <c r="J289" t="s">
        <v>13</v>
      </c>
      <c r="K289">
        <v>140</v>
      </c>
      <c r="L289">
        <v>95</v>
      </c>
      <c r="M289" t="str">
        <f t="shared" si="14"/>
        <v>Hypertension Stage 2</v>
      </c>
      <c r="N289">
        <v>75</v>
      </c>
      <c r="O289">
        <v>10000</v>
      </c>
      <c r="P289" t="s">
        <v>19</v>
      </c>
      <c r="Q289">
        <f t="shared" si="12"/>
        <v>1</v>
      </c>
      <c r="R289">
        <f t="shared" si="13"/>
        <v>0</v>
      </c>
    </row>
    <row r="290" spans="1:18" x14ac:dyDescent="0.3">
      <c r="A290">
        <v>289</v>
      </c>
      <c r="B290" t="s">
        <v>22</v>
      </c>
      <c r="C290">
        <v>50</v>
      </c>
      <c r="D290" t="s">
        <v>23</v>
      </c>
      <c r="E290" t="str">
        <f>VLOOKUP(D290,Vlookup_Job_Sector!B$2:C$12,2,FALSE)</f>
        <v>Healthcare</v>
      </c>
      <c r="F290">
        <v>6</v>
      </c>
      <c r="G290">
        <v>6</v>
      </c>
      <c r="H290">
        <v>90</v>
      </c>
      <c r="I290">
        <v>8</v>
      </c>
      <c r="J290" t="s">
        <v>13</v>
      </c>
      <c r="K290">
        <v>140</v>
      </c>
      <c r="L290">
        <v>95</v>
      </c>
      <c r="M290" t="str">
        <f t="shared" si="14"/>
        <v>Hypertension Stage 2</v>
      </c>
      <c r="N290">
        <v>75</v>
      </c>
      <c r="O290">
        <v>10000</v>
      </c>
      <c r="P290" t="s">
        <v>19</v>
      </c>
      <c r="Q290">
        <f t="shared" si="12"/>
        <v>1</v>
      </c>
      <c r="R290">
        <f t="shared" si="13"/>
        <v>0</v>
      </c>
    </row>
    <row r="291" spans="1:18" x14ac:dyDescent="0.3">
      <c r="A291">
        <v>290</v>
      </c>
      <c r="B291" t="s">
        <v>22</v>
      </c>
      <c r="C291">
        <v>50</v>
      </c>
      <c r="D291" t="s">
        <v>23</v>
      </c>
      <c r="E291" t="str">
        <f>VLOOKUP(D291,Vlookup_Job_Sector!B$2:C$12,2,FALSE)</f>
        <v>Healthcare</v>
      </c>
      <c r="F291">
        <v>6.1</v>
      </c>
      <c r="G291">
        <v>6</v>
      </c>
      <c r="H291">
        <v>90</v>
      </c>
      <c r="I291">
        <v>8</v>
      </c>
      <c r="J291" t="s">
        <v>13</v>
      </c>
      <c r="K291">
        <v>140</v>
      </c>
      <c r="L291">
        <v>95</v>
      </c>
      <c r="M291" t="str">
        <f t="shared" si="14"/>
        <v>Hypertension Stage 2</v>
      </c>
      <c r="N291">
        <v>75</v>
      </c>
      <c r="O291">
        <v>10000</v>
      </c>
      <c r="P291" t="s">
        <v>19</v>
      </c>
      <c r="Q291">
        <f t="shared" si="12"/>
        <v>1</v>
      </c>
      <c r="R291">
        <f t="shared" si="13"/>
        <v>0</v>
      </c>
    </row>
    <row r="292" spans="1:18" x14ac:dyDescent="0.3">
      <c r="A292">
        <v>291</v>
      </c>
      <c r="B292" t="s">
        <v>22</v>
      </c>
      <c r="C292">
        <v>50</v>
      </c>
      <c r="D292" t="s">
        <v>23</v>
      </c>
      <c r="E292" t="str">
        <f>VLOOKUP(D292,Vlookup_Job_Sector!B$2:C$12,2,FALSE)</f>
        <v>Healthcare</v>
      </c>
      <c r="F292">
        <v>6</v>
      </c>
      <c r="G292">
        <v>6</v>
      </c>
      <c r="H292">
        <v>90</v>
      </c>
      <c r="I292">
        <v>8</v>
      </c>
      <c r="J292" t="s">
        <v>13</v>
      </c>
      <c r="K292">
        <v>140</v>
      </c>
      <c r="L292">
        <v>95</v>
      </c>
      <c r="M292" t="str">
        <f t="shared" si="14"/>
        <v>Hypertension Stage 2</v>
      </c>
      <c r="N292">
        <v>75</v>
      </c>
      <c r="O292">
        <v>10000</v>
      </c>
      <c r="P292" t="s">
        <v>19</v>
      </c>
      <c r="Q292">
        <f t="shared" si="12"/>
        <v>1</v>
      </c>
      <c r="R292">
        <f t="shared" si="13"/>
        <v>0</v>
      </c>
    </row>
    <row r="293" spans="1:18" x14ac:dyDescent="0.3">
      <c r="A293">
        <v>292</v>
      </c>
      <c r="B293" t="s">
        <v>22</v>
      </c>
      <c r="C293">
        <v>50</v>
      </c>
      <c r="D293" t="s">
        <v>23</v>
      </c>
      <c r="E293" t="str">
        <f>VLOOKUP(D293,Vlookup_Job_Sector!B$2:C$12,2,FALSE)</f>
        <v>Healthcare</v>
      </c>
      <c r="F293">
        <v>6.1</v>
      </c>
      <c r="G293">
        <v>6</v>
      </c>
      <c r="H293">
        <v>90</v>
      </c>
      <c r="I293">
        <v>8</v>
      </c>
      <c r="J293" t="s">
        <v>13</v>
      </c>
      <c r="K293">
        <v>140</v>
      </c>
      <c r="L293">
        <v>95</v>
      </c>
      <c r="M293" t="str">
        <f t="shared" si="14"/>
        <v>Hypertension Stage 2</v>
      </c>
      <c r="N293">
        <v>75</v>
      </c>
      <c r="O293">
        <v>10000</v>
      </c>
      <c r="P293" t="s">
        <v>19</v>
      </c>
      <c r="Q293">
        <f t="shared" si="12"/>
        <v>1</v>
      </c>
      <c r="R293">
        <f t="shared" si="13"/>
        <v>0</v>
      </c>
    </row>
    <row r="294" spans="1:18" x14ac:dyDescent="0.3">
      <c r="A294">
        <v>293</v>
      </c>
      <c r="B294" t="s">
        <v>22</v>
      </c>
      <c r="C294">
        <v>50</v>
      </c>
      <c r="D294" t="s">
        <v>23</v>
      </c>
      <c r="E294" t="str">
        <f>VLOOKUP(D294,Vlookup_Job_Sector!B$2:C$12,2,FALSE)</f>
        <v>Healthcare</v>
      </c>
      <c r="F294">
        <v>6.1</v>
      </c>
      <c r="G294">
        <v>6</v>
      </c>
      <c r="H294">
        <v>90</v>
      </c>
      <c r="I294">
        <v>8</v>
      </c>
      <c r="J294" t="s">
        <v>13</v>
      </c>
      <c r="K294">
        <v>140</v>
      </c>
      <c r="L294">
        <v>95</v>
      </c>
      <c r="M294" t="str">
        <f t="shared" si="14"/>
        <v>Hypertension Stage 2</v>
      </c>
      <c r="N294">
        <v>75</v>
      </c>
      <c r="O294">
        <v>10000</v>
      </c>
      <c r="P294" t="s">
        <v>19</v>
      </c>
      <c r="Q294">
        <f t="shared" si="12"/>
        <v>1</v>
      </c>
      <c r="R294">
        <f t="shared" si="13"/>
        <v>0</v>
      </c>
    </row>
    <row r="295" spans="1:18" x14ac:dyDescent="0.3">
      <c r="A295">
        <v>294</v>
      </c>
      <c r="B295" t="s">
        <v>22</v>
      </c>
      <c r="C295">
        <v>50</v>
      </c>
      <c r="D295" t="s">
        <v>23</v>
      </c>
      <c r="E295" t="str">
        <f>VLOOKUP(D295,Vlookup_Job_Sector!B$2:C$12,2,FALSE)</f>
        <v>Healthcare</v>
      </c>
      <c r="F295">
        <v>6</v>
      </c>
      <c r="G295">
        <v>6</v>
      </c>
      <c r="H295">
        <v>90</v>
      </c>
      <c r="I295">
        <v>8</v>
      </c>
      <c r="J295" t="s">
        <v>13</v>
      </c>
      <c r="K295">
        <v>140</v>
      </c>
      <c r="L295">
        <v>95</v>
      </c>
      <c r="M295" t="str">
        <f t="shared" si="14"/>
        <v>Hypertension Stage 2</v>
      </c>
      <c r="N295">
        <v>75</v>
      </c>
      <c r="O295">
        <v>10000</v>
      </c>
      <c r="P295" t="s">
        <v>19</v>
      </c>
      <c r="Q295">
        <f t="shared" si="12"/>
        <v>1</v>
      </c>
      <c r="R295">
        <f t="shared" si="13"/>
        <v>0</v>
      </c>
    </row>
    <row r="296" spans="1:18" x14ac:dyDescent="0.3">
      <c r="A296">
        <v>295</v>
      </c>
      <c r="B296" t="s">
        <v>22</v>
      </c>
      <c r="C296">
        <v>50</v>
      </c>
      <c r="D296" t="s">
        <v>23</v>
      </c>
      <c r="E296" t="str">
        <f>VLOOKUP(D296,Vlookup_Job_Sector!B$2:C$12,2,FALSE)</f>
        <v>Healthcare</v>
      </c>
      <c r="F296">
        <v>6.1</v>
      </c>
      <c r="G296">
        <v>6</v>
      </c>
      <c r="H296">
        <v>90</v>
      </c>
      <c r="I296">
        <v>8</v>
      </c>
      <c r="J296" t="s">
        <v>13</v>
      </c>
      <c r="K296">
        <v>140</v>
      </c>
      <c r="L296">
        <v>95</v>
      </c>
      <c r="M296" t="str">
        <f t="shared" si="14"/>
        <v>Hypertension Stage 2</v>
      </c>
      <c r="N296">
        <v>75</v>
      </c>
      <c r="O296">
        <v>10000</v>
      </c>
      <c r="P296" t="s">
        <v>19</v>
      </c>
      <c r="Q296">
        <f t="shared" si="12"/>
        <v>1</v>
      </c>
      <c r="R296">
        <f t="shared" si="13"/>
        <v>0</v>
      </c>
    </row>
    <row r="297" spans="1:18" x14ac:dyDescent="0.3">
      <c r="A297">
        <v>296</v>
      </c>
      <c r="B297" t="s">
        <v>22</v>
      </c>
      <c r="C297">
        <v>50</v>
      </c>
      <c r="D297" t="s">
        <v>23</v>
      </c>
      <c r="E297" t="str">
        <f>VLOOKUP(D297,Vlookup_Job_Sector!B$2:C$12,2,FALSE)</f>
        <v>Healthcare</v>
      </c>
      <c r="F297">
        <v>6</v>
      </c>
      <c r="G297">
        <v>6</v>
      </c>
      <c r="H297">
        <v>90</v>
      </c>
      <c r="I297">
        <v>8</v>
      </c>
      <c r="J297" t="s">
        <v>13</v>
      </c>
      <c r="K297">
        <v>140</v>
      </c>
      <c r="L297">
        <v>95</v>
      </c>
      <c r="M297" t="str">
        <f t="shared" si="14"/>
        <v>Hypertension Stage 2</v>
      </c>
      <c r="N297">
        <v>75</v>
      </c>
      <c r="O297">
        <v>10000</v>
      </c>
      <c r="P297" t="s">
        <v>19</v>
      </c>
      <c r="Q297">
        <f t="shared" si="12"/>
        <v>1</v>
      </c>
      <c r="R297">
        <f t="shared" si="13"/>
        <v>0</v>
      </c>
    </row>
    <row r="298" spans="1:18" x14ac:dyDescent="0.3">
      <c r="A298">
        <v>297</v>
      </c>
      <c r="B298" t="s">
        <v>22</v>
      </c>
      <c r="C298">
        <v>50</v>
      </c>
      <c r="D298" t="s">
        <v>23</v>
      </c>
      <c r="E298" t="str">
        <f>VLOOKUP(D298,Vlookup_Job_Sector!B$2:C$12,2,FALSE)</f>
        <v>Healthcare</v>
      </c>
      <c r="F298">
        <v>6.1</v>
      </c>
      <c r="G298">
        <v>6</v>
      </c>
      <c r="H298">
        <v>90</v>
      </c>
      <c r="I298">
        <v>8</v>
      </c>
      <c r="J298" t="s">
        <v>13</v>
      </c>
      <c r="K298">
        <v>140</v>
      </c>
      <c r="L298">
        <v>95</v>
      </c>
      <c r="M298" t="str">
        <f t="shared" si="14"/>
        <v>Hypertension Stage 2</v>
      </c>
      <c r="N298">
        <v>75</v>
      </c>
      <c r="O298">
        <v>10000</v>
      </c>
      <c r="P298" t="s">
        <v>19</v>
      </c>
      <c r="Q298">
        <f t="shared" si="12"/>
        <v>1</v>
      </c>
      <c r="R298">
        <f t="shared" si="13"/>
        <v>0</v>
      </c>
    </row>
    <row r="299" spans="1:18" x14ac:dyDescent="0.3">
      <c r="A299">
        <v>298</v>
      </c>
      <c r="B299" t="s">
        <v>22</v>
      </c>
      <c r="C299">
        <v>50</v>
      </c>
      <c r="D299" t="s">
        <v>23</v>
      </c>
      <c r="E299" t="str">
        <f>VLOOKUP(D299,Vlookup_Job_Sector!B$2:C$12,2,FALSE)</f>
        <v>Healthcare</v>
      </c>
      <c r="F299">
        <v>6.1</v>
      </c>
      <c r="G299">
        <v>6</v>
      </c>
      <c r="H299">
        <v>90</v>
      </c>
      <c r="I299">
        <v>8</v>
      </c>
      <c r="J299" t="s">
        <v>13</v>
      </c>
      <c r="K299">
        <v>140</v>
      </c>
      <c r="L299">
        <v>95</v>
      </c>
      <c r="M299" t="str">
        <f t="shared" si="14"/>
        <v>Hypertension Stage 2</v>
      </c>
      <c r="N299">
        <v>75</v>
      </c>
      <c r="O299">
        <v>10000</v>
      </c>
      <c r="P299" t="s">
        <v>19</v>
      </c>
      <c r="Q299">
        <f t="shared" si="12"/>
        <v>1</v>
      </c>
      <c r="R299">
        <f t="shared" si="13"/>
        <v>0</v>
      </c>
    </row>
    <row r="300" spans="1:18" x14ac:dyDescent="0.3">
      <c r="A300">
        <v>299</v>
      </c>
      <c r="B300" t="s">
        <v>22</v>
      </c>
      <c r="C300">
        <v>51</v>
      </c>
      <c r="D300" t="s">
        <v>25</v>
      </c>
      <c r="E300" t="str">
        <f>VLOOKUP(D300,Vlookup_Job_Sector!B$2:C$12,2,FALSE)</f>
        <v>Engineering</v>
      </c>
      <c r="F300">
        <v>8.5</v>
      </c>
      <c r="G300">
        <v>9</v>
      </c>
      <c r="H300">
        <v>30</v>
      </c>
      <c r="I300">
        <v>3</v>
      </c>
      <c r="J300" t="s">
        <v>16</v>
      </c>
      <c r="K300">
        <v>125</v>
      </c>
      <c r="L300">
        <v>80</v>
      </c>
      <c r="M300" t="str">
        <f t="shared" si="14"/>
        <v>Elevated</v>
      </c>
      <c r="N300">
        <v>65</v>
      </c>
      <c r="O300">
        <v>5000</v>
      </c>
      <c r="P300" t="s">
        <v>14</v>
      </c>
      <c r="Q300">
        <f t="shared" si="12"/>
        <v>0</v>
      </c>
      <c r="R300">
        <f t="shared" si="13"/>
        <v>0</v>
      </c>
    </row>
    <row r="301" spans="1:18" x14ac:dyDescent="0.3">
      <c r="A301">
        <v>300</v>
      </c>
      <c r="B301" t="s">
        <v>22</v>
      </c>
      <c r="C301">
        <v>51</v>
      </c>
      <c r="D301" t="s">
        <v>25</v>
      </c>
      <c r="E301" t="str">
        <f>VLOOKUP(D301,Vlookup_Job_Sector!B$2:C$12,2,FALSE)</f>
        <v>Engineering</v>
      </c>
      <c r="F301">
        <v>8.5</v>
      </c>
      <c r="G301">
        <v>9</v>
      </c>
      <c r="H301">
        <v>30</v>
      </c>
      <c r="I301">
        <v>3</v>
      </c>
      <c r="J301" t="s">
        <v>16</v>
      </c>
      <c r="K301">
        <v>125</v>
      </c>
      <c r="L301">
        <v>80</v>
      </c>
      <c r="M301" t="str">
        <f t="shared" si="14"/>
        <v>Elevated</v>
      </c>
      <c r="N301">
        <v>65</v>
      </c>
      <c r="O301">
        <v>5000</v>
      </c>
      <c r="P301" t="s">
        <v>14</v>
      </c>
      <c r="Q301">
        <f t="shared" si="12"/>
        <v>0</v>
      </c>
      <c r="R301">
        <f t="shared" si="13"/>
        <v>0</v>
      </c>
    </row>
    <row r="302" spans="1:18" x14ac:dyDescent="0.3">
      <c r="A302">
        <v>301</v>
      </c>
      <c r="B302" t="s">
        <v>22</v>
      </c>
      <c r="C302">
        <v>51</v>
      </c>
      <c r="D302" t="s">
        <v>25</v>
      </c>
      <c r="E302" t="str">
        <f>VLOOKUP(D302,Vlookup_Job_Sector!B$2:C$12,2,FALSE)</f>
        <v>Engineering</v>
      </c>
      <c r="F302">
        <v>8.5</v>
      </c>
      <c r="G302">
        <v>9</v>
      </c>
      <c r="H302">
        <v>30</v>
      </c>
      <c r="I302">
        <v>3</v>
      </c>
      <c r="J302" t="s">
        <v>16</v>
      </c>
      <c r="K302">
        <v>125</v>
      </c>
      <c r="L302">
        <v>80</v>
      </c>
      <c r="M302" t="str">
        <f t="shared" si="14"/>
        <v>Elevated</v>
      </c>
      <c r="N302">
        <v>65</v>
      </c>
      <c r="O302">
        <v>5000</v>
      </c>
      <c r="P302" t="s">
        <v>14</v>
      </c>
      <c r="Q302">
        <f t="shared" si="12"/>
        <v>0</v>
      </c>
      <c r="R302">
        <f t="shared" si="13"/>
        <v>0</v>
      </c>
    </row>
    <row r="303" spans="1:18" x14ac:dyDescent="0.3">
      <c r="A303">
        <v>302</v>
      </c>
      <c r="B303" t="s">
        <v>22</v>
      </c>
      <c r="C303">
        <v>51</v>
      </c>
      <c r="D303" t="s">
        <v>25</v>
      </c>
      <c r="E303" t="str">
        <f>VLOOKUP(D303,Vlookup_Job_Sector!B$2:C$12,2,FALSE)</f>
        <v>Engineering</v>
      </c>
      <c r="F303">
        <v>8.5</v>
      </c>
      <c r="G303">
        <v>9</v>
      </c>
      <c r="H303">
        <v>30</v>
      </c>
      <c r="I303">
        <v>3</v>
      </c>
      <c r="J303" t="s">
        <v>16</v>
      </c>
      <c r="K303">
        <v>125</v>
      </c>
      <c r="L303">
        <v>80</v>
      </c>
      <c r="M303" t="str">
        <f t="shared" si="14"/>
        <v>Elevated</v>
      </c>
      <c r="N303">
        <v>65</v>
      </c>
      <c r="O303">
        <v>5000</v>
      </c>
      <c r="P303" t="s">
        <v>14</v>
      </c>
      <c r="Q303">
        <f t="shared" si="12"/>
        <v>0</v>
      </c>
      <c r="R303">
        <f t="shared" si="13"/>
        <v>0</v>
      </c>
    </row>
    <row r="304" spans="1:18" x14ac:dyDescent="0.3">
      <c r="A304">
        <v>303</v>
      </c>
      <c r="B304" t="s">
        <v>22</v>
      </c>
      <c r="C304">
        <v>51</v>
      </c>
      <c r="D304" t="s">
        <v>23</v>
      </c>
      <c r="E304" t="str">
        <f>VLOOKUP(D304,Vlookup_Job_Sector!B$2:C$12,2,FALSE)</f>
        <v>Healthcare</v>
      </c>
      <c r="F304">
        <v>7.1</v>
      </c>
      <c r="G304">
        <v>7</v>
      </c>
      <c r="H304">
        <v>55</v>
      </c>
      <c r="I304">
        <v>6</v>
      </c>
      <c r="J304" t="s">
        <v>24</v>
      </c>
      <c r="K304">
        <v>125</v>
      </c>
      <c r="L304">
        <v>82</v>
      </c>
      <c r="M304" t="str">
        <f t="shared" si="14"/>
        <v>Hypertension Stage 1</v>
      </c>
      <c r="N304">
        <v>72</v>
      </c>
      <c r="O304">
        <v>6000</v>
      </c>
      <c r="P304" t="s">
        <v>14</v>
      </c>
      <c r="Q304">
        <f t="shared" si="12"/>
        <v>0</v>
      </c>
      <c r="R304">
        <f t="shared" si="13"/>
        <v>0</v>
      </c>
    </row>
    <row r="305" spans="1:18" x14ac:dyDescent="0.3">
      <c r="A305">
        <v>304</v>
      </c>
      <c r="B305" t="s">
        <v>22</v>
      </c>
      <c r="C305">
        <v>51</v>
      </c>
      <c r="D305" t="s">
        <v>23</v>
      </c>
      <c r="E305" t="str">
        <f>VLOOKUP(D305,Vlookup_Job_Sector!B$2:C$12,2,FALSE)</f>
        <v>Healthcare</v>
      </c>
      <c r="F305">
        <v>6</v>
      </c>
      <c r="G305">
        <v>6</v>
      </c>
      <c r="H305">
        <v>90</v>
      </c>
      <c r="I305">
        <v>8</v>
      </c>
      <c r="J305" t="s">
        <v>13</v>
      </c>
      <c r="K305">
        <v>140</v>
      </c>
      <c r="L305">
        <v>95</v>
      </c>
      <c r="M305" t="str">
        <f t="shared" si="14"/>
        <v>Hypertension Stage 2</v>
      </c>
      <c r="N305">
        <v>75</v>
      </c>
      <c r="O305">
        <v>10000</v>
      </c>
      <c r="P305" t="s">
        <v>19</v>
      </c>
      <c r="Q305">
        <f t="shared" si="12"/>
        <v>1</v>
      </c>
      <c r="R305">
        <f t="shared" si="13"/>
        <v>0</v>
      </c>
    </row>
    <row r="306" spans="1:18" x14ac:dyDescent="0.3">
      <c r="A306">
        <v>305</v>
      </c>
      <c r="B306" t="s">
        <v>22</v>
      </c>
      <c r="C306">
        <v>51</v>
      </c>
      <c r="D306" t="s">
        <v>23</v>
      </c>
      <c r="E306" t="str">
        <f>VLOOKUP(D306,Vlookup_Job_Sector!B$2:C$12,2,FALSE)</f>
        <v>Healthcare</v>
      </c>
      <c r="F306">
        <v>6.1</v>
      </c>
      <c r="G306">
        <v>6</v>
      </c>
      <c r="H306">
        <v>90</v>
      </c>
      <c r="I306">
        <v>8</v>
      </c>
      <c r="J306" t="s">
        <v>13</v>
      </c>
      <c r="K306">
        <v>140</v>
      </c>
      <c r="L306">
        <v>95</v>
      </c>
      <c r="M306" t="str">
        <f t="shared" si="14"/>
        <v>Hypertension Stage 2</v>
      </c>
      <c r="N306">
        <v>75</v>
      </c>
      <c r="O306">
        <v>10000</v>
      </c>
      <c r="P306" t="s">
        <v>19</v>
      </c>
      <c r="Q306">
        <f t="shared" si="12"/>
        <v>1</v>
      </c>
      <c r="R306">
        <f t="shared" si="13"/>
        <v>0</v>
      </c>
    </row>
    <row r="307" spans="1:18" x14ac:dyDescent="0.3">
      <c r="A307">
        <v>306</v>
      </c>
      <c r="B307" t="s">
        <v>22</v>
      </c>
      <c r="C307">
        <v>51</v>
      </c>
      <c r="D307" t="s">
        <v>23</v>
      </c>
      <c r="E307" t="str">
        <f>VLOOKUP(D307,Vlookup_Job_Sector!B$2:C$12,2,FALSE)</f>
        <v>Healthcare</v>
      </c>
      <c r="F307">
        <v>6.1</v>
      </c>
      <c r="G307">
        <v>6</v>
      </c>
      <c r="H307">
        <v>90</v>
      </c>
      <c r="I307">
        <v>8</v>
      </c>
      <c r="J307" t="s">
        <v>13</v>
      </c>
      <c r="K307">
        <v>140</v>
      </c>
      <c r="L307">
        <v>95</v>
      </c>
      <c r="M307" t="str">
        <f t="shared" si="14"/>
        <v>Hypertension Stage 2</v>
      </c>
      <c r="N307">
        <v>75</v>
      </c>
      <c r="O307">
        <v>10000</v>
      </c>
      <c r="P307" t="s">
        <v>19</v>
      </c>
      <c r="Q307">
        <f t="shared" si="12"/>
        <v>1</v>
      </c>
      <c r="R307">
        <f t="shared" si="13"/>
        <v>0</v>
      </c>
    </row>
    <row r="308" spans="1:18" x14ac:dyDescent="0.3">
      <c r="A308">
        <v>307</v>
      </c>
      <c r="B308" t="s">
        <v>22</v>
      </c>
      <c r="C308">
        <v>52</v>
      </c>
      <c r="D308" t="s">
        <v>26</v>
      </c>
      <c r="E308" t="str">
        <f>VLOOKUP(D308,Vlookup_Job_Sector!B$2:C$12,2,FALSE)</f>
        <v>Business &amp; Finance</v>
      </c>
      <c r="F308">
        <v>6.5</v>
      </c>
      <c r="G308">
        <v>7</v>
      </c>
      <c r="H308">
        <v>45</v>
      </c>
      <c r="I308">
        <v>7</v>
      </c>
      <c r="J308" t="s">
        <v>13</v>
      </c>
      <c r="K308">
        <v>130</v>
      </c>
      <c r="L308">
        <v>85</v>
      </c>
      <c r="M308" t="str">
        <f t="shared" si="14"/>
        <v>Hypertension Stage 1</v>
      </c>
      <c r="N308">
        <v>72</v>
      </c>
      <c r="O308">
        <v>6000</v>
      </c>
      <c r="P308" t="s">
        <v>20</v>
      </c>
      <c r="Q308">
        <f t="shared" si="12"/>
        <v>0</v>
      </c>
      <c r="R308">
        <f t="shared" si="13"/>
        <v>1</v>
      </c>
    </row>
    <row r="309" spans="1:18" x14ac:dyDescent="0.3">
      <c r="A309">
        <v>308</v>
      </c>
      <c r="B309" t="s">
        <v>22</v>
      </c>
      <c r="C309">
        <v>52</v>
      </c>
      <c r="D309" t="s">
        <v>26</v>
      </c>
      <c r="E309" t="str">
        <f>VLOOKUP(D309,Vlookup_Job_Sector!B$2:C$12,2,FALSE)</f>
        <v>Business &amp; Finance</v>
      </c>
      <c r="F309">
        <v>6.5</v>
      </c>
      <c r="G309">
        <v>7</v>
      </c>
      <c r="H309">
        <v>45</v>
      </c>
      <c r="I309">
        <v>7</v>
      </c>
      <c r="J309" t="s">
        <v>13</v>
      </c>
      <c r="K309">
        <v>130</v>
      </c>
      <c r="L309">
        <v>85</v>
      </c>
      <c r="M309" t="str">
        <f t="shared" si="14"/>
        <v>Hypertension Stage 1</v>
      </c>
      <c r="N309">
        <v>72</v>
      </c>
      <c r="O309">
        <v>6000</v>
      </c>
      <c r="P309" t="s">
        <v>20</v>
      </c>
      <c r="Q309">
        <f t="shared" si="12"/>
        <v>0</v>
      </c>
      <c r="R309">
        <f t="shared" si="13"/>
        <v>1</v>
      </c>
    </row>
    <row r="310" spans="1:18" x14ac:dyDescent="0.3">
      <c r="A310">
        <v>309</v>
      </c>
      <c r="B310" t="s">
        <v>22</v>
      </c>
      <c r="C310">
        <v>52</v>
      </c>
      <c r="D310" t="s">
        <v>26</v>
      </c>
      <c r="E310" t="str">
        <f>VLOOKUP(D310,Vlookup_Job_Sector!B$2:C$12,2,FALSE)</f>
        <v>Business &amp; Finance</v>
      </c>
      <c r="F310">
        <v>6.6</v>
      </c>
      <c r="G310">
        <v>7</v>
      </c>
      <c r="H310">
        <v>45</v>
      </c>
      <c r="I310">
        <v>7</v>
      </c>
      <c r="J310" t="s">
        <v>13</v>
      </c>
      <c r="K310">
        <v>130</v>
      </c>
      <c r="L310">
        <v>85</v>
      </c>
      <c r="M310" t="str">
        <f t="shared" si="14"/>
        <v>Hypertension Stage 1</v>
      </c>
      <c r="N310">
        <v>72</v>
      </c>
      <c r="O310">
        <v>6000</v>
      </c>
      <c r="P310" t="s">
        <v>20</v>
      </c>
      <c r="Q310">
        <f t="shared" si="12"/>
        <v>0</v>
      </c>
      <c r="R310">
        <f t="shared" si="13"/>
        <v>1</v>
      </c>
    </row>
    <row r="311" spans="1:18" x14ac:dyDescent="0.3">
      <c r="A311">
        <v>310</v>
      </c>
      <c r="B311" t="s">
        <v>22</v>
      </c>
      <c r="C311">
        <v>52</v>
      </c>
      <c r="D311" t="s">
        <v>26</v>
      </c>
      <c r="E311" t="str">
        <f>VLOOKUP(D311,Vlookup_Job_Sector!B$2:C$12,2,FALSE)</f>
        <v>Business &amp; Finance</v>
      </c>
      <c r="F311">
        <v>6.6</v>
      </c>
      <c r="G311">
        <v>7</v>
      </c>
      <c r="H311">
        <v>45</v>
      </c>
      <c r="I311">
        <v>7</v>
      </c>
      <c r="J311" t="s">
        <v>13</v>
      </c>
      <c r="K311">
        <v>130</v>
      </c>
      <c r="L311">
        <v>85</v>
      </c>
      <c r="M311" t="str">
        <f t="shared" si="14"/>
        <v>Hypertension Stage 1</v>
      </c>
      <c r="N311">
        <v>72</v>
      </c>
      <c r="O311">
        <v>6000</v>
      </c>
      <c r="P311" t="s">
        <v>20</v>
      </c>
      <c r="Q311">
        <f t="shared" si="12"/>
        <v>0</v>
      </c>
      <c r="R311">
        <f t="shared" si="13"/>
        <v>1</v>
      </c>
    </row>
    <row r="312" spans="1:18" x14ac:dyDescent="0.3">
      <c r="A312">
        <v>311</v>
      </c>
      <c r="B312" t="s">
        <v>22</v>
      </c>
      <c r="C312">
        <v>52</v>
      </c>
      <c r="D312" t="s">
        <v>26</v>
      </c>
      <c r="E312" t="str">
        <f>VLOOKUP(D312,Vlookup_Job_Sector!B$2:C$12,2,FALSE)</f>
        <v>Business &amp; Finance</v>
      </c>
      <c r="F312">
        <v>6.6</v>
      </c>
      <c r="G312">
        <v>7</v>
      </c>
      <c r="H312">
        <v>45</v>
      </c>
      <c r="I312">
        <v>7</v>
      </c>
      <c r="J312" t="s">
        <v>13</v>
      </c>
      <c r="K312">
        <v>130</v>
      </c>
      <c r="L312">
        <v>85</v>
      </c>
      <c r="M312" t="str">
        <f t="shared" si="14"/>
        <v>Hypertension Stage 1</v>
      </c>
      <c r="N312">
        <v>72</v>
      </c>
      <c r="O312">
        <v>6000</v>
      </c>
      <c r="P312" t="s">
        <v>20</v>
      </c>
      <c r="Q312">
        <f t="shared" si="12"/>
        <v>0</v>
      </c>
      <c r="R312">
        <f t="shared" si="13"/>
        <v>1</v>
      </c>
    </row>
    <row r="313" spans="1:18" x14ac:dyDescent="0.3">
      <c r="A313">
        <v>312</v>
      </c>
      <c r="B313" t="s">
        <v>22</v>
      </c>
      <c r="C313">
        <v>52</v>
      </c>
      <c r="D313" t="s">
        <v>26</v>
      </c>
      <c r="E313" t="str">
        <f>VLOOKUP(D313,Vlookup_Job_Sector!B$2:C$12,2,FALSE)</f>
        <v>Business &amp; Finance</v>
      </c>
      <c r="F313">
        <v>6.6</v>
      </c>
      <c r="G313">
        <v>7</v>
      </c>
      <c r="H313">
        <v>45</v>
      </c>
      <c r="I313">
        <v>7</v>
      </c>
      <c r="J313" t="s">
        <v>13</v>
      </c>
      <c r="K313">
        <v>130</v>
      </c>
      <c r="L313">
        <v>85</v>
      </c>
      <c r="M313" t="str">
        <f t="shared" si="14"/>
        <v>Hypertension Stage 1</v>
      </c>
      <c r="N313">
        <v>72</v>
      </c>
      <c r="O313">
        <v>6000</v>
      </c>
      <c r="P313" t="s">
        <v>20</v>
      </c>
      <c r="Q313">
        <f t="shared" si="12"/>
        <v>0</v>
      </c>
      <c r="R313">
        <f t="shared" si="13"/>
        <v>1</v>
      </c>
    </row>
    <row r="314" spans="1:18" x14ac:dyDescent="0.3">
      <c r="A314">
        <v>313</v>
      </c>
      <c r="B314" t="s">
        <v>22</v>
      </c>
      <c r="C314">
        <v>52</v>
      </c>
      <c r="D314" t="s">
        <v>25</v>
      </c>
      <c r="E314" t="str">
        <f>VLOOKUP(D314,Vlookup_Job_Sector!B$2:C$12,2,FALSE)</f>
        <v>Engineering</v>
      </c>
      <c r="F314">
        <v>8.4</v>
      </c>
      <c r="G314">
        <v>9</v>
      </c>
      <c r="H314">
        <v>30</v>
      </c>
      <c r="I314">
        <v>3</v>
      </c>
      <c r="J314" t="s">
        <v>16</v>
      </c>
      <c r="K314">
        <v>125</v>
      </c>
      <c r="L314">
        <v>80</v>
      </c>
      <c r="M314" t="str">
        <f t="shared" si="14"/>
        <v>Elevated</v>
      </c>
      <c r="N314">
        <v>65</v>
      </c>
      <c r="O314">
        <v>5000</v>
      </c>
      <c r="P314" t="s">
        <v>14</v>
      </c>
      <c r="Q314">
        <f t="shared" si="12"/>
        <v>0</v>
      </c>
      <c r="R314">
        <f t="shared" si="13"/>
        <v>0</v>
      </c>
    </row>
    <row r="315" spans="1:18" x14ac:dyDescent="0.3">
      <c r="A315">
        <v>314</v>
      </c>
      <c r="B315" t="s">
        <v>22</v>
      </c>
      <c r="C315">
        <v>52</v>
      </c>
      <c r="D315" t="s">
        <v>25</v>
      </c>
      <c r="E315" t="str">
        <f>VLOOKUP(D315,Vlookup_Job_Sector!B$2:C$12,2,FALSE)</f>
        <v>Engineering</v>
      </c>
      <c r="F315">
        <v>8.4</v>
      </c>
      <c r="G315">
        <v>9</v>
      </c>
      <c r="H315">
        <v>30</v>
      </c>
      <c r="I315">
        <v>3</v>
      </c>
      <c r="J315" t="s">
        <v>16</v>
      </c>
      <c r="K315">
        <v>125</v>
      </c>
      <c r="L315">
        <v>80</v>
      </c>
      <c r="M315" t="str">
        <f t="shared" si="14"/>
        <v>Elevated</v>
      </c>
      <c r="N315">
        <v>65</v>
      </c>
      <c r="O315">
        <v>5000</v>
      </c>
      <c r="P315" t="s">
        <v>14</v>
      </c>
      <c r="Q315">
        <f t="shared" si="12"/>
        <v>0</v>
      </c>
      <c r="R315">
        <f t="shared" si="13"/>
        <v>0</v>
      </c>
    </row>
    <row r="316" spans="1:18" x14ac:dyDescent="0.3">
      <c r="A316">
        <v>315</v>
      </c>
      <c r="B316" t="s">
        <v>22</v>
      </c>
      <c r="C316">
        <v>52</v>
      </c>
      <c r="D316" t="s">
        <v>25</v>
      </c>
      <c r="E316" t="str">
        <f>VLOOKUP(D316,Vlookup_Job_Sector!B$2:C$12,2,FALSE)</f>
        <v>Engineering</v>
      </c>
      <c r="F316">
        <v>8.4</v>
      </c>
      <c r="G316">
        <v>9</v>
      </c>
      <c r="H316">
        <v>30</v>
      </c>
      <c r="I316">
        <v>3</v>
      </c>
      <c r="J316" t="s">
        <v>16</v>
      </c>
      <c r="K316">
        <v>125</v>
      </c>
      <c r="L316">
        <v>80</v>
      </c>
      <c r="M316" t="str">
        <f t="shared" si="14"/>
        <v>Elevated</v>
      </c>
      <c r="N316">
        <v>65</v>
      </c>
      <c r="O316">
        <v>5000</v>
      </c>
      <c r="P316" t="s">
        <v>14</v>
      </c>
      <c r="Q316">
        <f t="shared" si="12"/>
        <v>0</v>
      </c>
      <c r="R316">
        <f t="shared" si="13"/>
        <v>0</v>
      </c>
    </row>
    <row r="317" spans="1:18" x14ac:dyDescent="0.3">
      <c r="A317">
        <v>316</v>
      </c>
      <c r="B317" t="s">
        <v>22</v>
      </c>
      <c r="C317">
        <v>53</v>
      </c>
      <c r="D317" t="s">
        <v>25</v>
      </c>
      <c r="E317" t="str">
        <f>VLOOKUP(D317,Vlookup_Job_Sector!B$2:C$12,2,FALSE)</f>
        <v>Engineering</v>
      </c>
      <c r="F317">
        <v>8.3000000000000007</v>
      </c>
      <c r="G317">
        <v>9</v>
      </c>
      <c r="H317">
        <v>30</v>
      </c>
      <c r="I317">
        <v>3</v>
      </c>
      <c r="J317" t="s">
        <v>16</v>
      </c>
      <c r="K317">
        <v>125</v>
      </c>
      <c r="L317">
        <v>80</v>
      </c>
      <c r="M317" t="str">
        <f t="shared" si="14"/>
        <v>Elevated</v>
      </c>
      <c r="N317">
        <v>65</v>
      </c>
      <c r="O317">
        <v>5000</v>
      </c>
      <c r="P317" t="s">
        <v>20</v>
      </c>
      <c r="Q317">
        <f t="shared" si="12"/>
        <v>0</v>
      </c>
      <c r="R317">
        <f t="shared" si="13"/>
        <v>1</v>
      </c>
    </row>
    <row r="318" spans="1:18" x14ac:dyDescent="0.3">
      <c r="A318">
        <v>317</v>
      </c>
      <c r="B318" t="s">
        <v>22</v>
      </c>
      <c r="C318">
        <v>53</v>
      </c>
      <c r="D318" t="s">
        <v>25</v>
      </c>
      <c r="E318" t="str">
        <f>VLOOKUP(D318,Vlookup_Job_Sector!B$2:C$12,2,FALSE)</f>
        <v>Engineering</v>
      </c>
      <c r="F318">
        <v>8.5</v>
      </c>
      <c r="G318">
        <v>9</v>
      </c>
      <c r="H318">
        <v>30</v>
      </c>
      <c r="I318">
        <v>3</v>
      </c>
      <c r="J318" t="s">
        <v>16</v>
      </c>
      <c r="K318">
        <v>125</v>
      </c>
      <c r="L318">
        <v>80</v>
      </c>
      <c r="M318" t="str">
        <f t="shared" si="14"/>
        <v>Elevated</v>
      </c>
      <c r="N318">
        <v>65</v>
      </c>
      <c r="O318">
        <v>5000</v>
      </c>
      <c r="P318" t="s">
        <v>14</v>
      </c>
      <c r="Q318">
        <f t="shared" si="12"/>
        <v>0</v>
      </c>
      <c r="R318">
        <f t="shared" si="13"/>
        <v>0</v>
      </c>
    </row>
    <row r="319" spans="1:18" x14ac:dyDescent="0.3">
      <c r="A319">
        <v>318</v>
      </c>
      <c r="B319" t="s">
        <v>22</v>
      </c>
      <c r="C319">
        <v>53</v>
      </c>
      <c r="D319" t="s">
        <v>25</v>
      </c>
      <c r="E319" t="str">
        <f>VLOOKUP(D319,Vlookup_Job_Sector!B$2:C$12,2,FALSE)</f>
        <v>Engineering</v>
      </c>
      <c r="F319">
        <v>8.5</v>
      </c>
      <c r="G319">
        <v>9</v>
      </c>
      <c r="H319">
        <v>30</v>
      </c>
      <c r="I319">
        <v>3</v>
      </c>
      <c r="J319" t="s">
        <v>16</v>
      </c>
      <c r="K319">
        <v>125</v>
      </c>
      <c r="L319">
        <v>80</v>
      </c>
      <c r="M319" t="str">
        <f t="shared" si="14"/>
        <v>Elevated</v>
      </c>
      <c r="N319">
        <v>65</v>
      </c>
      <c r="O319">
        <v>5000</v>
      </c>
      <c r="P319" t="s">
        <v>14</v>
      </c>
      <c r="Q319">
        <f t="shared" si="12"/>
        <v>0</v>
      </c>
      <c r="R319">
        <f t="shared" si="13"/>
        <v>0</v>
      </c>
    </row>
    <row r="320" spans="1:18" x14ac:dyDescent="0.3">
      <c r="A320">
        <v>319</v>
      </c>
      <c r="B320" t="s">
        <v>22</v>
      </c>
      <c r="C320">
        <v>53</v>
      </c>
      <c r="D320" t="s">
        <v>25</v>
      </c>
      <c r="E320" t="str">
        <f>VLOOKUP(D320,Vlookup_Job_Sector!B$2:C$12,2,FALSE)</f>
        <v>Engineering</v>
      </c>
      <c r="F320">
        <v>8.4</v>
      </c>
      <c r="G320">
        <v>9</v>
      </c>
      <c r="H320">
        <v>30</v>
      </c>
      <c r="I320">
        <v>3</v>
      </c>
      <c r="J320" t="s">
        <v>16</v>
      </c>
      <c r="K320">
        <v>125</v>
      </c>
      <c r="L320">
        <v>80</v>
      </c>
      <c r="M320" t="str">
        <f t="shared" si="14"/>
        <v>Elevated</v>
      </c>
      <c r="N320">
        <v>65</v>
      </c>
      <c r="O320">
        <v>5000</v>
      </c>
      <c r="P320" t="s">
        <v>14</v>
      </c>
      <c r="Q320">
        <f t="shared" si="12"/>
        <v>0</v>
      </c>
      <c r="R320">
        <f t="shared" si="13"/>
        <v>0</v>
      </c>
    </row>
    <row r="321" spans="1:18" x14ac:dyDescent="0.3">
      <c r="A321">
        <v>320</v>
      </c>
      <c r="B321" t="s">
        <v>22</v>
      </c>
      <c r="C321">
        <v>53</v>
      </c>
      <c r="D321" t="s">
        <v>25</v>
      </c>
      <c r="E321" t="str">
        <f>VLOOKUP(D321,Vlookup_Job_Sector!B$2:C$12,2,FALSE)</f>
        <v>Engineering</v>
      </c>
      <c r="F321">
        <v>8.4</v>
      </c>
      <c r="G321">
        <v>9</v>
      </c>
      <c r="H321">
        <v>30</v>
      </c>
      <c r="I321">
        <v>3</v>
      </c>
      <c r="J321" t="s">
        <v>16</v>
      </c>
      <c r="K321">
        <v>125</v>
      </c>
      <c r="L321">
        <v>80</v>
      </c>
      <c r="M321" t="str">
        <f t="shared" si="14"/>
        <v>Elevated</v>
      </c>
      <c r="N321">
        <v>65</v>
      </c>
      <c r="O321">
        <v>5000</v>
      </c>
      <c r="P321" t="s">
        <v>14</v>
      </c>
      <c r="Q321">
        <f t="shared" si="12"/>
        <v>0</v>
      </c>
      <c r="R321">
        <f t="shared" si="13"/>
        <v>0</v>
      </c>
    </row>
    <row r="322" spans="1:18" x14ac:dyDescent="0.3">
      <c r="A322">
        <v>321</v>
      </c>
      <c r="B322" t="s">
        <v>22</v>
      </c>
      <c r="C322">
        <v>53</v>
      </c>
      <c r="D322" t="s">
        <v>25</v>
      </c>
      <c r="E322" t="str">
        <f>VLOOKUP(D322,Vlookup_Job_Sector!B$2:C$12,2,FALSE)</f>
        <v>Engineering</v>
      </c>
      <c r="F322">
        <v>8.5</v>
      </c>
      <c r="G322">
        <v>9</v>
      </c>
      <c r="H322">
        <v>30</v>
      </c>
      <c r="I322">
        <v>3</v>
      </c>
      <c r="J322" t="s">
        <v>16</v>
      </c>
      <c r="K322">
        <v>125</v>
      </c>
      <c r="L322">
        <v>80</v>
      </c>
      <c r="M322" t="str">
        <f t="shared" si="14"/>
        <v>Elevated</v>
      </c>
      <c r="N322">
        <v>65</v>
      </c>
      <c r="O322">
        <v>5000</v>
      </c>
      <c r="P322" t="s">
        <v>14</v>
      </c>
      <c r="Q322">
        <f t="shared" ref="Q322:Q375" si="15">IF(P322 = "Sleep Apnea", 1, 0)</f>
        <v>0</v>
      </c>
      <c r="R322">
        <f t="shared" ref="R322:R375" si="16">IF(P322="Insomnia", 1, 0)</f>
        <v>0</v>
      </c>
    </row>
    <row r="323" spans="1:18" x14ac:dyDescent="0.3">
      <c r="A323">
        <v>322</v>
      </c>
      <c r="B323" t="s">
        <v>22</v>
      </c>
      <c r="C323">
        <v>53</v>
      </c>
      <c r="D323" t="s">
        <v>25</v>
      </c>
      <c r="E323" t="str">
        <f>VLOOKUP(D323,Vlookup_Job_Sector!B$2:C$12,2,FALSE)</f>
        <v>Engineering</v>
      </c>
      <c r="F323">
        <v>8.4</v>
      </c>
      <c r="G323">
        <v>9</v>
      </c>
      <c r="H323">
        <v>30</v>
      </c>
      <c r="I323">
        <v>3</v>
      </c>
      <c r="J323" t="s">
        <v>16</v>
      </c>
      <c r="K323">
        <v>125</v>
      </c>
      <c r="L323">
        <v>80</v>
      </c>
      <c r="M323" t="str">
        <f t="shared" ref="M323:M375" si="17">_xlfn.IFS(AND(K323 &lt;= 120, L323 &lt;= 80), "Normal", AND(K323 &gt; 120, K323 &lt;= 129, L323 &lt;= 80), "Elevated", OR(AND(K323 &gt;= 130, K323 &lt;= 139), AND(L323 &gt;= 80, L323 &lt;= 89)), "Hypertension Stage 1", OR(K323 &gt;= 140, L323 &gt;= 90), "Hypertension Stage 2")</f>
        <v>Elevated</v>
      </c>
      <c r="N323">
        <v>65</v>
      </c>
      <c r="O323">
        <v>5000</v>
      </c>
      <c r="P323" t="s">
        <v>14</v>
      </c>
      <c r="Q323">
        <f t="shared" si="15"/>
        <v>0</v>
      </c>
      <c r="R323">
        <f t="shared" si="16"/>
        <v>0</v>
      </c>
    </row>
    <row r="324" spans="1:18" x14ac:dyDescent="0.3">
      <c r="A324">
        <v>323</v>
      </c>
      <c r="B324" t="s">
        <v>22</v>
      </c>
      <c r="C324">
        <v>53</v>
      </c>
      <c r="D324" t="s">
        <v>25</v>
      </c>
      <c r="E324" t="str">
        <f>VLOOKUP(D324,Vlookup_Job_Sector!B$2:C$12,2,FALSE)</f>
        <v>Engineering</v>
      </c>
      <c r="F324">
        <v>8.4</v>
      </c>
      <c r="G324">
        <v>9</v>
      </c>
      <c r="H324">
        <v>30</v>
      </c>
      <c r="I324">
        <v>3</v>
      </c>
      <c r="J324" t="s">
        <v>16</v>
      </c>
      <c r="K324">
        <v>125</v>
      </c>
      <c r="L324">
        <v>80</v>
      </c>
      <c r="M324" t="str">
        <f t="shared" si="17"/>
        <v>Elevated</v>
      </c>
      <c r="N324">
        <v>65</v>
      </c>
      <c r="O324">
        <v>5000</v>
      </c>
      <c r="P324" t="s">
        <v>14</v>
      </c>
      <c r="Q324">
        <f t="shared" si="15"/>
        <v>0</v>
      </c>
      <c r="R324">
        <f t="shared" si="16"/>
        <v>0</v>
      </c>
    </row>
    <row r="325" spans="1:18" x14ac:dyDescent="0.3">
      <c r="A325">
        <v>324</v>
      </c>
      <c r="B325" t="s">
        <v>22</v>
      </c>
      <c r="C325">
        <v>53</v>
      </c>
      <c r="D325" t="s">
        <v>25</v>
      </c>
      <c r="E325" t="str">
        <f>VLOOKUP(D325,Vlookup_Job_Sector!B$2:C$12,2,FALSE)</f>
        <v>Engineering</v>
      </c>
      <c r="F325">
        <v>8.5</v>
      </c>
      <c r="G325">
        <v>9</v>
      </c>
      <c r="H325">
        <v>30</v>
      </c>
      <c r="I325">
        <v>3</v>
      </c>
      <c r="J325" t="s">
        <v>16</v>
      </c>
      <c r="K325">
        <v>125</v>
      </c>
      <c r="L325">
        <v>80</v>
      </c>
      <c r="M325" t="str">
        <f t="shared" si="17"/>
        <v>Elevated</v>
      </c>
      <c r="N325">
        <v>65</v>
      </c>
      <c r="O325">
        <v>5000</v>
      </c>
      <c r="P325" t="s">
        <v>14</v>
      </c>
      <c r="Q325">
        <f t="shared" si="15"/>
        <v>0</v>
      </c>
      <c r="R325">
        <f t="shared" si="16"/>
        <v>0</v>
      </c>
    </row>
    <row r="326" spans="1:18" x14ac:dyDescent="0.3">
      <c r="A326">
        <v>325</v>
      </c>
      <c r="B326" t="s">
        <v>22</v>
      </c>
      <c r="C326">
        <v>53</v>
      </c>
      <c r="D326" t="s">
        <v>25</v>
      </c>
      <c r="E326" t="str">
        <f>VLOOKUP(D326,Vlookup_Job_Sector!B$2:C$12,2,FALSE)</f>
        <v>Engineering</v>
      </c>
      <c r="F326">
        <v>8.3000000000000007</v>
      </c>
      <c r="G326">
        <v>9</v>
      </c>
      <c r="H326">
        <v>30</v>
      </c>
      <c r="I326">
        <v>3</v>
      </c>
      <c r="J326" t="s">
        <v>16</v>
      </c>
      <c r="K326">
        <v>125</v>
      </c>
      <c r="L326">
        <v>80</v>
      </c>
      <c r="M326" t="str">
        <f t="shared" si="17"/>
        <v>Elevated</v>
      </c>
      <c r="N326">
        <v>65</v>
      </c>
      <c r="O326">
        <v>5000</v>
      </c>
      <c r="P326" t="s">
        <v>14</v>
      </c>
      <c r="Q326">
        <f t="shared" si="15"/>
        <v>0</v>
      </c>
      <c r="R326">
        <f t="shared" si="16"/>
        <v>0</v>
      </c>
    </row>
    <row r="327" spans="1:18" x14ac:dyDescent="0.3">
      <c r="A327">
        <v>326</v>
      </c>
      <c r="B327" t="s">
        <v>22</v>
      </c>
      <c r="C327">
        <v>53</v>
      </c>
      <c r="D327" t="s">
        <v>25</v>
      </c>
      <c r="E327" t="str">
        <f>VLOOKUP(D327,Vlookup_Job_Sector!B$2:C$12,2,FALSE)</f>
        <v>Engineering</v>
      </c>
      <c r="F327">
        <v>8.5</v>
      </c>
      <c r="G327">
        <v>9</v>
      </c>
      <c r="H327">
        <v>30</v>
      </c>
      <c r="I327">
        <v>3</v>
      </c>
      <c r="J327" t="s">
        <v>16</v>
      </c>
      <c r="K327">
        <v>125</v>
      </c>
      <c r="L327">
        <v>80</v>
      </c>
      <c r="M327" t="str">
        <f t="shared" si="17"/>
        <v>Elevated</v>
      </c>
      <c r="N327">
        <v>65</v>
      </c>
      <c r="O327">
        <v>5000</v>
      </c>
      <c r="P327" t="s">
        <v>14</v>
      </c>
      <c r="Q327">
        <f t="shared" si="15"/>
        <v>0</v>
      </c>
      <c r="R327">
        <f t="shared" si="16"/>
        <v>0</v>
      </c>
    </row>
    <row r="328" spans="1:18" x14ac:dyDescent="0.3">
      <c r="A328">
        <v>327</v>
      </c>
      <c r="B328" t="s">
        <v>22</v>
      </c>
      <c r="C328">
        <v>53</v>
      </c>
      <c r="D328" t="s">
        <v>25</v>
      </c>
      <c r="E328" t="str">
        <f>VLOOKUP(D328,Vlookup_Job_Sector!B$2:C$12,2,FALSE)</f>
        <v>Engineering</v>
      </c>
      <c r="F328">
        <v>8.3000000000000007</v>
      </c>
      <c r="G328">
        <v>9</v>
      </c>
      <c r="H328">
        <v>30</v>
      </c>
      <c r="I328">
        <v>3</v>
      </c>
      <c r="J328" t="s">
        <v>16</v>
      </c>
      <c r="K328">
        <v>125</v>
      </c>
      <c r="L328">
        <v>80</v>
      </c>
      <c r="M328" t="str">
        <f t="shared" si="17"/>
        <v>Elevated</v>
      </c>
      <c r="N328">
        <v>65</v>
      </c>
      <c r="O328">
        <v>5000</v>
      </c>
      <c r="P328" t="s">
        <v>14</v>
      </c>
      <c r="Q328">
        <f t="shared" si="15"/>
        <v>0</v>
      </c>
      <c r="R328">
        <f t="shared" si="16"/>
        <v>0</v>
      </c>
    </row>
    <row r="329" spans="1:18" x14ac:dyDescent="0.3">
      <c r="A329">
        <v>328</v>
      </c>
      <c r="B329" t="s">
        <v>22</v>
      </c>
      <c r="C329">
        <v>53</v>
      </c>
      <c r="D329" t="s">
        <v>25</v>
      </c>
      <c r="E329" t="str">
        <f>VLOOKUP(D329,Vlookup_Job_Sector!B$2:C$12,2,FALSE)</f>
        <v>Engineering</v>
      </c>
      <c r="F329">
        <v>8.5</v>
      </c>
      <c r="G329">
        <v>9</v>
      </c>
      <c r="H329">
        <v>30</v>
      </c>
      <c r="I329">
        <v>3</v>
      </c>
      <c r="J329" t="s">
        <v>16</v>
      </c>
      <c r="K329">
        <v>125</v>
      </c>
      <c r="L329">
        <v>80</v>
      </c>
      <c r="M329" t="str">
        <f t="shared" si="17"/>
        <v>Elevated</v>
      </c>
      <c r="N329">
        <v>65</v>
      </c>
      <c r="O329">
        <v>5000</v>
      </c>
      <c r="P329" t="s">
        <v>14</v>
      </c>
      <c r="Q329">
        <f t="shared" si="15"/>
        <v>0</v>
      </c>
      <c r="R329">
        <f t="shared" si="16"/>
        <v>0</v>
      </c>
    </row>
    <row r="330" spans="1:18" x14ac:dyDescent="0.3">
      <c r="A330">
        <v>329</v>
      </c>
      <c r="B330" t="s">
        <v>22</v>
      </c>
      <c r="C330">
        <v>53</v>
      </c>
      <c r="D330" t="s">
        <v>25</v>
      </c>
      <c r="E330" t="str">
        <f>VLOOKUP(D330,Vlookup_Job_Sector!B$2:C$12,2,FALSE)</f>
        <v>Engineering</v>
      </c>
      <c r="F330">
        <v>8.3000000000000007</v>
      </c>
      <c r="G330">
        <v>9</v>
      </c>
      <c r="H330">
        <v>30</v>
      </c>
      <c r="I330">
        <v>3</v>
      </c>
      <c r="J330" t="s">
        <v>16</v>
      </c>
      <c r="K330">
        <v>125</v>
      </c>
      <c r="L330">
        <v>80</v>
      </c>
      <c r="M330" t="str">
        <f t="shared" si="17"/>
        <v>Elevated</v>
      </c>
      <c r="N330">
        <v>65</v>
      </c>
      <c r="O330">
        <v>5000</v>
      </c>
      <c r="P330" t="s">
        <v>14</v>
      </c>
      <c r="Q330">
        <f t="shared" si="15"/>
        <v>0</v>
      </c>
      <c r="R330">
        <f t="shared" si="16"/>
        <v>0</v>
      </c>
    </row>
    <row r="331" spans="1:18" x14ac:dyDescent="0.3">
      <c r="A331">
        <v>330</v>
      </c>
      <c r="B331" t="s">
        <v>22</v>
      </c>
      <c r="C331">
        <v>53</v>
      </c>
      <c r="D331" t="s">
        <v>25</v>
      </c>
      <c r="E331" t="str">
        <f>VLOOKUP(D331,Vlookup_Job_Sector!B$2:C$12,2,FALSE)</f>
        <v>Engineering</v>
      </c>
      <c r="F331">
        <v>8.5</v>
      </c>
      <c r="G331">
        <v>9</v>
      </c>
      <c r="H331">
        <v>30</v>
      </c>
      <c r="I331">
        <v>3</v>
      </c>
      <c r="J331" t="s">
        <v>16</v>
      </c>
      <c r="K331">
        <v>125</v>
      </c>
      <c r="L331">
        <v>80</v>
      </c>
      <c r="M331" t="str">
        <f t="shared" si="17"/>
        <v>Elevated</v>
      </c>
      <c r="N331">
        <v>65</v>
      </c>
      <c r="O331">
        <v>5000</v>
      </c>
      <c r="P331" t="s">
        <v>14</v>
      </c>
      <c r="Q331">
        <f t="shared" si="15"/>
        <v>0</v>
      </c>
      <c r="R331">
        <f t="shared" si="16"/>
        <v>0</v>
      </c>
    </row>
    <row r="332" spans="1:18" x14ac:dyDescent="0.3">
      <c r="A332">
        <v>331</v>
      </c>
      <c r="B332" t="s">
        <v>22</v>
      </c>
      <c r="C332">
        <v>53</v>
      </c>
      <c r="D332" t="s">
        <v>25</v>
      </c>
      <c r="E332" t="str">
        <f>VLOOKUP(D332,Vlookup_Job_Sector!B$2:C$12,2,FALSE)</f>
        <v>Engineering</v>
      </c>
      <c r="F332">
        <v>8.5</v>
      </c>
      <c r="G332">
        <v>9</v>
      </c>
      <c r="H332">
        <v>30</v>
      </c>
      <c r="I332">
        <v>3</v>
      </c>
      <c r="J332" t="s">
        <v>16</v>
      </c>
      <c r="K332">
        <v>125</v>
      </c>
      <c r="L332">
        <v>80</v>
      </c>
      <c r="M332" t="str">
        <f t="shared" si="17"/>
        <v>Elevated</v>
      </c>
      <c r="N332">
        <v>65</v>
      </c>
      <c r="O332">
        <v>5000</v>
      </c>
      <c r="P332" t="s">
        <v>14</v>
      </c>
      <c r="Q332">
        <f t="shared" si="15"/>
        <v>0</v>
      </c>
      <c r="R332">
        <f t="shared" si="16"/>
        <v>0</v>
      </c>
    </row>
    <row r="333" spans="1:18" x14ac:dyDescent="0.3">
      <c r="A333">
        <v>332</v>
      </c>
      <c r="B333" t="s">
        <v>22</v>
      </c>
      <c r="C333">
        <v>53</v>
      </c>
      <c r="D333" t="s">
        <v>25</v>
      </c>
      <c r="E333" t="str">
        <f>VLOOKUP(D333,Vlookup_Job_Sector!B$2:C$12,2,FALSE)</f>
        <v>Engineering</v>
      </c>
      <c r="F333">
        <v>8.4</v>
      </c>
      <c r="G333">
        <v>9</v>
      </c>
      <c r="H333">
        <v>30</v>
      </c>
      <c r="I333">
        <v>3</v>
      </c>
      <c r="J333" t="s">
        <v>16</v>
      </c>
      <c r="K333">
        <v>125</v>
      </c>
      <c r="L333">
        <v>80</v>
      </c>
      <c r="M333" t="str">
        <f t="shared" si="17"/>
        <v>Elevated</v>
      </c>
      <c r="N333">
        <v>65</v>
      </c>
      <c r="O333">
        <v>5000</v>
      </c>
      <c r="P333" t="s">
        <v>14</v>
      </c>
      <c r="Q333">
        <f t="shared" si="15"/>
        <v>0</v>
      </c>
      <c r="R333">
        <f t="shared" si="16"/>
        <v>0</v>
      </c>
    </row>
    <row r="334" spans="1:18" x14ac:dyDescent="0.3">
      <c r="A334">
        <v>333</v>
      </c>
      <c r="B334" t="s">
        <v>22</v>
      </c>
      <c r="C334">
        <v>54</v>
      </c>
      <c r="D334" t="s">
        <v>25</v>
      </c>
      <c r="E334" t="str">
        <f>VLOOKUP(D334,Vlookup_Job_Sector!B$2:C$12,2,FALSE)</f>
        <v>Engineering</v>
      </c>
      <c r="F334">
        <v>8.4</v>
      </c>
      <c r="G334">
        <v>9</v>
      </c>
      <c r="H334">
        <v>30</v>
      </c>
      <c r="I334">
        <v>3</v>
      </c>
      <c r="J334" t="s">
        <v>16</v>
      </c>
      <c r="K334">
        <v>125</v>
      </c>
      <c r="L334">
        <v>80</v>
      </c>
      <c r="M334" t="str">
        <f t="shared" si="17"/>
        <v>Elevated</v>
      </c>
      <c r="N334">
        <v>65</v>
      </c>
      <c r="O334">
        <v>5000</v>
      </c>
      <c r="P334" t="s">
        <v>14</v>
      </c>
      <c r="Q334">
        <f t="shared" si="15"/>
        <v>0</v>
      </c>
      <c r="R334">
        <f t="shared" si="16"/>
        <v>0</v>
      </c>
    </row>
    <row r="335" spans="1:18" x14ac:dyDescent="0.3">
      <c r="A335">
        <v>334</v>
      </c>
      <c r="B335" t="s">
        <v>22</v>
      </c>
      <c r="C335">
        <v>54</v>
      </c>
      <c r="D335" t="s">
        <v>25</v>
      </c>
      <c r="E335" t="str">
        <f>VLOOKUP(D335,Vlookup_Job_Sector!B$2:C$12,2,FALSE)</f>
        <v>Engineering</v>
      </c>
      <c r="F335">
        <v>8.4</v>
      </c>
      <c r="G335">
        <v>9</v>
      </c>
      <c r="H335">
        <v>30</v>
      </c>
      <c r="I335">
        <v>3</v>
      </c>
      <c r="J335" t="s">
        <v>16</v>
      </c>
      <c r="K335">
        <v>125</v>
      </c>
      <c r="L335">
        <v>80</v>
      </c>
      <c r="M335" t="str">
        <f t="shared" si="17"/>
        <v>Elevated</v>
      </c>
      <c r="N335">
        <v>65</v>
      </c>
      <c r="O335">
        <v>5000</v>
      </c>
      <c r="P335" t="s">
        <v>14</v>
      </c>
      <c r="Q335">
        <f t="shared" si="15"/>
        <v>0</v>
      </c>
      <c r="R335">
        <f t="shared" si="16"/>
        <v>0</v>
      </c>
    </row>
    <row r="336" spans="1:18" x14ac:dyDescent="0.3">
      <c r="A336">
        <v>335</v>
      </c>
      <c r="B336" t="s">
        <v>22</v>
      </c>
      <c r="C336">
        <v>54</v>
      </c>
      <c r="D336" t="s">
        <v>25</v>
      </c>
      <c r="E336" t="str">
        <f>VLOOKUP(D336,Vlookup_Job_Sector!B$2:C$12,2,FALSE)</f>
        <v>Engineering</v>
      </c>
      <c r="F336">
        <v>8.4</v>
      </c>
      <c r="G336">
        <v>9</v>
      </c>
      <c r="H336">
        <v>30</v>
      </c>
      <c r="I336">
        <v>3</v>
      </c>
      <c r="J336" t="s">
        <v>16</v>
      </c>
      <c r="K336">
        <v>125</v>
      </c>
      <c r="L336">
        <v>80</v>
      </c>
      <c r="M336" t="str">
        <f t="shared" si="17"/>
        <v>Elevated</v>
      </c>
      <c r="N336">
        <v>65</v>
      </c>
      <c r="O336">
        <v>5000</v>
      </c>
      <c r="P336" t="s">
        <v>14</v>
      </c>
      <c r="Q336">
        <f t="shared" si="15"/>
        <v>0</v>
      </c>
      <c r="R336">
        <f t="shared" si="16"/>
        <v>0</v>
      </c>
    </row>
    <row r="337" spans="1:18" x14ac:dyDescent="0.3">
      <c r="A337">
        <v>336</v>
      </c>
      <c r="B337" t="s">
        <v>22</v>
      </c>
      <c r="C337">
        <v>54</v>
      </c>
      <c r="D337" t="s">
        <v>25</v>
      </c>
      <c r="E337" t="str">
        <f>VLOOKUP(D337,Vlookup_Job_Sector!B$2:C$12,2,FALSE)</f>
        <v>Engineering</v>
      </c>
      <c r="F337">
        <v>8.4</v>
      </c>
      <c r="G337">
        <v>9</v>
      </c>
      <c r="H337">
        <v>30</v>
      </c>
      <c r="I337">
        <v>3</v>
      </c>
      <c r="J337" t="s">
        <v>16</v>
      </c>
      <c r="K337">
        <v>125</v>
      </c>
      <c r="L337">
        <v>80</v>
      </c>
      <c r="M337" t="str">
        <f t="shared" si="17"/>
        <v>Elevated</v>
      </c>
      <c r="N337">
        <v>65</v>
      </c>
      <c r="O337">
        <v>5000</v>
      </c>
      <c r="P337" t="s">
        <v>14</v>
      </c>
      <c r="Q337">
        <f t="shared" si="15"/>
        <v>0</v>
      </c>
      <c r="R337">
        <f t="shared" si="16"/>
        <v>0</v>
      </c>
    </row>
    <row r="338" spans="1:18" x14ac:dyDescent="0.3">
      <c r="A338">
        <v>337</v>
      </c>
      <c r="B338" t="s">
        <v>22</v>
      </c>
      <c r="C338">
        <v>54</v>
      </c>
      <c r="D338" t="s">
        <v>25</v>
      </c>
      <c r="E338" t="str">
        <f>VLOOKUP(D338,Vlookup_Job_Sector!B$2:C$12,2,FALSE)</f>
        <v>Engineering</v>
      </c>
      <c r="F338">
        <v>8.4</v>
      </c>
      <c r="G338">
        <v>9</v>
      </c>
      <c r="H338">
        <v>30</v>
      </c>
      <c r="I338">
        <v>3</v>
      </c>
      <c r="J338" t="s">
        <v>16</v>
      </c>
      <c r="K338">
        <v>125</v>
      </c>
      <c r="L338">
        <v>80</v>
      </c>
      <c r="M338" t="str">
        <f t="shared" si="17"/>
        <v>Elevated</v>
      </c>
      <c r="N338">
        <v>65</v>
      </c>
      <c r="O338">
        <v>5000</v>
      </c>
      <c r="P338" t="s">
        <v>14</v>
      </c>
      <c r="Q338">
        <f t="shared" si="15"/>
        <v>0</v>
      </c>
      <c r="R338">
        <f t="shared" si="16"/>
        <v>0</v>
      </c>
    </row>
    <row r="339" spans="1:18" x14ac:dyDescent="0.3">
      <c r="A339">
        <v>338</v>
      </c>
      <c r="B339" t="s">
        <v>22</v>
      </c>
      <c r="C339">
        <v>54</v>
      </c>
      <c r="D339" t="s">
        <v>25</v>
      </c>
      <c r="E339" t="str">
        <f>VLOOKUP(D339,Vlookup_Job_Sector!B$2:C$12,2,FALSE)</f>
        <v>Engineering</v>
      </c>
      <c r="F339">
        <v>8.4</v>
      </c>
      <c r="G339">
        <v>9</v>
      </c>
      <c r="H339">
        <v>30</v>
      </c>
      <c r="I339">
        <v>3</v>
      </c>
      <c r="J339" t="s">
        <v>16</v>
      </c>
      <c r="K339">
        <v>125</v>
      </c>
      <c r="L339">
        <v>80</v>
      </c>
      <c r="M339" t="str">
        <f t="shared" si="17"/>
        <v>Elevated</v>
      </c>
      <c r="N339">
        <v>65</v>
      </c>
      <c r="O339">
        <v>5000</v>
      </c>
      <c r="P339" t="s">
        <v>14</v>
      </c>
      <c r="Q339">
        <f t="shared" si="15"/>
        <v>0</v>
      </c>
      <c r="R339">
        <f t="shared" si="16"/>
        <v>0</v>
      </c>
    </row>
    <row r="340" spans="1:18" x14ac:dyDescent="0.3">
      <c r="A340">
        <v>339</v>
      </c>
      <c r="B340" t="s">
        <v>22</v>
      </c>
      <c r="C340">
        <v>54</v>
      </c>
      <c r="D340" t="s">
        <v>25</v>
      </c>
      <c r="E340" t="str">
        <f>VLOOKUP(D340,Vlookup_Job_Sector!B$2:C$12,2,FALSE)</f>
        <v>Engineering</v>
      </c>
      <c r="F340">
        <v>8.5</v>
      </c>
      <c r="G340">
        <v>9</v>
      </c>
      <c r="H340">
        <v>30</v>
      </c>
      <c r="I340">
        <v>3</v>
      </c>
      <c r="J340" t="s">
        <v>16</v>
      </c>
      <c r="K340">
        <v>125</v>
      </c>
      <c r="L340">
        <v>80</v>
      </c>
      <c r="M340" t="str">
        <f t="shared" si="17"/>
        <v>Elevated</v>
      </c>
      <c r="N340">
        <v>65</v>
      </c>
      <c r="O340">
        <v>5000</v>
      </c>
      <c r="P340" t="s">
        <v>14</v>
      </c>
      <c r="Q340">
        <f t="shared" si="15"/>
        <v>0</v>
      </c>
      <c r="R340">
        <f t="shared" si="16"/>
        <v>0</v>
      </c>
    </row>
    <row r="341" spans="1:18" x14ac:dyDescent="0.3">
      <c r="A341">
        <v>340</v>
      </c>
      <c r="B341" t="s">
        <v>22</v>
      </c>
      <c r="C341">
        <v>55</v>
      </c>
      <c r="D341" t="s">
        <v>23</v>
      </c>
      <c r="E341" t="str">
        <f>VLOOKUP(D341,Vlookup_Job_Sector!B$2:C$12,2,FALSE)</f>
        <v>Healthcare</v>
      </c>
      <c r="F341">
        <v>8.1</v>
      </c>
      <c r="G341">
        <v>9</v>
      </c>
      <c r="H341">
        <v>75</v>
      </c>
      <c r="I341">
        <v>4</v>
      </c>
      <c r="J341" t="s">
        <v>13</v>
      </c>
      <c r="K341">
        <v>140</v>
      </c>
      <c r="L341">
        <v>95</v>
      </c>
      <c r="M341" t="str">
        <f t="shared" si="17"/>
        <v>Hypertension Stage 2</v>
      </c>
      <c r="N341">
        <v>72</v>
      </c>
      <c r="O341">
        <v>5000</v>
      </c>
      <c r="P341" t="s">
        <v>19</v>
      </c>
      <c r="Q341">
        <f t="shared" si="15"/>
        <v>1</v>
      </c>
      <c r="R341">
        <f t="shared" si="16"/>
        <v>0</v>
      </c>
    </row>
    <row r="342" spans="1:18" x14ac:dyDescent="0.3">
      <c r="A342">
        <v>341</v>
      </c>
      <c r="B342" t="s">
        <v>22</v>
      </c>
      <c r="C342">
        <v>55</v>
      </c>
      <c r="D342" t="s">
        <v>23</v>
      </c>
      <c r="E342" t="str">
        <f>VLOOKUP(D342,Vlookup_Job_Sector!B$2:C$12,2,FALSE)</f>
        <v>Healthcare</v>
      </c>
      <c r="F342">
        <v>8.1</v>
      </c>
      <c r="G342">
        <v>9</v>
      </c>
      <c r="H342">
        <v>75</v>
      </c>
      <c r="I342">
        <v>4</v>
      </c>
      <c r="J342" t="s">
        <v>13</v>
      </c>
      <c r="K342">
        <v>140</v>
      </c>
      <c r="L342">
        <v>95</v>
      </c>
      <c r="M342" t="str">
        <f t="shared" si="17"/>
        <v>Hypertension Stage 2</v>
      </c>
      <c r="N342">
        <v>72</v>
      </c>
      <c r="O342">
        <v>5000</v>
      </c>
      <c r="P342" t="s">
        <v>19</v>
      </c>
      <c r="Q342">
        <f t="shared" si="15"/>
        <v>1</v>
      </c>
      <c r="R342">
        <f t="shared" si="16"/>
        <v>0</v>
      </c>
    </row>
    <row r="343" spans="1:18" x14ac:dyDescent="0.3">
      <c r="A343">
        <v>342</v>
      </c>
      <c r="B343" t="s">
        <v>22</v>
      </c>
      <c r="C343">
        <v>56</v>
      </c>
      <c r="D343" t="s">
        <v>15</v>
      </c>
      <c r="E343" t="str">
        <f>VLOOKUP(D343,Vlookup_Job_Sector!B$2:C$12,2,FALSE)</f>
        <v>Healthcare</v>
      </c>
      <c r="F343">
        <v>8.1999999999999993</v>
      </c>
      <c r="G343">
        <v>9</v>
      </c>
      <c r="H343">
        <v>90</v>
      </c>
      <c r="I343">
        <v>3</v>
      </c>
      <c r="J343" t="s">
        <v>24</v>
      </c>
      <c r="K343">
        <v>118</v>
      </c>
      <c r="L343">
        <v>75</v>
      </c>
      <c r="M343" t="str">
        <f t="shared" si="17"/>
        <v>Normal</v>
      </c>
      <c r="N343">
        <v>65</v>
      </c>
      <c r="O343">
        <v>10000</v>
      </c>
      <c r="P343" t="s">
        <v>14</v>
      </c>
      <c r="Q343">
        <f t="shared" si="15"/>
        <v>0</v>
      </c>
      <c r="R343">
        <f t="shared" si="16"/>
        <v>0</v>
      </c>
    </row>
    <row r="344" spans="1:18" x14ac:dyDescent="0.3">
      <c r="A344">
        <v>343</v>
      </c>
      <c r="B344" t="s">
        <v>22</v>
      </c>
      <c r="C344">
        <v>56</v>
      </c>
      <c r="D344" t="s">
        <v>15</v>
      </c>
      <c r="E344" t="str">
        <f>VLOOKUP(D344,Vlookup_Job_Sector!B$2:C$12,2,FALSE)</f>
        <v>Healthcare</v>
      </c>
      <c r="F344">
        <v>8.1999999999999993</v>
      </c>
      <c r="G344">
        <v>9</v>
      </c>
      <c r="H344">
        <v>90</v>
      </c>
      <c r="I344">
        <v>3</v>
      </c>
      <c r="J344" t="s">
        <v>24</v>
      </c>
      <c r="K344">
        <v>118</v>
      </c>
      <c r="L344">
        <v>75</v>
      </c>
      <c r="M344" t="str">
        <f t="shared" si="17"/>
        <v>Normal</v>
      </c>
      <c r="N344">
        <v>65</v>
      </c>
      <c r="O344">
        <v>10000</v>
      </c>
      <c r="P344" t="s">
        <v>14</v>
      </c>
      <c r="Q344">
        <f t="shared" si="15"/>
        <v>0</v>
      </c>
      <c r="R344">
        <f t="shared" si="16"/>
        <v>0</v>
      </c>
    </row>
    <row r="345" spans="1:18" x14ac:dyDescent="0.3">
      <c r="A345">
        <v>344</v>
      </c>
      <c r="B345" t="s">
        <v>22</v>
      </c>
      <c r="C345">
        <v>57</v>
      </c>
      <c r="D345" t="s">
        <v>23</v>
      </c>
      <c r="E345" t="str">
        <f>VLOOKUP(D345,Vlookup_Job_Sector!B$2:C$12,2,FALSE)</f>
        <v>Healthcare</v>
      </c>
      <c r="F345">
        <v>8.1</v>
      </c>
      <c r="G345">
        <v>9</v>
      </c>
      <c r="H345">
        <v>75</v>
      </c>
      <c r="I345">
        <v>3</v>
      </c>
      <c r="J345" t="s">
        <v>13</v>
      </c>
      <c r="K345">
        <v>140</v>
      </c>
      <c r="L345">
        <v>95</v>
      </c>
      <c r="M345" t="str">
        <f t="shared" si="17"/>
        <v>Hypertension Stage 2</v>
      </c>
      <c r="N345">
        <v>68</v>
      </c>
      <c r="O345">
        <v>7000</v>
      </c>
      <c r="P345" t="s">
        <v>14</v>
      </c>
      <c r="Q345">
        <f t="shared" si="15"/>
        <v>0</v>
      </c>
      <c r="R345">
        <f t="shared" si="16"/>
        <v>0</v>
      </c>
    </row>
    <row r="346" spans="1:18" x14ac:dyDescent="0.3">
      <c r="A346">
        <v>345</v>
      </c>
      <c r="B346" t="s">
        <v>22</v>
      </c>
      <c r="C346">
        <v>57</v>
      </c>
      <c r="D346" t="s">
        <v>23</v>
      </c>
      <c r="E346" t="str">
        <f>VLOOKUP(D346,Vlookup_Job_Sector!B$2:C$12,2,FALSE)</f>
        <v>Healthcare</v>
      </c>
      <c r="F346">
        <v>8.1999999999999993</v>
      </c>
      <c r="G346">
        <v>9</v>
      </c>
      <c r="H346">
        <v>75</v>
      </c>
      <c r="I346">
        <v>3</v>
      </c>
      <c r="J346" t="s">
        <v>13</v>
      </c>
      <c r="K346">
        <v>140</v>
      </c>
      <c r="L346">
        <v>95</v>
      </c>
      <c r="M346" t="str">
        <f t="shared" si="17"/>
        <v>Hypertension Stage 2</v>
      </c>
      <c r="N346">
        <v>68</v>
      </c>
      <c r="O346">
        <v>7000</v>
      </c>
      <c r="P346" t="s">
        <v>19</v>
      </c>
      <c r="Q346">
        <f t="shared" si="15"/>
        <v>1</v>
      </c>
      <c r="R346">
        <f t="shared" si="16"/>
        <v>0</v>
      </c>
    </row>
    <row r="347" spans="1:18" x14ac:dyDescent="0.3">
      <c r="A347">
        <v>346</v>
      </c>
      <c r="B347" t="s">
        <v>22</v>
      </c>
      <c r="C347">
        <v>57</v>
      </c>
      <c r="D347" t="s">
        <v>23</v>
      </c>
      <c r="E347" t="str">
        <f>VLOOKUP(D347,Vlookup_Job_Sector!B$2:C$12,2,FALSE)</f>
        <v>Healthcare</v>
      </c>
      <c r="F347">
        <v>8.1999999999999993</v>
      </c>
      <c r="G347">
        <v>9</v>
      </c>
      <c r="H347">
        <v>75</v>
      </c>
      <c r="I347">
        <v>3</v>
      </c>
      <c r="J347" t="s">
        <v>13</v>
      </c>
      <c r="K347">
        <v>140</v>
      </c>
      <c r="L347">
        <v>95</v>
      </c>
      <c r="M347" t="str">
        <f t="shared" si="17"/>
        <v>Hypertension Stage 2</v>
      </c>
      <c r="N347">
        <v>68</v>
      </c>
      <c r="O347">
        <v>7000</v>
      </c>
      <c r="P347" t="s">
        <v>19</v>
      </c>
      <c r="Q347">
        <f t="shared" si="15"/>
        <v>1</v>
      </c>
      <c r="R347">
        <f t="shared" si="16"/>
        <v>0</v>
      </c>
    </row>
    <row r="348" spans="1:18" x14ac:dyDescent="0.3">
      <c r="A348">
        <v>347</v>
      </c>
      <c r="B348" t="s">
        <v>22</v>
      </c>
      <c r="C348">
        <v>57</v>
      </c>
      <c r="D348" t="s">
        <v>23</v>
      </c>
      <c r="E348" t="str">
        <f>VLOOKUP(D348,Vlookup_Job_Sector!B$2:C$12,2,FALSE)</f>
        <v>Healthcare</v>
      </c>
      <c r="F348">
        <v>8.1999999999999993</v>
      </c>
      <c r="G348">
        <v>9</v>
      </c>
      <c r="H348">
        <v>75</v>
      </c>
      <c r="I348">
        <v>3</v>
      </c>
      <c r="J348" t="s">
        <v>13</v>
      </c>
      <c r="K348">
        <v>140</v>
      </c>
      <c r="L348">
        <v>95</v>
      </c>
      <c r="M348" t="str">
        <f t="shared" si="17"/>
        <v>Hypertension Stage 2</v>
      </c>
      <c r="N348">
        <v>68</v>
      </c>
      <c r="O348">
        <v>7000</v>
      </c>
      <c r="P348" t="s">
        <v>19</v>
      </c>
      <c r="Q348">
        <f t="shared" si="15"/>
        <v>1</v>
      </c>
      <c r="R348">
        <f t="shared" si="16"/>
        <v>0</v>
      </c>
    </row>
    <row r="349" spans="1:18" x14ac:dyDescent="0.3">
      <c r="A349">
        <v>348</v>
      </c>
      <c r="B349" t="s">
        <v>22</v>
      </c>
      <c r="C349">
        <v>57</v>
      </c>
      <c r="D349" t="s">
        <v>23</v>
      </c>
      <c r="E349" t="str">
        <f>VLOOKUP(D349,Vlookup_Job_Sector!B$2:C$12,2,FALSE)</f>
        <v>Healthcare</v>
      </c>
      <c r="F349">
        <v>8.1999999999999993</v>
      </c>
      <c r="G349">
        <v>9</v>
      </c>
      <c r="H349">
        <v>75</v>
      </c>
      <c r="I349">
        <v>3</v>
      </c>
      <c r="J349" t="s">
        <v>13</v>
      </c>
      <c r="K349">
        <v>140</v>
      </c>
      <c r="L349">
        <v>95</v>
      </c>
      <c r="M349" t="str">
        <f t="shared" si="17"/>
        <v>Hypertension Stage 2</v>
      </c>
      <c r="N349">
        <v>68</v>
      </c>
      <c r="O349">
        <v>7000</v>
      </c>
      <c r="P349" t="s">
        <v>19</v>
      </c>
      <c r="Q349">
        <f t="shared" si="15"/>
        <v>1</v>
      </c>
      <c r="R349">
        <f t="shared" si="16"/>
        <v>0</v>
      </c>
    </row>
    <row r="350" spans="1:18" x14ac:dyDescent="0.3">
      <c r="A350">
        <v>349</v>
      </c>
      <c r="B350" t="s">
        <v>22</v>
      </c>
      <c r="C350">
        <v>57</v>
      </c>
      <c r="D350" t="s">
        <v>23</v>
      </c>
      <c r="E350" t="str">
        <f>VLOOKUP(D350,Vlookup_Job_Sector!B$2:C$12,2,FALSE)</f>
        <v>Healthcare</v>
      </c>
      <c r="F350">
        <v>8.1999999999999993</v>
      </c>
      <c r="G350">
        <v>9</v>
      </c>
      <c r="H350">
        <v>75</v>
      </c>
      <c r="I350">
        <v>3</v>
      </c>
      <c r="J350" t="s">
        <v>13</v>
      </c>
      <c r="K350">
        <v>140</v>
      </c>
      <c r="L350">
        <v>95</v>
      </c>
      <c r="M350" t="str">
        <f t="shared" si="17"/>
        <v>Hypertension Stage 2</v>
      </c>
      <c r="N350">
        <v>68</v>
      </c>
      <c r="O350">
        <v>7000</v>
      </c>
      <c r="P350" t="s">
        <v>19</v>
      </c>
      <c r="Q350">
        <f t="shared" si="15"/>
        <v>1</v>
      </c>
      <c r="R350">
        <f t="shared" si="16"/>
        <v>0</v>
      </c>
    </row>
    <row r="351" spans="1:18" x14ac:dyDescent="0.3">
      <c r="A351">
        <v>350</v>
      </c>
      <c r="B351" t="s">
        <v>22</v>
      </c>
      <c r="C351">
        <v>57</v>
      </c>
      <c r="D351" t="s">
        <v>23</v>
      </c>
      <c r="E351" t="str">
        <f>VLOOKUP(D351,Vlookup_Job_Sector!B$2:C$12,2,FALSE)</f>
        <v>Healthcare</v>
      </c>
      <c r="F351">
        <v>8.1</v>
      </c>
      <c r="G351">
        <v>9</v>
      </c>
      <c r="H351">
        <v>75</v>
      </c>
      <c r="I351">
        <v>3</v>
      </c>
      <c r="J351" t="s">
        <v>13</v>
      </c>
      <c r="K351">
        <v>140</v>
      </c>
      <c r="L351">
        <v>95</v>
      </c>
      <c r="M351" t="str">
        <f t="shared" si="17"/>
        <v>Hypertension Stage 2</v>
      </c>
      <c r="N351">
        <v>68</v>
      </c>
      <c r="O351">
        <v>7000</v>
      </c>
      <c r="P351" t="s">
        <v>19</v>
      </c>
      <c r="Q351">
        <f t="shared" si="15"/>
        <v>1</v>
      </c>
      <c r="R351">
        <f t="shared" si="16"/>
        <v>0</v>
      </c>
    </row>
    <row r="352" spans="1:18" x14ac:dyDescent="0.3">
      <c r="A352">
        <v>351</v>
      </c>
      <c r="B352" t="s">
        <v>22</v>
      </c>
      <c r="C352">
        <v>57</v>
      </c>
      <c r="D352" t="s">
        <v>23</v>
      </c>
      <c r="E352" t="str">
        <f>VLOOKUP(D352,Vlookup_Job_Sector!B$2:C$12,2,FALSE)</f>
        <v>Healthcare</v>
      </c>
      <c r="F352">
        <v>8.1</v>
      </c>
      <c r="G352">
        <v>9</v>
      </c>
      <c r="H352">
        <v>75</v>
      </c>
      <c r="I352">
        <v>3</v>
      </c>
      <c r="J352" t="s">
        <v>13</v>
      </c>
      <c r="K352">
        <v>140</v>
      </c>
      <c r="L352">
        <v>95</v>
      </c>
      <c r="M352" t="str">
        <f t="shared" si="17"/>
        <v>Hypertension Stage 2</v>
      </c>
      <c r="N352">
        <v>68</v>
      </c>
      <c r="O352">
        <v>7000</v>
      </c>
      <c r="P352" t="s">
        <v>19</v>
      </c>
      <c r="Q352">
        <f t="shared" si="15"/>
        <v>1</v>
      </c>
      <c r="R352">
        <f t="shared" si="16"/>
        <v>0</v>
      </c>
    </row>
    <row r="353" spans="1:18" x14ac:dyDescent="0.3">
      <c r="A353">
        <v>352</v>
      </c>
      <c r="B353" t="s">
        <v>22</v>
      </c>
      <c r="C353">
        <v>57</v>
      </c>
      <c r="D353" t="s">
        <v>23</v>
      </c>
      <c r="E353" t="str">
        <f>VLOOKUP(D353,Vlookup_Job_Sector!B$2:C$12,2,FALSE)</f>
        <v>Healthcare</v>
      </c>
      <c r="F353">
        <v>8.1</v>
      </c>
      <c r="G353">
        <v>9</v>
      </c>
      <c r="H353">
        <v>75</v>
      </c>
      <c r="I353">
        <v>3</v>
      </c>
      <c r="J353" t="s">
        <v>13</v>
      </c>
      <c r="K353">
        <v>140</v>
      </c>
      <c r="L353">
        <v>95</v>
      </c>
      <c r="M353" t="str">
        <f t="shared" si="17"/>
        <v>Hypertension Stage 2</v>
      </c>
      <c r="N353">
        <v>68</v>
      </c>
      <c r="O353">
        <v>7000</v>
      </c>
      <c r="P353" t="s">
        <v>19</v>
      </c>
      <c r="Q353">
        <f t="shared" si="15"/>
        <v>1</v>
      </c>
      <c r="R353">
        <f t="shared" si="16"/>
        <v>0</v>
      </c>
    </row>
    <row r="354" spans="1:18" x14ac:dyDescent="0.3">
      <c r="A354">
        <v>353</v>
      </c>
      <c r="B354" t="s">
        <v>22</v>
      </c>
      <c r="C354">
        <v>58</v>
      </c>
      <c r="D354" t="s">
        <v>23</v>
      </c>
      <c r="E354" t="str">
        <f>VLOOKUP(D354,Vlookup_Job_Sector!B$2:C$12,2,FALSE)</f>
        <v>Healthcare</v>
      </c>
      <c r="F354">
        <v>8</v>
      </c>
      <c r="G354">
        <v>9</v>
      </c>
      <c r="H354">
        <v>75</v>
      </c>
      <c r="I354">
        <v>3</v>
      </c>
      <c r="J354" t="s">
        <v>13</v>
      </c>
      <c r="K354">
        <v>140</v>
      </c>
      <c r="L354">
        <v>95</v>
      </c>
      <c r="M354" t="str">
        <f t="shared" si="17"/>
        <v>Hypertension Stage 2</v>
      </c>
      <c r="N354">
        <v>68</v>
      </c>
      <c r="O354">
        <v>7000</v>
      </c>
      <c r="P354" t="s">
        <v>19</v>
      </c>
      <c r="Q354">
        <f t="shared" si="15"/>
        <v>1</v>
      </c>
      <c r="R354">
        <f t="shared" si="16"/>
        <v>0</v>
      </c>
    </row>
    <row r="355" spans="1:18" x14ac:dyDescent="0.3">
      <c r="A355">
        <v>354</v>
      </c>
      <c r="B355" t="s">
        <v>22</v>
      </c>
      <c r="C355">
        <v>58</v>
      </c>
      <c r="D355" t="s">
        <v>23</v>
      </c>
      <c r="E355" t="str">
        <f>VLOOKUP(D355,Vlookup_Job_Sector!B$2:C$12,2,FALSE)</f>
        <v>Healthcare</v>
      </c>
      <c r="F355">
        <v>8</v>
      </c>
      <c r="G355">
        <v>9</v>
      </c>
      <c r="H355">
        <v>75</v>
      </c>
      <c r="I355">
        <v>3</v>
      </c>
      <c r="J355" t="s">
        <v>13</v>
      </c>
      <c r="K355">
        <v>140</v>
      </c>
      <c r="L355">
        <v>95</v>
      </c>
      <c r="M355" t="str">
        <f t="shared" si="17"/>
        <v>Hypertension Stage 2</v>
      </c>
      <c r="N355">
        <v>68</v>
      </c>
      <c r="O355">
        <v>7000</v>
      </c>
      <c r="P355" t="s">
        <v>19</v>
      </c>
      <c r="Q355">
        <f t="shared" si="15"/>
        <v>1</v>
      </c>
      <c r="R355">
        <f t="shared" si="16"/>
        <v>0</v>
      </c>
    </row>
    <row r="356" spans="1:18" x14ac:dyDescent="0.3">
      <c r="A356">
        <v>355</v>
      </c>
      <c r="B356" t="s">
        <v>22</v>
      </c>
      <c r="C356">
        <v>58</v>
      </c>
      <c r="D356" t="s">
        <v>23</v>
      </c>
      <c r="E356" t="str">
        <f>VLOOKUP(D356,Vlookup_Job_Sector!B$2:C$12,2,FALSE)</f>
        <v>Healthcare</v>
      </c>
      <c r="F356">
        <v>8</v>
      </c>
      <c r="G356">
        <v>9</v>
      </c>
      <c r="H356">
        <v>75</v>
      </c>
      <c r="I356">
        <v>3</v>
      </c>
      <c r="J356" t="s">
        <v>13</v>
      </c>
      <c r="K356">
        <v>140</v>
      </c>
      <c r="L356">
        <v>95</v>
      </c>
      <c r="M356" t="str">
        <f t="shared" si="17"/>
        <v>Hypertension Stage 2</v>
      </c>
      <c r="N356">
        <v>68</v>
      </c>
      <c r="O356">
        <v>7000</v>
      </c>
      <c r="P356" t="s">
        <v>19</v>
      </c>
      <c r="Q356">
        <f t="shared" si="15"/>
        <v>1</v>
      </c>
      <c r="R356">
        <f t="shared" si="16"/>
        <v>0</v>
      </c>
    </row>
    <row r="357" spans="1:18" x14ac:dyDescent="0.3">
      <c r="A357">
        <v>356</v>
      </c>
      <c r="B357" t="s">
        <v>22</v>
      </c>
      <c r="C357">
        <v>58</v>
      </c>
      <c r="D357" t="s">
        <v>23</v>
      </c>
      <c r="E357" t="str">
        <f>VLOOKUP(D357,Vlookup_Job_Sector!B$2:C$12,2,FALSE)</f>
        <v>Healthcare</v>
      </c>
      <c r="F357">
        <v>8</v>
      </c>
      <c r="G357">
        <v>9</v>
      </c>
      <c r="H357">
        <v>75</v>
      </c>
      <c r="I357">
        <v>3</v>
      </c>
      <c r="J357" t="s">
        <v>13</v>
      </c>
      <c r="K357">
        <v>140</v>
      </c>
      <c r="L357">
        <v>95</v>
      </c>
      <c r="M357" t="str">
        <f t="shared" si="17"/>
        <v>Hypertension Stage 2</v>
      </c>
      <c r="N357">
        <v>68</v>
      </c>
      <c r="O357">
        <v>7000</v>
      </c>
      <c r="P357" t="s">
        <v>19</v>
      </c>
      <c r="Q357">
        <f t="shared" si="15"/>
        <v>1</v>
      </c>
      <c r="R357">
        <f t="shared" si="16"/>
        <v>0</v>
      </c>
    </row>
    <row r="358" spans="1:18" x14ac:dyDescent="0.3">
      <c r="A358">
        <v>357</v>
      </c>
      <c r="B358" t="s">
        <v>22</v>
      </c>
      <c r="C358">
        <v>58</v>
      </c>
      <c r="D358" t="s">
        <v>23</v>
      </c>
      <c r="E358" t="str">
        <f>VLOOKUP(D358,Vlookup_Job_Sector!B$2:C$12,2,FALSE)</f>
        <v>Healthcare</v>
      </c>
      <c r="F358">
        <v>8</v>
      </c>
      <c r="G358">
        <v>9</v>
      </c>
      <c r="H358">
        <v>75</v>
      </c>
      <c r="I358">
        <v>3</v>
      </c>
      <c r="J358" t="s">
        <v>13</v>
      </c>
      <c r="K358">
        <v>140</v>
      </c>
      <c r="L358">
        <v>95</v>
      </c>
      <c r="M358" t="str">
        <f t="shared" si="17"/>
        <v>Hypertension Stage 2</v>
      </c>
      <c r="N358">
        <v>68</v>
      </c>
      <c r="O358">
        <v>7000</v>
      </c>
      <c r="P358" t="s">
        <v>19</v>
      </c>
      <c r="Q358">
        <f t="shared" si="15"/>
        <v>1</v>
      </c>
      <c r="R358">
        <f t="shared" si="16"/>
        <v>0</v>
      </c>
    </row>
    <row r="359" spans="1:18" x14ac:dyDescent="0.3">
      <c r="A359">
        <v>358</v>
      </c>
      <c r="B359" t="s">
        <v>22</v>
      </c>
      <c r="C359">
        <v>58</v>
      </c>
      <c r="D359" t="s">
        <v>23</v>
      </c>
      <c r="E359" t="str">
        <f>VLOOKUP(D359,Vlookup_Job_Sector!B$2:C$12,2,FALSE)</f>
        <v>Healthcare</v>
      </c>
      <c r="F359">
        <v>8</v>
      </c>
      <c r="G359">
        <v>9</v>
      </c>
      <c r="H359">
        <v>75</v>
      </c>
      <c r="I359">
        <v>3</v>
      </c>
      <c r="J359" t="s">
        <v>13</v>
      </c>
      <c r="K359">
        <v>140</v>
      </c>
      <c r="L359">
        <v>95</v>
      </c>
      <c r="M359" t="str">
        <f t="shared" si="17"/>
        <v>Hypertension Stage 2</v>
      </c>
      <c r="N359">
        <v>68</v>
      </c>
      <c r="O359">
        <v>7000</v>
      </c>
      <c r="P359" t="s">
        <v>19</v>
      </c>
      <c r="Q359">
        <f t="shared" si="15"/>
        <v>1</v>
      </c>
      <c r="R359">
        <f t="shared" si="16"/>
        <v>0</v>
      </c>
    </row>
    <row r="360" spans="1:18" x14ac:dyDescent="0.3">
      <c r="A360">
        <v>359</v>
      </c>
      <c r="B360" t="s">
        <v>22</v>
      </c>
      <c r="C360">
        <v>59</v>
      </c>
      <c r="D360" t="s">
        <v>23</v>
      </c>
      <c r="E360" t="str">
        <f>VLOOKUP(D360,Vlookup_Job_Sector!B$2:C$12,2,FALSE)</f>
        <v>Healthcare</v>
      </c>
      <c r="F360">
        <v>8</v>
      </c>
      <c r="G360">
        <v>9</v>
      </c>
      <c r="H360">
        <v>75</v>
      </c>
      <c r="I360">
        <v>3</v>
      </c>
      <c r="J360" t="s">
        <v>13</v>
      </c>
      <c r="K360">
        <v>140</v>
      </c>
      <c r="L360">
        <v>95</v>
      </c>
      <c r="M360" t="str">
        <f t="shared" si="17"/>
        <v>Hypertension Stage 2</v>
      </c>
      <c r="N360">
        <v>68</v>
      </c>
      <c r="O360">
        <v>7000</v>
      </c>
      <c r="P360" t="s">
        <v>14</v>
      </c>
      <c r="Q360">
        <f t="shared" si="15"/>
        <v>0</v>
      </c>
      <c r="R360">
        <f t="shared" si="16"/>
        <v>0</v>
      </c>
    </row>
    <row r="361" spans="1:18" x14ac:dyDescent="0.3">
      <c r="A361">
        <v>360</v>
      </c>
      <c r="B361" t="s">
        <v>22</v>
      </c>
      <c r="C361">
        <v>59</v>
      </c>
      <c r="D361" t="s">
        <v>23</v>
      </c>
      <c r="E361" t="str">
        <f>VLOOKUP(D361,Vlookup_Job_Sector!B$2:C$12,2,FALSE)</f>
        <v>Healthcare</v>
      </c>
      <c r="F361">
        <v>8.1</v>
      </c>
      <c r="G361">
        <v>9</v>
      </c>
      <c r="H361">
        <v>75</v>
      </c>
      <c r="I361">
        <v>3</v>
      </c>
      <c r="J361" t="s">
        <v>13</v>
      </c>
      <c r="K361">
        <v>140</v>
      </c>
      <c r="L361">
        <v>95</v>
      </c>
      <c r="M361" t="str">
        <f t="shared" si="17"/>
        <v>Hypertension Stage 2</v>
      </c>
      <c r="N361">
        <v>68</v>
      </c>
      <c r="O361">
        <v>7000</v>
      </c>
      <c r="P361" t="s">
        <v>14</v>
      </c>
      <c r="Q361">
        <f t="shared" si="15"/>
        <v>0</v>
      </c>
      <c r="R361">
        <f t="shared" si="16"/>
        <v>0</v>
      </c>
    </row>
    <row r="362" spans="1:18" x14ac:dyDescent="0.3">
      <c r="A362">
        <v>361</v>
      </c>
      <c r="B362" t="s">
        <v>22</v>
      </c>
      <c r="C362">
        <v>59</v>
      </c>
      <c r="D362" t="s">
        <v>23</v>
      </c>
      <c r="E362" t="str">
        <f>VLOOKUP(D362,Vlookup_Job_Sector!B$2:C$12,2,FALSE)</f>
        <v>Healthcare</v>
      </c>
      <c r="F362">
        <v>8.1999999999999993</v>
      </c>
      <c r="G362">
        <v>9</v>
      </c>
      <c r="H362">
        <v>75</v>
      </c>
      <c r="I362">
        <v>3</v>
      </c>
      <c r="J362" t="s">
        <v>13</v>
      </c>
      <c r="K362">
        <v>140</v>
      </c>
      <c r="L362">
        <v>95</v>
      </c>
      <c r="M362" t="str">
        <f t="shared" si="17"/>
        <v>Hypertension Stage 2</v>
      </c>
      <c r="N362">
        <v>68</v>
      </c>
      <c r="O362">
        <v>7000</v>
      </c>
      <c r="P362" t="s">
        <v>19</v>
      </c>
      <c r="Q362">
        <f t="shared" si="15"/>
        <v>1</v>
      </c>
      <c r="R362">
        <f t="shared" si="16"/>
        <v>0</v>
      </c>
    </row>
    <row r="363" spans="1:18" x14ac:dyDescent="0.3">
      <c r="A363">
        <v>362</v>
      </c>
      <c r="B363" t="s">
        <v>22</v>
      </c>
      <c r="C363">
        <v>59</v>
      </c>
      <c r="D363" t="s">
        <v>23</v>
      </c>
      <c r="E363" t="str">
        <f>VLOOKUP(D363,Vlookup_Job_Sector!B$2:C$12,2,FALSE)</f>
        <v>Healthcare</v>
      </c>
      <c r="F363">
        <v>8.1999999999999993</v>
      </c>
      <c r="G363">
        <v>9</v>
      </c>
      <c r="H363">
        <v>75</v>
      </c>
      <c r="I363">
        <v>3</v>
      </c>
      <c r="J363" t="s">
        <v>13</v>
      </c>
      <c r="K363">
        <v>140</v>
      </c>
      <c r="L363">
        <v>95</v>
      </c>
      <c r="M363" t="str">
        <f t="shared" si="17"/>
        <v>Hypertension Stage 2</v>
      </c>
      <c r="N363">
        <v>68</v>
      </c>
      <c r="O363">
        <v>7000</v>
      </c>
      <c r="P363" t="s">
        <v>19</v>
      </c>
      <c r="Q363">
        <f t="shared" si="15"/>
        <v>1</v>
      </c>
      <c r="R363">
        <f t="shared" si="16"/>
        <v>0</v>
      </c>
    </row>
    <row r="364" spans="1:18" x14ac:dyDescent="0.3">
      <c r="A364">
        <v>363</v>
      </c>
      <c r="B364" t="s">
        <v>22</v>
      </c>
      <c r="C364">
        <v>59</v>
      </c>
      <c r="D364" t="s">
        <v>23</v>
      </c>
      <c r="E364" t="str">
        <f>VLOOKUP(D364,Vlookup_Job_Sector!B$2:C$12,2,FALSE)</f>
        <v>Healthcare</v>
      </c>
      <c r="F364">
        <v>8.1999999999999993</v>
      </c>
      <c r="G364">
        <v>9</v>
      </c>
      <c r="H364">
        <v>75</v>
      </c>
      <c r="I364">
        <v>3</v>
      </c>
      <c r="J364" t="s">
        <v>13</v>
      </c>
      <c r="K364">
        <v>140</v>
      </c>
      <c r="L364">
        <v>95</v>
      </c>
      <c r="M364" t="str">
        <f t="shared" si="17"/>
        <v>Hypertension Stage 2</v>
      </c>
      <c r="N364">
        <v>68</v>
      </c>
      <c r="O364">
        <v>7000</v>
      </c>
      <c r="P364" t="s">
        <v>19</v>
      </c>
      <c r="Q364">
        <f t="shared" si="15"/>
        <v>1</v>
      </c>
      <c r="R364">
        <f t="shared" si="16"/>
        <v>0</v>
      </c>
    </row>
    <row r="365" spans="1:18" x14ac:dyDescent="0.3">
      <c r="A365">
        <v>364</v>
      </c>
      <c r="B365" t="s">
        <v>22</v>
      </c>
      <c r="C365">
        <v>59</v>
      </c>
      <c r="D365" t="s">
        <v>23</v>
      </c>
      <c r="E365" t="str">
        <f>VLOOKUP(D365,Vlookup_Job_Sector!B$2:C$12,2,FALSE)</f>
        <v>Healthcare</v>
      </c>
      <c r="F365">
        <v>8.1999999999999993</v>
      </c>
      <c r="G365">
        <v>9</v>
      </c>
      <c r="H365">
        <v>75</v>
      </c>
      <c r="I365">
        <v>3</v>
      </c>
      <c r="J365" t="s">
        <v>13</v>
      </c>
      <c r="K365">
        <v>140</v>
      </c>
      <c r="L365">
        <v>95</v>
      </c>
      <c r="M365" t="str">
        <f t="shared" si="17"/>
        <v>Hypertension Stage 2</v>
      </c>
      <c r="N365">
        <v>68</v>
      </c>
      <c r="O365">
        <v>7000</v>
      </c>
      <c r="P365" t="s">
        <v>19</v>
      </c>
      <c r="Q365">
        <f t="shared" si="15"/>
        <v>1</v>
      </c>
      <c r="R365">
        <f t="shared" si="16"/>
        <v>0</v>
      </c>
    </row>
    <row r="366" spans="1:18" x14ac:dyDescent="0.3">
      <c r="A366">
        <v>365</v>
      </c>
      <c r="B366" t="s">
        <v>22</v>
      </c>
      <c r="C366">
        <v>59</v>
      </c>
      <c r="D366" t="s">
        <v>23</v>
      </c>
      <c r="E366" t="str">
        <f>VLOOKUP(D366,Vlookup_Job_Sector!B$2:C$12,2,FALSE)</f>
        <v>Healthcare</v>
      </c>
      <c r="F366">
        <v>8</v>
      </c>
      <c r="G366">
        <v>9</v>
      </c>
      <c r="H366">
        <v>75</v>
      </c>
      <c r="I366">
        <v>3</v>
      </c>
      <c r="J366" t="s">
        <v>13</v>
      </c>
      <c r="K366">
        <v>140</v>
      </c>
      <c r="L366">
        <v>95</v>
      </c>
      <c r="M366" t="str">
        <f t="shared" si="17"/>
        <v>Hypertension Stage 2</v>
      </c>
      <c r="N366">
        <v>68</v>
      </c>
      <c r="O366">
        <v>7000</v>
      </c>
      <c r="P366" t="s">
        <v>19</v>
      </c>
      <c r="Q366">
        <f t="shared" si="15"/>
        <v>1</v>
      </c>
      <c r="R366">
        <f t="shared" si="16"/>
        <v>0</v>
      </c>
    </row>
    <row r="367" spans="1:18" x14ac:dyDescent="0.3">
      <c r="A367">
        <v>366</v>
      </c>
      <c r="B367" t="s">
        <v>22</v>
      </c>
      <c r="C367">
        <v>59</v>
      </c>
      <c r="D367" t="s">
        <v>23</v>
      </c>
      <c r="E367" t="str">
        <f>VLOOKUP(D367,Vlookup_Job_Sector!B$2:C$12,2,FALSE)</f>
        <v>Healthcare</v>
      </c>
      <c r="F367">
        <v>8</v>
      </c>
      <c r="G367">
        <v>9</v>
      </c>
      <c r="H367">
        <v>75</v>
      </c>
      <c r="I367">
        <v>3</v>
      </c>
      <c r="J367" t="s">
        <v>13</v>
      </c>
      <c r="K367">
        <v>140</v>
      </c>
      <c r="L367">
        <v>95</v>
      </c>
      <c r="M367" t="str">
        <f t="shared" si="17"/>
        <v>Hypertension Stage 2</v>
      </c>
      <c r="N367">
        <v>68</v>
      </c>
      <c r="O367">
        <v>7000</v>
      </c>
      <c r="P367" t="s">
        <v>19</v>
      </c>
      <c r="Q367">
        <f t="shared" si="15"/>
        <v>1</v>
      </c>
      <c r="R367">
        <f t="shared" si="16"/>
        <v>0</v>
      </c>
    </row>
    <row r="368" spans="1:18" x14ac:dyDescent="0.3">
      <c r="A368">
        <v>367</v>
      </c>
      <c r="B368" t="s">
        <v>22</v>
      </c>
      <c r="C368">
        <v>59</v>
      </c>
      <c r="D368" t="s">
        <v>23</v>
      </c>
      <c r="E368" t="str">
        <f>VLOOKUP(D368,Vlookup_Job_Sector!B$2:C$12,2,FALSE)</f>
        <v>Healthcare</v>
      </c>
      <c r="F368">
        <v>8.1</v>
      </c>
      <c r="G368">
        <v>9</v>
      </c>
      <c r="H368">
        <v>75</v>
      </c>
      <c r="I368">
        <v>3</v>
      </c>
      <c r="J368" t="s">
        <v>13</v>
      </c>
      <c r="K368">
        <v>140</v>
      </c>
      <c r="L368">
        <v>95</v>
      </c>
      <c r="M368" t="str">
        <f t="shared" si="17"/>
        <v>Hypertension Stage 2</v>
      </c>
      <c r="N368">
        <v>68</v>
      </c>
      <c r="O368">
        <v>7000</v>
      </c>
      <c r="P368" t="s">
        <v>19</v>
      </c>
      <c r="Q368">
        <f t="shared" si="15"/>
        <v>1</v>
      </c>
      <c r="R368">
        <f t="shared" si="16"/>
        <v>0</v>
      </c>
    </row>
    <row r="369" spans="1:18" x14ac:dyDescent="0.3">
      <c r="A369">
        <v>368</v>
      </c>
      <c r="B369" t="s">
        <v>22</v>
      </c>
      <c r="C369">
        <v>59</v>
      </c>
      <c r="D369" t="s">
        <v>23</v>
      </c>
      <c r="E369" t="str">
        <f>VLOOKUP(D369,Vlookup_Job_Sector!B$2:C$12,2,FALSE)</f>
        <v>Healthcare</v>
      </c>
      <c r="F369">
        <v>8</v>
      </c>
      <c r="G369">
        <v>9</v>
      </c>
      <c r="H369">
        <v>75</v>
      </c>
      <c r="I369">
        <v>3</v>
      </c>
      <c r="J369" t="s">
        <v>13</v>
      </c>
      <c r="K369">
        <v>140</v>
      </c>
      <c r="L369">
        <v>95</v>
      </c>
      <c r="M369" t="str">
        <f t="shared" si="17"/>
        <v>Hypertension Stage 2</v>
      </c>
      <c r="N369">
        <v>68</v>
      </c>
      <c r="O369">
        <v>7000</v>
      </c>
      <c r="P369" t="s">
        <v>19</v>
      </c>
      <c r="Q369">
        <f t="shared" si="15"/>
        <v>1</v>
      </c>
      <c r="R369">
        <f t="shared" si="16"/>
        <v>0</v>
      </c>
    </row>
    <row r="370" spans="1:18" x14ac:dyDescent="0.3">
      <c r="A370">
        <v>369</v>
      </c>
      <c r="B370" t="s">
        <v>22</v>
      </c>
      <c r="C370">
        <v>59</v>
      </c>
      <c r="D370" t="s">
        <v>23</v>
      </c>
      <c r="E370" t="str">
        <f>VLOOKUP(D370,Vlookup_Job_Sector!B$2:C$12,2,FALSE)</f>
        <v>Healthcare</v>
      </c>
      <c r="F370">
        <v>8.1</v>
      </c>
      <c r="G370">
        <v>9</v>
      </c>
      <c r="H370">
        <v>75</v>
      </c>
      <c r="I370">
        <v>3</v>
      </c>
      <c r="J370" t="s">
        <v>13</v>
      </c>
      <c r="K370">
        <v>140</v>
      </c>
      <c r="L370">
        <v>95</v>
      </c>
      <c r="M370" t="str">
        <f t="shared" si="17"/>
        <v>Hypertension Stage 2</v>
      </c>
      <c r="N370">
        <v>68</v>
      </c>
      <c r="O370">
        <v>7000</v>
      </c>
      <c r="P370" t="s">
        <v>19</v>
      </c>
      <c r="Q370">
        <f t="shared" si="15"/>
        <v>1</v>
      </c>
      <c r="R370">
        <f t="shared" si="16"/>
        <v>0</v>
      </c>
    </row>
    <row r="371" spans="1:18" x14ac:dyDescent="0.3">
      <c r="A371">
        <v>370</v>
      </c>
      <c r="B371" t="s">
        <v>22</v>
      </c>
      <c r="C371">
        <v>59</v>
      </c>
      <c r="D371" t="s">
        <v>23</v>
      </c>
      <c r="E371" t="str">
        <f>VLOOKUP(D371,Vlookup_Job_Sector!B$2:C$12,2,FALSE)</f>
        <v>Healthcare</v>
      </c>
      <c r="F371">
        <v>8.1</v>
      </c>
      <c r="G371">
        <v>9</v>
      </c>
      <c r="H371">
        <v>75</v>
      </c>
      <c r="I371">
        <v>3</v>
      </c>
      <c r="J371" t="s">
        <v>13</v>
      </c>
      <c r="K371">
        <v>140</v>
      </c>
      <c r="L371">
        <v>95</v>
      </c>
      <c r="M371" t="str">
        <f t="shared" si="17"/>
        <v>Hypertension Stage 2</v>
      </c>
      <c r="N371">
        <v>68</v>
      </c>
      <c r="O371">
        <v>7000</v>
      </c>
      <c r="P371" t="s">
        <v>19</v>
      </c>
      <c r="Q371">
        <f t="shared" si="15"/>
        <v>1</v>
      </c>
      <c r="R371">
        <f t="shared" si="16"/>
        <v>0</v>
      </c>
    </row>
    <row r="372" spans="1:18" x14ac:dyDescent="0.3">
      <c r="A372">
        <v>371</v>
      </c>
      <c r="B372" t="s">
        <v>22</v>
      </c>
      <c r="C372">
        <v>59</v>
      </c>
      <c r="D372" t="s">
        <v>23</v>
      </c>
      <c r="E372" t="str">
        <f>VLOOKUP(D372,Vlookup_Job_Sector!B$2:C$12,2,FALSE)</f>
        <v>Healthcare</v>
      </c>
      <c r="F372">
        <v>8</v>
      </c>
      <c r="G372">
        <v>9</v>
      </c>
      <c r="H372">
        <v>75</v>
      </c>
      <c r="I372">
        <v>3</v>
      </c>
      <c r="J372" t="s">
        <v>13</v>
      </c>
      <c r="K372">
        <v>140</v>
      </c>
      <c r="L372">
        <v>95</v>
      </c>
      <c r="M372" t="str">
        <f t="shared" si="17"/>
        <v>Hypertension Stage 2</v>
      </c>
      <c r="N372">
        <v>68</v>
      </c>
      <c r="O372">
        <v>7000</v>
      </c>
      <c r="P372" t="s">
        <v>19</v>
      </c>
      <c r="Q372">
        <f t="shared" si="15"/>
        <v>1</v>
      </c>
      <c r="R372">
        <f t="shared" si="16"/>
        <v>0</v>
      </c>
    </row>
    <row r="373" spans="1:18" x14ac:dyDescent="0.3">
      <c r="A373">
        <v>372</v>
      </c>
      <c r="B373" t="s">
        <v>22</v>
      </c>
      <c r="C373">
        <v>59</v>
      </c>
      <c r="D373" t="s">
        <v>23</v>
      </c>
      <c r="E373" t="str">
        <f>VLOOKUP(D373,Vlookup_Job_Sector!B$2:C$12,2,FALSE)</f>
        <v>Healthcare</v>
      </c>
      <c r="F373">
        <v>8.1</v>
      </c>
      <c r="G373">
        <v>9</v>
      </c>
      <c r="H373">
        <v>75</v>
      </c>
      <c r="I373">
        <v>3</v>
      </c>
      <c r="J373" t="s">
        <v>13</v>
      </c>
      <c r="K373">
        <v>140</v>
      </c>
      <c r="L373">
        <v>95</v>
      </c>
      <c r="M373" t="str">
        <f t="shared" si="17"/>
        <v>Hypertension Stage 2</v>
      </c>
      <c r="N373">
        <v>68</v>
      </c>
      <c r="O373">
        <v>7000</v>
      </c>
      <c r="P373" t="s">
        <v>19</v>
      </c>
      <c r="Q373">
        <f t="shared" si="15"/>
        <v>1</v>
      </c>
      <c r="R373">
        <f t="shared" si="16"/>
        <v>0</v>
      </c>
    </row>
    <row r="374" spans="1:18" x14ac:dyDescent="0.3">
      <c r="A374">
        <v>373</v>
      </c>
      <c r="B374" t="s">
        <v>22</v>
      </c>
      <c r="C374">
        <v>59</v>
      </c>
      <c r="D374" t="s">
        <v>23</v>
      </c>
      <c r="E374" t="str">
        <f>VLOOKUP(D374,Vlookup_Job_Sector!B$2:C$12,2,FALSE)</f>
        <v>Healthcare</v>
      </c>
      <c r="F374">
        <v>8.1</v>
      </c>
      <c r="G374">
        <v>9</v>
      </c>
      <c r="H374">
        <v>75</v>
      </c>
      <c r="I374">
        <v>3</v>
      </c>
      <c r="J374" t="s">
        <v>13</v>
      </c>
      <c r="K374">
        <v>140</v>
      </c>
      <c r="L374">
        <v>95</v>
      </c>
      <c r="M374" t="str">
        <f t="shared" si="17"/>
        <v>Hypertension Stage 2</v>
      </c>
      <c r="N374">
        <v>68</v>
      </c>
      <c r="O374">
        <v>7000</v>
      </c>
      <c r="P374" t="s">
        <v>19</v>
      </c>
      <c r="Q374">
        <f t="shared" si="15"/>
        <v>1</v>
      </c>
      <c r="R374">
        <f t="shared" si="16"/>
        <v>0</v>
      </c>
    </row>
    <row r="375" spans="1:18" x14ac:dyDescent="0.3">
      <c r="A375">
        <v>374</v>
      </c>
      <c r="B375" t="s">
        <v>22</v>
      </c>
      <c r="C375">
        <v>59</v>
      </c>
      <c r="D375" t="s">
        <v>23</v>
      </c>
      <c r="E375" t="str">
        <f>VLOOKUP(D375,Vlookup_Job_Sector!B$2:C$12,2,FALSE)</f>
        <v>Healthcare</v>
      </c>
      <c r="F375">
        <v>8.1</v>
      </c>
      <c r="G375">
        <v>9</v>
      </c>
      <c r="H375">
        <v>75</v>
      </c>
      <c r="I375">
        <v>3</v>
      </c>
      <c r="J375" t="s">
        <v>13</v>
      </c>
      <c r="K375">
        <v>140</v>
      </c>
      <c r="L375">
        <v>95</v>
      </c>
      <c r="M375" t="str">
        <f t="shared" si="17"/>
        <v>Hypertension Stage 2</v>
      </c>
      <c r="N375">
        <v>68</v>
      </c>
      <c r="O375">
        <v>7000</v>
      </c>
      <c r="P375" t="s">
        <v>19</v>
      </c>
      <c r="Q375">
        <f t="shared" si="15"/>
        <v>1</v>
      </c>
      <c r="R375">
        <f t="shared" si="16"/>
        <v>0</v>
      </c>
    </row>
  </sheetData>
  <phoneticPr fontId="18" type="noConversion"/>
  <conditionalFormatting sqref="A1:A1048576">
    <cfRule type="duplicateValues" dxfId="0" priority="5"/>
  </conditionalFormatting>
  <conditionalFormatting sqref="F2:F375">
    <cfRule type="colorScale" priority="3">
      <colorScale>
        <cfvo type="min"/>
        <cfvo type="max"/>
        <color rgb="FFFFEF9C"/>
        <color rgb="FF63BE7B"/>
      </colorScale>
    </cfRule>
    <cfRule type="colorScale" priority="4">
      <colorScale>
        <cfvo type="min"/>
        <cfvo type="percentile" val="50"/>
        <cfvo type="max"/>
        <color rgb="FFF8696B"/>
        <color rgb="FFFCFCFF"/>
        <color rgb="FF63BE7B"/>
      </colorScale>
    </cfRule>
  </conditionalFormatting>
  <conditionalFormatting sqref="I2:I375">
    <cfRule type="colorScale" priority="1">
      <colorScale>
        <cfvo type="min"/>
        <cfvo type="max"/>
        <color rgb="FFFCFCFF"/>
        <color rgb="FFF8696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171F-0D75-4876-ABC7-2DC3509A5C12}">
  <dimension ref="A3:C11"/>
  <sheetViews>
    <sheetView workbookViewId="0"/>
  </sheetViews>
  <sheetFormatPr defaultRowHeight="14.4" x14ac:dyDescent="0.3"/>
  <cols>
    <col min="1" max="1" width="19" bestFit="1" customWidth="1"/>
    <col min="2" max="2" width="23.21875" bestFit="1" customWidth="1"/>
    <col min="3" max="3" width="24.109375" bestFit="1" customWidth="1"/>
  </cols>
  <sheetData>
    <row r="3" spans="1:3" x14ac:dyDescent="0.3">
      <c r="A3" s="2" t="s">
        <v>44</v>
      </c>
      <c r="B3" t="s">
        <v>46</v>
      </c>
      <c r="C3" t="s">
        <v>51</v>
      </c>
    </row>
    <row r="4" spans="1:3" x14ac:dyDescent="0.3">
      <c r="A4" s="3" t="s">
        <v>40</v>
      </c>
      <c r="B4" s="4">
        <v>6.7611111111111111</v>
      </c>
      <c r="C4" s="4">
        <v>6.9305555555555554</v>
      </c>
    </row>
    <row r="5" spans="1:3" x14ac:dyDescent="0.3">
      <c r="A5" s="3" t="s">
        <v>36</v>
      </c>
      <c r="B5" s="4">
        <v>6.69</v>
      </c>
      <c r="C5" s="4">
        <v>6.9749999999999996</v>
      </c>
    </row>
    <row r="6" spans="1:3" x14ac:dyDescent="0.3">
      <c r="A6" s="3" t="s">
        <v>37</v>
      </c>
      <c r="B6" s="4">
        <v>7.9873015873015847</v>
      </c>
      <c r="C6" s="4">
        <v>8.412698412698413</v>
      </c>
    </row>
    <row r="7" spans="1:3" x14ac:dyDescent="0.3">
      <c r="A7" s="3" t="s">
        <v>34</v>
      </c>
      <c r="B7" s="4">
        <v>7.0173611111111205</v>
      </c>
      <c r="C7" s="4">
        <v>7.0138888888888893</v>
      </c>
    </row>
    <row r="8" spans="1:3" x14ac:dyDescent="0.3">
      <c r="A8" s="3" t="s">
        <v>35</v>
      </c>
      <c r="B8" s="4">
        <v>6.75</v>
      </c>
      <c r="C8" s="4">
        <v>6.5</v>
      </c>
    </row>
    <row r="9" spans="1:3" x14ac:dyDescent="0.3">
      <c r="A9" s="3" t="s">
        <v>39</v>
      </c>
      <c r="B9" s="4">
        <v>7.4106382978723397</v>
      </c>
      <c r="C9" s="4">
        <v>7.8936170212765955</v>
      </c>
    </row>
    <row r="10" spans="1:3" x14ac:dyDescent="0.3">
      <c r="A10" s="3" t="s">
        <v>38</v>
      </c>
      <c r="B10" s="4">
        <v>6</v>
      </c>
      <c r="C10" s="4">
        <v>5</v>
      </c>
    </row>
    <row r="11" spans="1:3" x14ac:dyDescent="0.3">
      <c r="A11" s="3" t="s">
        <v>45</v>
      </c>
      <c r="B11" s="4">
        <v>7.1320855614973171</v>
      </c>
      <c r="C11" s="4">
        <v>7.3128342245989302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F585C-B909-4804-A32F-E68FF224F070}">
  <dimension ref="A3:B11"/>
  <sheetViews>
    <sheetView workbookViewId="0"/>
  </sheetViews>
  <sheetFormatPr defaultRowHeight="14.4" x14ac:dyDescent="0.3"/>
  <cols>
    <col min="1" max="1" width="19" bestFit="1" customWidth="1"/>
    <col min="2" max="2" width="18.109375" bestFit="1" customWidth="1"/>
    <col min="3" max="3" width="15.33203125" bestFit="1" customWidth="1"/>
    <col min="4" max="4" width="11.44140625" bestFit="1" customWidth="1"/>
    <col min="5" max="5" width="10.77734375" bestFit="1" customWidth="1"/>
    <col min="6" max="6" width="8.5546875" bestFit="1" customWidth="1"/>
    <col min="7" max="7" width="5.88671875" bestFit="1" customWidth="1"/>
    <col min="8" max="8" width="18.44140625" bestFit="1" customWidth="1"/>
    <col min="9" max="9" width="11" bestFit="1" customWidth="1"/>
    <col min="10" max="10" width="8" bestFit="1" customWidth="1"/>
    <col min="11" max="11" width="16.44140625" bestFit="1" customWidth="1"/>
    <col min="12" max="12" width="7.6640625" bestFit="1" customWidth="1"/>
    <col min="13" max="13" width="10.77734375" bestFit="1" customWidth="1"/>
  </cols>
  <sheetData>
    <row r="3" spans="1:2" x14ac:dyDescent="0.3">
      <c r="A3" s="2" t="s">
        <v>44</v>
      </c>
      <c r="B3" t="s">
        <v>48</v>
      </c>
    </row>
    <row r="4" spans="1:2" x14ac:dyDescent="0.3">
      <c r="A4" s="3" t="s">
        <v>40</v>
      </c>
      <c r="B4" s="8">
        <v>3</v>
      </c>
    </row>
    <row r="5" spans="1:2" x14ac:dyDescent="0.3">
      <c r="A5" s="3" t="s">
        <v>36</v>
      </c>
      <c r="B5" s="8">
        <v>4</v>
      </c>
    </row>
    <row r="6" spans="1:2" x14ac:dyDescent="0.3">
      <c r="A6" s="3" t="s">
        <v>37</v>
      </c>
      <c r="B6" s="8">
        <v>1</v>
      </c>
    </row>
    <row r="7" spans="1:2" x14ac:dyDescent="0.3">
      <c r="A7" s="3" t="s">
        <v>34</v>
      </c>
      <c r="B7" s="8">
        <v>65</v>
      </c>
    </row>
    <row r="8" spans="1:2" x14ac:dyDescent="0.3">
      <c r="A8" s="3" t="s">
        <v>35</v>
      </c>
      <c r="B8" s="8">
        <v>0</v>
      </c>
    </row>
    <row r="9" spans="1:2" x14ac:dyDescent="0.3">
      <c r="A9" s="3" t="s">
        <v>39</v>
      </c>
      <c r="B9" s="8">
        <v>3</v>
      </c>
    </row>
    <row r="10" spans="1:2" x14ac:dyDescent="0.3">
      <c r="A10" s="3" t="s">
        <v>38</v>
      </c>
      <c r="B10" s="8">
        <v>2</v>
      </c>
    </row>
    <row r="11" spans="1:2" x14ac:dyDescent="0.3">
      <c r="A11" s="3" t="s">
        <v>45</v>
      </c>
      <c r="B11" s="8">
        <v>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0BDC4-C197-46FA-9EEA-8A2EDB3CFA5B}">
  <dimension ref="A3:B11"/>
  <sheetViews>
    <sheetView workbookViewId="0"/>
  </sheetViews>
  <sheetFormatPr defaultRowHeight="14.4" x14ac:dyDescent="0.3"/>
  <cols>
    <col min="1" max="1" width="19" bestFit="1" customWidth="1"/>
    <col min="2" max="2" width="15.33203125" bestFit="1" customWidth="1"/>
  </cols>
  <sheetData>
    <row r="3" spans="1:2" x14ac:dyDescent="0.3">
      <c r="A3" s="2" t="s">
        <v>44</v>
      </c>
      <c r="B3" t="s">
        <v>49</v>
      </c>
    </row>
    <row r="4" spans="1:2" x14ac:dyDescent="0.3">
      <c r="A4" s="3" t="s">
        <v>40</v>
      </c>
      <c r="B4" s="8">
        <v>36</v>
      </c>
    </row>
    <row r="5" spans="1:2" x14ac:dyDescent="0.3">
      <c r="A5" s="3" t="s">
        <v>36</v>
      </c>
      <c r="B5" s="8">
        <v>27</v>
      </c>
    </row>
    <row r="6" spans="1:2" x14ac:dyDescent="0.3">
      <c r="A6" s="3" t="s">
        <v>37</v>
      </c>
      <c r="B6" s="8">
        <v>5</v>
      </c>
    </row>
    <row r="7" spans="1:2" x14ac:dyDescent="0.3">
      <c r="A7" s="3" t="s">
        <v>34</v>
      </c>
      <c r="B7" s="8">
        <v>6</v>
      </c>
    </row>
    <row r="8" spans="1:2" x14ac:dyDescent="0.3">
      <c r="A8" s="3" t="s">
        <v>35</v>
      </c>
      <c r="B8" s="8">
        <v>1</v>
      </c>
    </row>
    <row r="9" spans="1:2" x14ac:dyDescent="0.3">
      <c r="A9" s="3" t="s">
        <v>39</v>
      </c>
      <c r="B9" s="8">
        <v>2</v>
      </c>
    </row>
    <row r="10" spans="1:2" x14ac:dyDescent="0.3">
      <c r="A10" s="3" t="s">
        <v>38</v>
      </c>
      <c r="B10" s="8">
        <v>0</v>
      </c>
    </row>
    <row r="11" spans="1:2" x14ac:dyDescent="0.3">
      <c r="A11" s="3" t="s">
        <v>45</v>
      </c>
      <c r="B11" s="8">
        <v>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7DDC7-A6A3-434E-8B39-9EE81AE36142}">
  <dimension ref="A3:B11"/>
  <sheetViews>
    <sheetView workbookViewId="0"/>
  </sheetViews>
  <sheetFormatPr defaultRowHeight="14.4" x14ac:dyDescent="0.3"/>
  <cols>
    <col min="1" max="1" width="19" bestFit="1" customWidth="1"/>
    <col min="2" max="2" width="29.33203125" bestFit="1" customWidth="1"/>
    <col min="3" max="3" width="23.109375" bestFit="1" customWidth="1"/>
  </cols>
  <sheetData>
    <row r="3" spans="1:2" x14ac:dyDescent="0.3">
      <c r="A3" s="2" t="s">
        <v>44</v>
      </c>
      <c r="B3" t="s">
        <v>50</v>
      </c>
    </row>
    <row r="4" spans="1:2" x14ac:dyDescent="0.3">
      <c r="A4" s="3" t="s">
        <v>40</v>
      </c>
      <c r="B4" s="4">
        <v>51.458333333333336</v>
      </c>
    </row>
    <row r="5" spans="1:2" x14ac:dyDescent="0.3">
      <c r="A5" s="3" t="s">
        <v>36</v>
      </c>
      <c r="B5" s="4">
        <v>45.625</v>
      </c>
    </row>
    <row r="6" spans="1:2" x14ac:dyDescent="0.3">
      <c r="A6" s="3" t="s">
        <v>37</v>
      </c>
      <c r="B6" s="4">
        <v>51.857142857142854</v>
      </c>
    </row>
    <row r="7" spans="1:2" x14ac:dyDescent="0.3">
      <c r="A7" s="3" t="s">
        <v>34</v>
      </c>
      <c r="B7" s="4">
        <v>67.131944444444443</v>
      </c>
    </row>
    <row r="8" spans="1:2" x14ac:dyDescent="0.3">
      <c r="A8" s="3" t="s">
        <v>35</v>
      </c>
      <c r="B8" s="4">
        <v>48</v>
      </c>
    </row>
    <row r="9" spans="1:2" x14ac:dyDescent="0.3">
      <c r="A9" s="3" t="s">
        <v>39</v>
      </c>
      <c r="B9" s="4">
        <v>70.425531914893611</v>
      </c>
    </row>
    <row r="10" spans="1:2" x14ac:dyDescent="0.3">
      <c r="A10" s="3" t="s">
        <v>38</v>
      </c>
      <c r="B10" s="4">
        <v>41</v>
      </c>
    </row>
    <row r="11" spans="1:2" x14ac:dyDescent="0.3">
      <c r="A11" s="3" t="s">
        <v>45</v>
      </c>
      <c r="B11" s="4">
        <v>59.171122994652407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74A9E-4B20-4B40-85C9-243A42F78705}">
  <dimension ref="A3:E11"/>
  <sheetViews>
    <sheetView workbookViewId="0"/>
  </sheetViews>
  <sheetFormatPr defaultRowHeight="14.4" x14ac:dyDescent="0.3"/>
  <cols>
    <col min="1" max="1" width="19" bestFit="1" customWidth="1"/>
    <col min="2" max="2" width="18.6640625" bestFit="1" customWidth="1"/>
    <col min="4" max="4" width="17" bestFit="1" customWidth="1"/>
    <col min="5" max="5" width="18.6640625" bestFit="1" customWidth="1"/>
  </cols>
  <sheetData>
    <row r="3" spans="1:5" x14ac:dyDescent="0.3">
      <c r="A3" s="2" t="s">
        <v>44</v>
      </c>
      <c r="B3" t="s">
        <v>47</v>
      </c>
      <c r="D3" s="5" t="s">
        <v>44</v>
      </c>
      <c r="E3" s="5" t="s">
        <v>47</v>
      </c>
    </row>
    <row r="4" spans="1:5" x14ac:dyDescent="0.3">
      <c r="A4" s="3" t="s">
        <v>40</v>
      </c>
      <c r="B4">
        <v>72</v>
      </c>
      <c r="D4" s="6" t="s">
        <v>40</v>
      </c>
      <c r="E4" s="7">
        <v>72</v>
      </c>
    </row>
    <row r="5" spans="1:5" x14ac:dyDescent="0.3">
      <c r="A5" s="3" t="s">
        <v>36</v>
      </c>
      <c r="B5">
        <v>40</v>
      </c>
      <c r="D5" s="6" t="s">
        <v>36</v>
      </c>
      <c r="E5" s="7">
        <v>40</v>
      </c>
    </row>
    <row r="6" spans="1:5" x14ac:dyDescent="0.3">
      <c r="A6" s="3" t="s">
        <v>37</v>
      </c>
      <c r="B6">
        <v>63</v>
      </c>
      <c r="D6" s="6" t="s">
        <v>37</v>
      </c>
      <c r="E6" s="7">
        <v>63</v>
      </c>
    </row>
    <row r="7" spans="1:5" x14ac:dyDescent="0.3">
      <c r="A7" s="3" t="s">
        <v>34</v>
      </c>
      <c r="B7">
        <v>144</v>
      </c>
      <c r="D7" s="6" t="s">
        <v>34</v>
      </c>
      <c r="E7" s="7">
        <v>144</v>
      </c>
    </row>
    <row r="8" spans="1:5" x14ac:dyDescent="0.3">
      <c r="A8" s="3" t="s">
        <v>35</v>
      </c>
      <c r="B8">
        <v>4</v>
      </c>
      <c r="D8" s="6" t="s">
        <v>35</v>
      </c>
      <c r="E8" s="7">
        <v>4</v>
      </c>
    </row>
    <row r="9" spans="1:5" x14ac:dyDescent="0.3">
      <c r="A9" s="3" t="s">
        <v>39</v>
      </c>
      <c r="B9">
        <v>47</v>
      </c>
      <c r="D9" s="6" t="s">
        <v>39</v>
      </c>
      <c r="E9" s="7">
        <v>47</v>
      </c>
    </row>
    <row r="10" spans="1:5" x14ac:dyDescent="0.3">
      <c r="A10" s="3" t="s">
        <v>38</v>
      </c>
      <c r="B10">
        <v>4</v>
      </c>
      <c r="D10" s="6" t="s">
        <v>38</v>
      </c>
      <c r="E10" s="7">
        <v>4</v>
      </c>
    </row>
    <row r="11" spans="1:5" x14ac:dyDescent="0.3">
      <c r="A11" s="3" t="s">
        <v>45</v>
      </c>
      <c r="B11">
        <v>374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90CAD-5F84-4C3C-A595-5BAED7E1B503}">
  <dimension ref="A3:B13"/>
  <sheetViews>
    <sheetView workbookViewId="0">
      <selection activeCell="A11" sqref="A11:B13"/>
    </sheetView>
  </sheetViews>
  <sheetFormatPr defaultRowHeight="14.4" x14ac:dyDescent="0.3"/>
  <cols>
    <col min="1" max="1" width="15.33203125" bestFit="1" customWidth="1"/>
    <col min="2" max="2" width="18.6640625" bestFit="1" customWidth="1"/>
  </cols>
  <sheetData>
    <row r="3" spans="1:2" x14ac:dyDescent="0.3">
      <c r="A3" s="2" t="s">
        <v>10</v>
      </c>
      <c r="B3" t="s">
        <v>47</v>
      </c>
    </row>
    <row r="4" spans="1:2" x14ac:dyDescent="0.3">
      <c r="A4" t="s">
        <v>20</v>
      </c>
      <c r="B4">
        <v>77</v>
      </c>
    </row>
    <row r="5" spans="1:2" x14ac:dyDescent="0.3">
      <c r="A5" t="s">
        <v>14</v>
      </c>
      <c r="B5">
        <v>219</v>
      </c>
    </row>
    <row r="6" spans="1:2" x14ac:dyDescent="0.3">
      <c r="A6" t="s">
        <v>19</v>
      </c>
      <c r="B6">
        <v>78</v>
      </c>
    </row>
    <row r="11" spans="1:2" x14ac:dyDescent="0.3">
      <c r="A11" t="s">
        <v>20</v>
      </c>
      <c r="B11">
        <v>77</v>
      </c>
    </row>
    <row r="12" spans="1:2" x14ac:dyDescent="0.3">
      <c r="A12" t="s">
        <v>14</v>
      </c>
      <c r="B12">
        <v>219</v>
      </c>
    </row>
    <row r="13" spans="1:2" x14ac:dyDescent="0.3">
      <c r="A13" t="s">
        <v>19</v>
      </c>
      <c r="B13">
        <v>78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63753-EE47-4237-ABAB-B6EE26F6DE2D}">
  <dimension ref="B2:I12"/>
  <sheetViews>
    <sheetView workbookViewId="0"/>
  </sheetViews>
  <sheetFormatPr defaultRowHeight="14.4" x14ac:dyDescent="0.3"/>
  <cols>
    <col min="2" max="2" width="18" bestFit="1" customWidth="1"/>
    <col min="3" max="3" width="16.44140625" bestFit="1" customWidth="1"/>
    <col min="9" max="9" width="15.6640625" bestFit="1" customWidth="1"/>
  </cols>
  <sheetData>
    <row r="2" spans="2:9" x14ac:dyDescent="0.3">
      <c r="B2" t="s">
        <v>26</v>
      </c>
      <c r="C2" t="s">
        <v>40</v>
      </c>
      <c r="I2" s="1" t="s">
        <v>43</v>
      </c>
    </row>
    <row r="3" spans="2:9" x14ac:dyDescent="0.3">
      <c r="B3" t="s">
        <v>15</v>
      </c>
      <c r="C3" t="s">
        <v>34</v>
      </c>
    </row>
    <row r="4" spans="2:9" x14ac:dyDescent="0.3">
      <c r="B4" t="s">
        <v>25</v>
      </c>
      <c r="C4" t="s">
        <v>37</v>
      </c>
    </row>
    <row r="5" spans="2:9" x14ac:dyDescent="0.3">
      <c r="B5" t="s">
        <v>28</v>
      </c>
      <c r="C5" t="s">
        <v>39</v>
      </c>
    </row>
    <row r="6" spans="2:9" x14ac:dyDescent="0.3">
      <c r="B6" t="s">
        <v>30</v>
      </c>
      <c r="C6" t="s">
        <v>40</v>
      </c>
    </row>
    <row r="7" spans="2:9" x14ac:dyDescent="0.3">
      <c r="B7" t="s">
        <v>23</v>
      </c>
      <c r="C7" t="s">
        <v>34</v>
      </c>
    </row>
    <row r="8" spans="2:9" x14ac:dyDescent="0.3">
      <c r="B8" t="s">
        <v>17</v>
      </c>
      <c r="C8" t="s">
        <v>40</v>
      </c>
    </row>
    <row r="9" spans="2:9" x14ac:dyDescent="0.3">
      <c r="B9" t="s">
        <v>29</v>
      </c>
      <c r="C9" t="s">
        <v>40</v>
      </c>
    </row>
    <row r="10" spans="2:9" x14ac:dyDescent="0.3">
      <c r="B10" t="s">
        <v>27</v>
      </c>
      <c r="C10" t="s">
        <v>38</v>
      </c>
    </row>
    <row r="11" spans="2:9" x14ac:dyDescent="0.3">
      <c r="B11" t="s">
        <v>12</v>
      </c>
      <c r="C11" t="s">
        <v>35</v>
      </c>
    </row>
    <row r="12" spans="2:9" x14ac:dyDescent="0.3">
      <c r="B12" t="s">
        <v>21</v>
      </c>
      <c r="C12" t="s">
        <v>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Sleep_health_and_lifestyle_data</vt:lpstr>
      <vt:lpstr>Sheet2</vt:lpstr>
      <vt:lpstr>Sheet4</vt:lpstr>
      <vt:lpstr>Sheet1</vt:lpstr>
      <vt:lpstr>Sheet3</vt:lpstr>
      <vt:lpstr>Sheet5</vt:lpstr>
      <vt:lpstr>Sheet7</vt:lpstr>
      <vt:lpstr>Vlookup_Job_Sector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dc:creator>
  <cp:lastModifiedBy>Shweta Jagtap</cp:lastModifiedBy>
  <dcterms:created xsi:type="dcterms:W3CDTF">2025-01-17T12:35:16Z</dcterms:created>
  <dcterms:modified xsi:type="dcterms:W3CDTF">2025-01-18T15:09:49Z</dcterms:modified>
</cp:coreProperties>
</file>