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426"/>
  <workbookPr date1904="1" showInkAnnotation="0" checkCompatibility="1" autoCompressPictures="0"/>
  <mc:AlternateContent xmlns:mc="http://schemas.openxmlformats.org/markup-compatibility/2006">
    <mc:Choice Requires="x15">
      <x15ac:absPath xmlns:x15ac="http://schemas.microsoft.com/office/spreadsheetml/2010/11/ac" url="/Users/sarahjoybittick/Dropbox/3_turb facilitation/data and old files/bite data/"/>
    </mc:Choice>
  </mc:AlternateContent>
  <bookViews>
    <workbookView xWindow="20" yWindow="480" windowWidth="25040" windowHeight="13160" tabRatio="500"/>
  </bookViews>
  <sheets>
    <sheet name="avgforaging_alldata.xls" sheetId="1" r:id="rId1"/>
    <sheet name="without 7A, 10B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3" i="1" l="1"/>
  <c r="AK3" i="1"/>
  <c r="AH4" i="1"/>
  <c r="AK4" i="1"/>
  <c r="AH5" i="1"/>
  <c r="AK5" i="1"/>
  <c r="AH6" i="1"/>
  <c r="AK6" i="1"/>
  <c r="AH8" i="1"/>
  <c r="AK8" i="1"/>
  <c r="AH9" i="1"/>
  <c r="AK9" i="1"/>
  <c r="AH10" i="1"/>
  <c r="AK10" i="1"/>
  <c r="AH12" i="1"/>
  <c r="AK12" i="1"/>
  <c r="AH13" i="1"/>
  <c r="AK13" i="1"/>
  <c r="AH14" i="1"/>
  <c r="AK14" i="1"/>
  <c r="AH15" i="1"/>
  <c r="AK15" i="1"/>
  <c r="AH16" i="1"/>
  <c r="AK16" i="1"/>
  <c r="AH17" i="1"/>
  <c r="AK17" i="1"/>
  <c r="AH18" i="1"/>
  <c r="AK18" i="1"/>
  <c r="AH19" i="1"/>
  <c r="AK19" i="1"/>
  <c r="AH20" i="1"/>
  <c r="AK20" i="1"/>
  <c r="AH21" i="1"/>
  <c r="AK21" i="1"/>
  <c r="AH22" i="1"/>
  <c r="AK22" i="1"/>
  <c r="AH23" i="1"/>
  <c r="AK23" i="1"/>
  <c r="AH24" i="1"/>
  <c r="AK24" i="1"/>
  <c r="AH2" i="1"/>
  <c r="AK2" i="1"/>
  <c r="AH7" i="1"/>
  <c r="AH11" i="1"/>
  <c r="AJ3" i="1"/>
  <c r="AJ4" i="1"/>
  <c r="AJ5" i="1"/>
  <c r="AJ6" i="1"/>
  <c r="AJ8" i="1"/>
  <c r="AJ10" i="1"/>
  <c r="AJ12" i="1"/>
  <c r="AJ16" i="1"/>
  <c r="AJ17" i="1"/>
  <c r="AJ18" i="1"/>
  <c r="AJ19" i="1"/>
  <c r="AJ20" i="1"/>
  <c r="AJ21" i="1"/>
  <c r="AJ22" i="1"/>
  <c r="AJ23" i="1"/>
  <c r="AJ24" i="1"/>
  <c r="AJ2" i="1"/>
  <c r="AI3" i="1"/>
  <c r="AI4" i="1"/>
  <c r="AI5" i="1"/>
  <c r="AI6" i="1"/>
  <c r="AI8" i="1"/>
  <c r="AI10" i="1"/>
  <c r="AI11" i="1"/>
  <c r="AI12" i="1"/>
  <c r="AI13" i="1"/>
  <c r="AI16" i="1"/>
  <c r="AI17" i="1"/>
  <c r="AI18" i="1"/>
  <c r="AI19" i="1"/>
  <c r="AI20" i="1"/>
  <c r="AI21" i="1"/>
  <c r="AI22" i="1"/>
  <c r="AI23" i="1"/>
  <c r="AI24" i="1"/>
  <c r="AI2" i="1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" i="2"/>
  <c r="AH3" i="2"/>
  <c r="AH4" i="2"/>
  <c r="AH5" i="2"/>
  <c r="AH6" i="2"/>
  <c r="AH7" i="2"/>
  <c r="AH9" i="2"/>
  <c r="AH10" i="2"/>
  <c r="AH11" i="2"/>
  <c r="AH14" i="2"/>
  <c r="AH15" i="2"/>
  <c r="AH16" i="2"/>
  <c r="AH17" i="2"/>
  <c r="AH18" i="2"/>
  <c r="AH19" i="2"/>
  <c r="AH20" i="2"/>
  <c r="AH21" i="2"/>
  <c r="AH22" i="2"/>
  <c r="AH2" i="2"/>
</calcChain>
</file>

<file path=xl/sharedStrings.xml><?xml version="1.0" encoding="utf-8"?>
<sst xmlns="http://schemas.openxmlformats.org/spreadsheetml/2006/main" count="113" uniqueCount="41">
  <si>
    <t>DENSITY</t>
  </si>
  <si>
    <t>REP</t>
  </si>
  <si>
    <t>N Rows</t>
  </si>
  <si>
    <t>Mean(A_approach)</t>
  </si>
  <si>
    <t>Mean(S_approach)</t>
  </si>
  <si>
    <t>Mean(OH_approach)</t>
  </si>
  <si>
    <t>Mean(herb_atotal)</t>
  </si>
  <si>
    <t>Mean(W_approach)</t>
  </si>
  <si>
    <t>Mean(C_approach)</t>
  </si>
  <si>
    <t>Mean(inv_atotal)</t>
  </si>
  <si>
    <t>Mean(A_bite)</t>
  </si>
  <si>
    <t>Mean(S_bite)</t>
  </si>
  <si>
    <t>Mean(oh_bite)</t>
  </si>
  <si>
    <t>Mean(herb_btotal)</t>
  </si>
  <si>
    <t>Mean(w_bite)</t>
  </si>
  <si>
    <t>Mean(c_bite)</t>
  </si>
  <si>
    <t>Mean(inv_btotal)</t>
  </si>
  <si>
    <t>Mean(A_foray)</t>
  </si>
  <si>
    <t>Mean(S_foray)</t>
  </si>
  <si>
    <t>Mean(oh_foray)</t>
  </si>
  <si>
    <t>Mean(herb_ftotal)</t>
  </si>
  <si>
    <t>Mean(w_foray)</t>
  </si>
  <si>
    <t>Mean(c_foray)</t>
  </si>
  <si>
    <t>Mean(inv_ftotal)</t>
  </si>
  <si>
    <t>Mean(bites/herb)</t>
  </si>
  <si>
    <t>Mean(bites/ancant)</t>
  </si>
  <si>
    <t>Mean(epi load %)</t>
  </si>
  <si>
    <t>finalwt_grow</t>
  </si>
  <si>
    <t>%change_grow</t>
  </si>
  <si>
    <t>finalwt_herb1</t>
  </si>
  <si>
    <t>%change_herb1</t>
  </si>
  <si>
    <t>finalwt_herb2</t>
  </si>
  <si>
    <t>%change_herb2</t>
  </si>
  <si>
    <t>B</t>
  </si>
  <si>
    <t>A</t>
  </si>
  <si>
    <t>C</t>
  </si>
  <si>
    <t>Log(total_hbites)</t>
  </si>
  <si>
    <t>log(total_herbbites)</t>
  </si>
  <si>
    <t>log(a_bites)</t>
  </si>
  <si>
    <t>%loss_herb</t>
  </si>
  <si>
    <t>log(herb2)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</si>
</sst>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3"/>
      <name val="Helvetica"/>
    </font>
    <font>
      <u/>
      <sz val="13"/>
      <color theme="10"/>
      <name val="Helvetica"/>
    </font>
    <font>
      <u/>
      <sz val="13"/>
      <color theme="11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avgforaging_alldata.xls!$N$1</c:f>
              <c:strCache>
                <c:ptCount val="1"/>
                <c:pt idx="0">
                  <c:v>Mean(herb_btotal)</c:v>
                </c:pt>
              </c:strCache>
            </c:strRef>
          </c:tx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8890638670166"/>
                  <c:y val="-0.3381408573928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avgforaging_alldata.xls!$A$2:$A$24</c:f>
              <c:numCache>
                <c:formatCode>General</c:formatCode>
                <c:ptCount val="23"/>
                <c:pt idx="0">
                  <c:v>0.0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7.0</c:v>
                </c:pt>
                <c:pt idx="6">
                  <c:v>7.0</c:v>
                </c:pt>
                <c:pt idx="7">
                  <c:v>7.0</c:v>
                </c:pt>
                <c:pt idx="8">
                  <c:v>10.0</c:v>
                </c:pt>
                <c:pt idx="9">
                  <c:v>10.0</c:v>
                </c:pt>
                <c:pt idx="10">
                  <c:v>10.0</c:v>
                </c:pt>
                <c:pt idx="11">
                  <c:v>15.0</c:v>
                </c:pt>
                <c:pt idx="12">
                  <c:v>15.0</c:v>
                </c:pt>
                <c:pt idx="13">
                  <c:v>15.0</c:v>
                </c:pt>
                <c:pt idx="14">
                  <c:v>20.0</c:v>
                </c:pt>
                <c:pt idx="15">
                  <c:v>20.0</c:v>
                </c:pt>
                <c:pt idx="16">
                  <c:v>20.0</c:v>
                </c:pt>
                <c:pt idx="17">
                  <c:v>25.0</c:v>
                </c:pt>
                <c:pt idx="18">
                  <c:v>25.0</c:v>
                </c:pt>
                <c:pt idx="19">
                  <c:v>25.0</c:v>
                </c:pt>
                <c:pt idx="20">
                  <c:v>30.0</c:v>
                </c:pt>
                <c:pt idx="21">
                  <c:v>30.0</c:v>
                </c:pt>
                <c:pt idx="22">
                  <c:v>30.0</c:v>
                </c:pt>
              </c:numCache>
            </c:numRef>
          </c:xVal>
          <c:yVal>
            <c:numRef>
              <c:f>avgforaging_alldata.xls!$N$2:$N$24</c:f>
              <c:numCache>
                <c:formatCode>General</c:formatCode>
                <c:ptCount val="23"/>
                <c:pt idx="0">
                  <c:v>2.333333333333333</c:v>
                </c:pt>
                <c:pt idx="1">
                  <c:v>3.0</c:v>
                </c:pt>
                <c:pt idx="2">
                  <c:v>2.75</c:v>
                </c:pt>
                <c:pt idx="3">
                  <c:v>2.666666666666666</c:v>
                </c:pt>
                <c:pt idx="4">
                  <c:v>0.666666666666667</c:v>
                </c:pt>
                <c:pt idx="5">
                  <c:v>0.0</c:v>
                </c:pt>
                <c:pt idx="6">
                  <c:v>9.0</c:v>
                </c:pt>
                <c:pt idx="7">
                  <c:v>0.0</c:v>
                </c:pt>
                <c:pt idx="8">
                  <c:v>7.0</c:v>
                </c:pt>
                <c:pt idx="9">
                  <c:v>1.0</c:v>
                </c:pt>
                <c:pt idx="10">
                  <c:v>13.0</c:v>
                </c:pt>
                <c:pt idx="11">
                  <c:v>0.333333333333333</c:v>
                </c:pt>
                <c:pt idx="12">
                  <c:v>0.0</c:v>
                </c:pt>
                <c:pt idx="14">
                  <c:v>4.0</c:v>
                </c:pt>
                <c:pt idx="15">
                  <c:v>9.333333333333333</c:v>
                </c:pt>
                <c:pt idx="16">
                  <c:v>8.0</c:v>
                </c:pt>
                <c:pt idx="17">
                  <c:v>18.33333333333333</c:v>
                </c:pt>
                <c:pt idx="18">
                  <c:v>6.333333333333332</c:v>
                </c:pt>
                <c:pt idx="19">
                  <c:v>25.0</c:v>
                </c:pt>
                <c:pt idx="20">
                  <c:v>3.666666666666666</c:v>
                </c:pt>
                <c:pt idx="21">
                  <c:v>7.333333333333332</c:v>
                </c:pt>
                <c:pt idx="22">
                  <c:v>26.0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73128464"/>
        <c:axId val="-1573123680"/>
      </c:scatterChart>
      <c:valAx>
        <c:axId val="-157312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3123680"/>
        <c:crosses val="autoZero"/>
        <c:crossBetween val="midCat"/>
      </c:valAx>
      <c:valAx>
        <c:axId val="-157312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312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Bite per Herbivore</c:v>
          </c:tx>
          <c:spPr>
            <a:ln w="47625">
              <a:noFill/>
            </a:ln>
          </c:spPr>
          <c:xVal>
            <c:numRef>
              <c:f>'without 7A, 10B'!$A$2:$A$22</c:f>
              <c:numCache>
                <c:formatCode>General</c:formatCode>
                <c:ptCount val="21"/>
                <c:pt idx="0">
                  <c:v>0.0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7.0</c:v>
                </c:pt>
                <c:pt idx="6">
                  <c:v>7.0</c:v>
                </c:pt>
                <c:pt idx="7">
                  <c:v>10.0</c:v>
                </c:pt>
                <c:pt idx="8">
                  <c:v>10.0</c:v>
                </c:pt>
                <c:pt idx="9">
                  <c:v>15.0</c:v>
                </c:pt>
                <c:pt idx="10">
                  <c:v>15.0</c:v>
                </c:pt>
                <c:pt idx="11">
                  <c:v>15.0</c:v>
                </c:pt>
                <c:pt idx="12">
                  <c:v>20.0</c:v>
                </c:pt>
                <c:pt idx="13">
                  <c:v>20.0</c:v>
                </c:pt>
                <c:pt idx="14">
                  <c:v>20.0</c:v>
                </c:pt>
                <c:pt idx="15">
                  <c:v>25.0</c:v>
                </c:pt>
                <c:pt idx="16">
                  <c:v>25.0</c:v>
                </c:pt>
                <c:pt idx="17">
                  <c:v>25.0</c:v>
                </c:pt>
                <c:pt idx="18">
                  <c:v>30.0</c:v>
                </c:pt>
                <c:pt idx="19">
                  <c:v>30.0</c:v>
                </c:pt>
                <c:pt idx="20">
                  <c:v>30.0</c:v>
                </c:pt>
              </c:numCache>
            </c:numRef>
          </c:xVal>
          <c:yVal>
            <c:numRef>
              <c:f>'without 7A, 10B'!$N$2:$N$22</c:f>
              <c:numCache>
                <c:formatCode>General</c:formatCode>
                <c:ptCount val="21"/>
                <c:pt idx="0">
                  <c:v>2.333333333333333</c:v>
                </c:pt>
                <c:pt idx="1">
                  <c:v>3.0</c:v>
                </c:pt>
                <c:pt idx="2">
                  <c:v>2.75</c:v>
                </c:pt>
                <c:pt idx="3">
                  <c:v>2.666666666666666</c:v>
                </c:pt>
                <c:pt idx="4">
                  <c:v>0.666666666666667</c:v>
                </c:pt>
                <c:pt idx="5">
                  <c:v>9.0</c:v>
                </c:pt>
                <c:pt idx="6">
                  <c:v>0.0</c:v>
                </c:pt>
                <c:pt idx="7">
                  <c:v>7.0</c:v>
                </c:pt>
                <c:pt idx="8">
                  <c:v>13.0</c:v>
                </c:pt>
                <c:pt idx="9">
                  <c:v>0.333333333333333</c:v>
                </c:pt>
                <c:pt idx="10">
                  <c:v>0.0</c:v>
                </c:pt>
                <c:pt idx="12">
                  <c:v>4.0</c:v>
                </c:pt>
                <c:pt idx="13">
                  <c:v>9.333333333333333</c:v>
                </c:pt>
                <c:pt idx="14">
                  <c:v>8.0</c:v>
                </c:pt>
                <c:pt idx="15">
                  <c:v>18.33333333333333</c:v>
                </c:pt>
                <c:pt idx="16">
                  <c:v>6.333333333333332</c:v>
                </c:pt>
                <c:pt idx="17">
                  <c:v>25.0</c:v>
                </c:pt>
                <c:pt idx="18">
                  <c:v>3.666666666666666</c:v>
                </c:pt>
                <c:pt idx="19">
                  <c:v>7.333333333333332</c:v>
                </c:pt>
                <c:pt idx="20">
                  <c:v>26.0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74352016"/>
        <c:axId val="-1574344528"/>
      </c:scatterChart>
      <c:valAx>
        <c:axId val="-1574352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Turbinaria</a:t>
                </a:r>
                <a:r>
                  <a:rPr lang="en-US" baseline="0"/>
                  <a:t> density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1574344528"/>
        <c:crosses val="autoZero"/>
        <c:crossBetween val="midCat"/>
      </c:valAx>
      <c:valAx>
        <c:axId val="-15743445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</a:t>
                </a:r>
                <a:r>
                  <a:rPr lang="en-US" baseline="0"/>
                  <a:t> of fish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15743520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Log Transformed Bites</c:v>
          </c:tx>
          <c:spPr>
            <a:ln w="47625">
              <a:noFill/>
            </a:ln>
          </c:spPr>
          <c:xVal>
            <c:numRef>
              <c:f>'without 7A, 10B'!$A$2:$A$22</c:f>
              <c:numCache>
                <c:formatCode>General</c:formatCode>
                <c:ptCount val="21"/>
                <c:pt idx="0">
                  <c:v>0.0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7.0</c:v>
                </c:pt>
                <c:pt idx="6">
                  <c:v>7.0</c:v>
                </c:pt>
                <c:pt idx="7">
                  <c:v>10.0</c:v>
                </c:pt>
                <c:pt idx="8">
                  <c:v>10.0</c:v>
                </c:pt>
                <c:pt idx="9">
                  <c:v>15.0</c:v>
                </c:pt>
                <c:pt idx="10">
                  <c:v>15.0</c:v>
                </c:pt>
                <c:pt idx="11">
                  <c:v>15.0</c:v>
                </c:pt>
                <c:pt idx="12">
                  <c:v>20.0</c:v>
                </c:pt>
                <c:pt idx="13">
                  <c:v>20.0</c:v>
                </c:pt>
                <c:pt idx="14">
                  <c:v>20.0</c:v>
                </c:pt>
                <c:pt idx="15">
                  <c:v>25.0</c:v>
                </c:pt>
                <c:pt idx="16">
                  <c:v>25.0</c:v>
                </c:pt>
                <c:pt idx="17">
                  <c:v>25.0</c:v>
                </c:pt>
                <c:pt idx="18">
                  <c:v>30.0</c:v>
                </c:pt>
                <c:pt idx="19">
                  <c:v>30.0</c:v>
                </c:pt>
                <c:pt idx="20">
                  <c:v>30.0</c:v>
                </c:pt>
              </c:numCache>
            </c:numRef>
          </c:xVal>
          <c:yVal>
            <c:numRef>
              <c:f>'without 7A, 10B'!$AH$2:$AH$22</c:f>
              <c:numCache>
                <c:formatCode>General</c:formatCode>
                <c:ptCount val="21"/>
                <c:pt idx="0">
                  <c:v>0.367976785294594</c:v>
                </c:pt>
                <c:pt idx="1">
                  <c:v>0.477121254719662</c:v>
                </c:pt>
                <c:pt idx="2">
                  <c:v>0.439332693830263</c:v>
                </c:pt>
                <c:pt idx="3">
                  <c:v>0.425968732272281</c:v>
                </c:pt>
                <c:pt idx="4">
                  <c:v>-0.176091259055681</c:v>
                </c:pt>
                <c:pt idx="5">
                  <c:v>0.954242509439325</c:v>
                </c:pt>
                <c:pt idx="7">
                  <c:v>0.845098040014257</c:v>
                </c:pt>
                <c:pt idx="8">
                  <c:v>1.113943352306837</c:v>
                </c:pt>
                <c:pt idx="9">
                  <c:v>-0.477121254719662</c:v>
                </c:pt>
                <c:pt idx="12">
                  <c:v>0.602059991327962</c:v>
                </c:pt>
                <c:pt idx="13">
                  <c:v>0.970036776622557</c:v>
                </c:pt>
                <c:pt idx="14">
                  <c:v>0.903089986991944</c:v>
                </c:pt>
                <c:pt idx="15">
                  <c:v>1.263241434774581</c:v>
                </c:pt>
                <c:pt idx="16">
                  <c:v>0.801632346233166</c:v>
                </c:pt>
                <c:pt idx="17">
                  <c:v>1.397940008672038</c:v>
                </c:pt>
                <c:pt idx="18">
                  <c:v>0.564271430438563</c:v>
                </c:pt>
                <c:pt idx="19">
                  <c:v>0.865301426102544</c:v>
                </c:pt>
                <c:pt idx="20">
                  <c:v>1.414973347970818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73061472"/>
        <c:axId val="-1573057600"/>
      </c:scatterChart>
      <c:valAx>
        <c:axId val="-1573061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573057600"/>
        <c:crosses val="autoZero"/>
        <c:crossBetween val="midCat"/>
      </c:valAx>
      <c:valAx>
        <c:axId val="-157305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5730614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717550</xdr:colOff>
      <xdr:row>26</xdr:row>
      <xdr:rowOff>127000</xdr:rowOff>
    </xdr:from>
    <xdr:to>
      <xdr:col>10</xdr:col>
      <xdr:colOff>527050</xdr:colOff>
      <xdr:row>39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165100</xdr:colOff>
      <xdr:row>5</xdr:row>
      <xdr:rowOff>114300</xdr:rowOff>
    </xdr:from>
    <xdr:to>
      <xdr:col>40</xdr:col>
      <xdr:colOff>228600</xdr:colOff>
      <xdr:row>23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990600</xdr:colOff>
      <xdr:row>24</xdr:row>
      <xdr:rowOff>44450</xdr:rowOff>
    </xdr:from>
    <xdr:to>
      <xdr:col>40</xdr:col>
      <xdr:colOff>165100</xdr:colOff>
      <xdr:row>39</xdr:row>
      <xdr:rowOff>120650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"/>
  <sheetViews>
    <sheetView tabSelected="1" workbookViewId="0">
      <selection activeCell="N15" sqref="N15"/>
    </sheetView>
  </sheetViews>
  <sheetFormatPr baseColWidth="10" defaultRowHeight="17" x14ac:dyDescent="0.2"/>
  <cols>
    <col min="14" max="14" width="16.140625" bestFit="1" customWidth="1"/>
    <col min="29" max="29" width="14.140625" customWidth="1"/>
    <col min="33" max="33" width="12.7109375" customWidth="1"/>
    <col min="35" max="35" width="14.7109375" bestFit="1" customWidth="1"/>
  </cols>
  <sheetData>
    <row r="1" spans="1:3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39</v>
      </c>
      <c r="AI1" t="s">
        <v>37</v>
      </c>
      <c r="AJ1" t="s">
        <v>38</v>
      </c>
      <c r="AK1" t="s">
        <v>40</v>
      </c>
    </row>
    <row r="2" spans="1:37" x14ac:dyDescent="0.2">
      <c r="A2">
        <v>0</v>
      </c>
      <c r="B2" t="s">
        <v>33</v>
      </c>
      <c r="C2">
        <v>3</v>
      </c>
      <c r="D2">
        <v>18.333333333333332</v>
      </c>
      <c r="E2">
        <v>4</v>
      </c>
      <c r="F2">
        <v>0.66666666666666663</v>
      </c>
      <c r="G2">
        <v>23</v>
      </c>
      <c r="H2">
        <v>4.333333333333333</v>
      </c>
      <c r="I2">
        <v>1.3333333333333333</v>
      </c>
      <c r="J2">
        <v>8</v>
      </c>
      <c r="K2">
        <v>2.3333333333333335</v>
      </c>
      <c r="L2">
        <v>0</v>
      </c>
      <c r="M2">
        <v>0</v>
      </c>
      <c r="N2">
        <v>2.3333333333333335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0.33333333333333331</v>
      </c>
      <c r="W2">
        <v>0</v>
      </c>
      <c r="X2">
        <v>0.33333333333333331</v>
      </c>
      <c r="Y2">
        <v>0.157635468</v>
      </c>
      <c r="Z2">
        <v>0.20300751899999997</v>
      </c>
      <c r="AB2">
        <v>1.9</v>
      </c>
      <c r="AC2">
        <v>-5</v>
      </c>
      <c r="AD2">
        <v>1</v>
      </c>
      <c r="AE2">
        <v>-50</v>
      </c>
      <c r="AF2">
        <v>0.7</v>
      </c>
      <c r="AG2">
        <v>-76.666666669999998</v>
      </c>
      <c r="AH2">
        <f>AG2*-1</f>
        <v>76.666666669999998</v>
      </c>
      <c r="AI2">
        <f>LOG10(N2:N24)</f>
        <v>0.36797678529459443</v>
      </c>
      <c r="AJ2">
        <f>LOG(K2:K24)</f>
        <v>0.36797678529459443</v>
      </c>
      <c r="AK2">
        <f>LOG(AH2)</f>
        <v>1.8846065813168127</v>
      </c>
    </row>
    <row r="3" spans="1:37" x14ac:dyDescent="0.2">
      <c r="A3">
        <v>3</v>
      </c>
      <c r="C3">
        <v>1</v>
      </c>
      <c r="D3">
        <v>20</v>
      </c>
      <c r="E3">
        <v>0</v>
      </c>
      <c r="F3">
        <v>0</v>
      </c>
      <c r="G3">
        <v>20</v>
      </c>
      <c r="H3">
        <v>4</v>
      </c>
      <c r="I3">
        <v>6</v>
      </c>
      <c r="J3">
        <v>10</v>
      </c>
      <c r="K3">
        <v>3</v>
      </c>
      <c r="L3">
        <v>0</v>
      </c>
      <c r="M3">
        <v>0</v>
      </c>
      <c r="N3">
        <v>3</v>
      </c>
      <c r="O3">
        <v>0</v>
      </c>
      <c r="P3">
        <v>1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0.15</v>
      </c>
      <c r="Z3">
        <v>0.15</v>
      </c>
      <c r="AA3">
        <v>51.1</v>
      </c>
      <c r="AF3">
        <v>0.8</v>
      </c>
      <c r="AG3">
        <v>-73.333333330000002</v>
      </c>
      <c r="AH3">
        <f t="shared" ref="AH3:AH24" si="0">AG3*-1</f>
        <v>73.333333330000002</v>
      </c>
      <c r="AI3">
        <f>LOG10(N3:N25)</f>
        <v>0.47712125471966244</v>
      </c>
      <c r="AJ3">
        <f>LOG(K3:K25)</f>
        <v>0.47712125471966244</v>
      </c>
      <c r="AK3">
        <f t="shared" ref="AK3:AK24" si="1">LOG(AH3)</f>
        <v>1.8653014260828031</v>
      </c>
    </row>
    <row r="4" spans="1:37" x14ac:dyDescent="0.2">
      <c r="A4">
        <v>3</v>
      </c>
      <c r="B4" t="s">
        <v>34</v>
      </c>
      <c r="C4">
        <v>4</v>
      </c>
      <c r="D4">
        <v>26.25</v>
      </c>
      <c r="E4">
        <v>5.25</v>
      </c>
      <c r="F4">
        <v>5</v>
      </c>
      <c r="G4">
        <v>36.5</v>
      </c>
      <c r="H4">
        <v>2.5</v>
      </c>
      <c r="I4">
        <v>4</v>
      </c>
      <c r="J4">
        <v>6.5</v>
      </c>
      <c r="K4">
        <v>1.75</v>
      </c>
      <c r="L4">
        <v>0.5</v>
      </c>
      <c r="M4">
        <v>0.5</v>
      </c>
      <c r="N4">
        <v>2.75</v>
      </c>
      <c r="O4">
        <v>0</v>
      </c>
      <c r="P4">
        <v>0.25</v>
      </c>
      <c r="Q4">
        <v>0.25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7.9120399499999994E-2</v>
      </c>
      <c r="Z4">
        <v>8.6390075999999996E-2</v>
      </c>
      <c r="AA4">
        <v>52.7</v>
      </c>
      <c r="AB4">
        <v>2</v>
      </c>
      <c r="AC4">
        <v>0</v>
      </c>
      <c r="AD4">
        <v>1.5</v>
      </c>
      <c r="AE4">
        <v>-25</v>
      </c>
      <c r="AF4">
        <v>1</v>
      </c>
      <c r="AG4">
        <v>-66.666666669999998</v>
      </c>
      <c r="AH4">
        <f t="shared" si="0"/>
        <v>66.666666669999998</v>
      </c>
      <c r="AI4">
        <f>LOG10(N4:N26)</f>
        <v>0.43933269383026263</v>
      </c>
      <c r="AJ4">
        <f>LOG(K4:K26)</f>
        <v>0.24303804868629444</v>
      </c>
      <c r="AK4">
        <f t="shared" si="1"/>
        <v>1.8239087409660335</v>
      </c>
    </row>
    <row r="5" spans="1:37" x14ac:dyDescent="0.2">
      <c r="A5">
        <v>3</v>
      </c>
      <c r="B5" t="s">
        <v>33</v>
      </c>
      <c r="C5">
        <v>3</v>
      </c>
      <c r="D5">
        <v>7.333333333333333</v>
      </c>
      <c r="E5">
        <v>1</v>
      </c>
      <c r="F5">
        <v>0.66666666666666663</v>
      </c>
      <c r="G5">
        <v>9</v>
      </c>
      <c r="H5">
        <v>0.33333333333333331</v>
      </c>
      <c r="I5">
        <v>2.3333333333333335</v>
      </c>
      <c r="J5">
        <v>2.6666666666666665</v>
      </c>
      <c r="K5">
        <v>2.3333333333333335</v>
      </c>
      <c r="L5">
        <v>0.33333333333333331</v>
      </c>
      <c r="M5">
        <v>0</v>
      </c>
      <c r="N5">
        <v>2.6666666666666665</v>
      </c>
      <c r="O5">
        <v>0</v>
      </c>
      <c r="P5">
        <v>0.66666666666666663</v>
      </c>
      <c r="Q5">
        <v>0.66666666666666663</v>
      </c>
      <c r="R5">
        <v>0.66666666666666663</v>
      </c>
      <c r="S5">
        <v>0</v>
      </c>
      <c r="T5">
        <v>0</v>
      </c>
      <c r="U5">
        <v>0.66666666666666663</v>
      </c>
      <c r="V5">
        <v>0</v>
      </c>
      <c r="W5">
        <v>0.33333333333333331</v>
      </c>
      <c r="X5">
        <v>0.33333333333333331</v>
      </c>
      <c r="Y5">
        <v>0.27051282066666665</v>
      </c>
      <c r="Z5">
        <v>0.28246753266666663</v>
      </c>
      <c r="AA5">
        <v>28.2</v>
      </c>
      <c r="AB5">
        <v>2.1</v>
      </c>
      <c r="AC5">
        <v>5</v>
      </c>
      <c r="AD5">
        <v>0.8</v>
      </c>
      <c r="AE5">
        <v>-60</v>
      </c>
      <c r="AF5">
        <v>0.5</v>
      </c>
      <c r="AG5">
        <v>-83.333333330000002</v>
      </c>
      <c r="AH5">
        <f t="shared" si="0"/>
        <v>83.333333330000002</v>
      </c>
      <c r="AI5">
        <f>LOG10(N5:N27)</f>
        <v>0.4259687322722811</v>
      </c>
      <c r="AJ5">
        <f>LOG(K5:K27)</f>
        <v>0.36797678529459443</v>
      </c>
      <c r="AK5">
        <f t="shared" si="1"/>
        <v>1.9208187539350035</v>
      </c>
    </row>
    <row r="6" spans="1:37" x14ac:dyDescent="0.2">
      <c r="A6">
        <v>3</v>
      </c>
      <c r="B6" t="s">
        <v>35</v>
      </c>
      <c r="C6">
        <v>3</v>
      </c>
      <c r="D6">
        <v>9</v>
      </c>
      <c r="E6">
        <v>0</v>
      </c>
      <c r="F6">
        <v>2.3333333333333335</v>
      </c>
      <c r="G6">
        <v>11.333333333333334</v>
      </c>
      <c r="H6">
        <v>1.3333333333333333</v>
      </c>
      <c r="I6">
        <v>10.333333333333334</v>
      </c>
      <c r="J6">
        <v>11.666666666666666</v>
      </c>
      <c r="K6">
        <v>0.66666666666666663</v>
      </c>
      <c r="L6">
        <v>0</v>
      </c>
      <c r="M6">
        <v>0</v>
      </c>
      <c r="N6">
        <v>0.66666666666666663</v>
      </c>
      <c r="O6">
        <v>0</v>
      </c>
      <c r="P6">
        <v>0.33333333333333331</v>
      </c>
      <c r="Q6">
        <v>0.33333333333333331</v>
      </c>
      <c r="R6">
        <v>0</v>
      </c>
      <c r="S6">
        <v>0</v>
      </c>
      <c r="T6">
        <v>0</v>
      </c>
      <c r="U6">
        <v>0</v>
      </c>
      <c r="V6">
        <v>0</v>
      </c>
      <c r="W6">
        <v>0.66666666666666663</v>
      </c>
      <c r="X6">
        <v>0.66666666666666663</v>
      </c>
      <c r="Y6">
        <v>8.0128205000000008E-2</v>
      </c>
      <c r="Z6">
        <v>9.5454545500000001E-2</v>
      </c>
      <c r="AA6">
        <v>42.6</v>
      </c>
      <c r="AB6">
        <v>2.1</v>
      </c>
      <c r="AC6">
        <v>5</v>
      </c>
      <c r="AD6">
        <v>0</v>
      </c>
      <c r="AE6">
        <v>-100</v>
      </c>
      <c r="AF6">
        <v>0.4</v>
      </c>
      <c r="AG6">
        <v>-86.666666669999998</v>
      </c>
      <c r="AH6">
        <f t="shared" si="0"/>
        <v>86.666666669999998</v>
      </c>
      <c r="AI6">
        <f>LOG10(N6:N28)</f>
        <v>-0.17609125905568127</v>
      </c>
      <c r="AJ6">
        <f>LOG(K6:K28)</f>
        <v>-0.17609125905568127</v>
      </c>
      <c r="AK6">
        <f t="shared" si="1"/>
        <v>1.9378520932678591</v>
      </c>
    </row>
    <row r="7" spans="1:37" x14ac:dyDescent="0.2">
      <c r="A7">
        <v>7</v>
      </c>
      <c r="B7" t="s">
        <v>34</v>
      </c>
      <c r="C7">
        <v>1</v>
      </c>
      <c r="D7">
        <v>2</v>
      </c>
      <c r="E7">
        <v>0</v>
      </c>
      <c r="F7">
        <v>0</v>
      </c>
      <c r="G7">
        <v>2</v>
      </c>
      <c r="H7">
        <v>1</v>
      </c>
      <c r="I7">
        <v>3</v>
      </c>
      <c r="J7">
        <v>4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AA7">
        <v>51.1</v>
      </c>
      <c r="AH7">
        <f t="shared" si="0"/>
        <v>0</v>
      </c>
    </row>
    <row r="8" spans="1:37" x14ac:dyDescent="0.2">
      <c r="A8">
        <v>7</v>
      </c>
      <c r="B8" t="s">
        <v>33</v>
      </c>
      <c r="C8">
        <v>2</v>
      </c>
      <c r="D8">
        <v>14.5</v>
      </c>
      <c r="E8">
        <v>0.5</v>
      </c>
      <c r="F8">
        <v>0</v>
      </c>
      <c r="G8">
        <v>15</v>
      </c>
      <c r="H8">
        <v>3.5</v>
      </c>
      <c r="I8">
        <v>0.5</v>
      </c>
      <c r="J8">
        <v>4</v>
      </c>
      <c r="K8">
        <v>9</v>
      </c>
      <c r="L8">
        <v>0</v>
      </c>
      <c r="M8">
        <v>0</v>
      </c>
      <c r="N8">
        <v>9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0.60267857150000004</v>
      </c>
      <c r="Z8">
        <v>0.62740384599999999</v>
      </c>
      <c r="AA8">
        <v>55.2</v>
      </c>
      <c r="AB8">
        <v>2.1</v>
      </c>
      <c r="AC8">
        <v>5</v>
      </c>
      <c r="AD8">
        <v>1.4</v>
      </c>
      <c r="AE8">
        <v>-30</v>
      </c>
      <c r="AF8">
        <v>1.3</v>
      </c>
      <c r="AG8">
        <v>-56.666666669999998</v>
      </c>
      <c r="AH8">
        <f t="shared" si="0"/>
        <v>56.666666669999998</v>
      </c>
      <c r="AI8">
        <f>LOG10(N8:N30)</f>
        <v>0.95424250943932487</v>
      </c>
      <c r="AJ8">
        <f>LOG(K8:K30)</f>
        <v>0.95424250943932487</v>
      </c>
      <c r="AK8">
        <f t="shared" si="1"/>
        <v>1.7533276666841582</v>
      </c>
    </row>
    <row r="9" spans="1:37" x14ac:dyDescent="0.2">
      <c r="A9">
        <v>7</v>
      </c>
      <c r="B9" t="s">
        <v>35</v>
      </c>
      <c r="C9">
        <v>1</v>
      </c>
      <c r="D9">
        <v>13</v>
      </c>
      <c r="E9">
        <v>7</v>
      </c>
      <c r="F9">
        <v>0</v>
      </c>
      <c r="G9">
        <v>20</v>
      </c>
      <c r="H9">
        <v>3</v>
      </c>
      <c r="I9">
        <v>1</v>
      </c>
      <c r="J9">
        <v>4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AA9">
        <v>49.6</v>
      </c>
      <c r="AB9">
        <v>2</v>
      </c>
      <c r="AC9">
        <v>0</v>
      </c>
      <c r="AD9">
        <v>0</v>
      </c>
      <c r="AE9">
        <v>-100</v>
      </c>
      <c r="AF9">
        <v>1</v>
      </c>
      <c r="AG9">
        <v>-66.666666669999998</v>
      </c>
      <c r="AH9">
        <f t="shared" si="0"/>
        <v>66.666666669999998</v>
      </c>
      <c r="AK9">
        <f t="shared" si="1"/>
        <v>1.8239087409660335</v>
      </c>
    </row>
    <row r="10" spans="1:37" x14ac:dyDescent="0.2">
      <c r="A10">
        <v>10</v>
      </c>
      <c r="B10" t="s">
        <v>34</v>
      </c>
      <c r="C10">
        <v>3</v>
      </c>
      <c r="D10">
        <v>15.333333333333334</v>
      </c>
      <c r="E10">
        <v>0.66666666666666663</v>
      </c>
      <c r="F10">
        <v>1.3333333333333333</v>
      </c>
      <c r="G10">
        <v>17.333333333333332</v>
      </c>
      <c r="H10">
        <v>5.333333333333333</v>
      </c>
      <c r="I10">
        <v>12.333333333333334</v>
      </c>
      <c r="J10">
        <v>17.666666666666668</v>
      </c>
      <c r="K10">
        <v>7</v>
      </c>
      <c r="L10">
        <v>0</v>
      </c>
      <c r="M10">
        <v>0</v>
      </c>
      <c r="N10">
        <v>7</v>
      </c>
      <c r="O10">
        <v>0.33333333333333331</v>
      </c>
      <c r="P10">
        <v>0</v>
      </c>
      <c r="Q10">
        <v>0.33333333333333331</v>
      </c>
      <c r="R10">
        <v>0</v>
      </c>
      <c r="S10">
        <v>0</v>
      </c>
      <c r="T10">
        <v>0</v>
      </c>
      <c r="U10">
        <v>0</v>
      </c>
      <c r="V10">
        <v>0</v>
      </c>
      <c r="W10">
        <v>0.33333333333333331</v>
      </c>
      <c r="X10">
        <v>0.33333333333333331</v>
      </c>
      <c r="Y10">
        <v>0.42083333333333334</v>
      </c>
      <c r="Z10">
        <v>0.53333333333333333</v>
      </c>
      <c r="AA10">
        <v>59</v>
      </c>
      <c r="AB10">
        <v>2.5</v>
      </c>
      <c r="AC10">
        <v>25</v>
      </c>
      <c r="AD10">
        <v>0.3</v>
      </c>
      <c r="AE10">
        <v>-85</v>
      </c>
      <c r="AF10">
        <v>0.5</v>
      </c>
      <c r="AG10">
        <v>-83.333333330000002</v>
      </c>
      <c r="AH10">
        <f t="shared" si="0"/>
        <v>83.333333330000002</v>
      </c>
      <c r="AI10">
        <f>LOG10(N10:N32)</f>
        <v>0.84509804001425681</v>
      </c>
      <c r="AJ10">
        <f>LOG(K10:K32)</f>
        <v>0.84509804001425681</v>
      </c>
      <c r="AK10">
        <f t="shared" si="1"/>
        <v>1.9208187539350035</v>
      </c>
    </row>
    <row r="11" spans="1:37" x14ac:dyDescent="0.2">
      <c r="A11">
        <v>10</v>
      </c>
      <c r="B11" t="s">
        <v>33</v>
      </c>
      <c r="C11">
        <v>1</v>
      </c>
      <c r="D11">
        <v>8</v>
      </c>
      <c r="E11">
        <v>0</v>
      </c>
      <c r="F11">
        <v>0</v>
      </c>
      <c r="G11">
        <v>8</v>
      </c>
      <c r="H11">
        <v>4</v>
      </c>
      <c r="I11">
        <v>4</v>
      </c>
      <c r="J11">
        <v>8</v>
      </c>
      <c r="K11">
        <v>0</v>
      </c>
      <c r="L11">
        <v>1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0.125</v>
      </c>
      <c r="AA11">
        <v>64.400000000000006</v>
      </c>
      <c r="AH11">
        <f t="shared" si="0"/>
        <v>0</v>
      </c>
      <c r="AI11">
        <f>LOG10(N11:N33)</f>
        <v>0</v>
      </c>
    </row>
    <row r="12" spans="1:37" x14ac:dyDescent="0.2">
      <c r="A12">
        <v>10</v>
      </c>
      <c r="B12" t="s">
        <v>35</v>
      </c>
      <c r="C12">
        <v>3</v>
      </c>
      <c r="D12">
        <v>27.666666666666668</v>
      </c>
      <c r="E12">
        <v>5</v>
      </c>
      <c r="F12">
        <v>2.3333333333333335</v>
      </c>
      <c r="G12">
        <v>35</v>
      </c>
      <c r="H12">
        <v>4.666666666666667</v>
      </c>
      <c r="I12">
        <v>1.6666666666666667</v>
      </c>
      <c r="J12">
        <v>6.333333333333333</v>
      </c>
      <c r="K12">
        <v>10</v>
      </c>
      <c r="L12">
        <v>3</v>
      </c>
      <c r="M12">
        <v>0</v>
      </c>
      <c r="N12">
        <v>13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0.40199637033333335</v>
      </c>
      <c r="Z12">
        <v>0.38405797100000005</v>
      </c>
      <c r="AA12">
        <v>55.70000000000001</v>
      </c>
      <c r="AF12">
        <v>0.2</v>
      </c>
      <c r="AG12">
        <v>-93.333333330000002</v>
      </c>
      <c r="AH12">
        <f t="shared" si="0"/>
        <v>93.333333330000002</v>
      </c>
      <c r="AI12">
        <f>LOG10(N12:N34)</f>
        <v>1.1139433523068367</v>
      </c>
      <c r="AJ12">
        <f>LOG(K12:K34)</f>
        <v>1</v>
      </c>
      <c r="AK12">
        <f t="shared" si="1"/>
        <v>1.9700367766070463</v>
      </c>
    </row>
    <row r="13" spans="1:37" x14ac:dyDescent="0.2">
      <c r="A13">
        <v>15</v>
      </c>
      <c r="B13" t="s">
        <v>34</v>
      </c>
      <c r="C13">
        <v>3</v>
      </c>
      <c r="D13">
        <v>11</v>
      </c>
      <c r="E13">
        <v>1.6666666666666667</v>
      </c>
      <c r="F13">
        <v>2.3333333333333335</v>
      </c>
      <c r="G13">
        <v>15</v>
      </c>
      <c r="H13">
        <v>2.3333333333333335</v>
      </c>
      <c r="I13">
        <v>5.666666666666667</v>
      </c>
      <c r="J13">
        <v>8</v>
      </c>
      <c r="K13">
        <v>0</v>
      </c>
      <c r="L13">
        <v>0</v>
      </c>
      <c r="M13">
        <v>0.33333333333333331</v>
      </c>
      <c r="N13">
        <v>0.33333333333333331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4.5454544999999999E-2</v>
      </c>
      <c r="AA13">
        <v>58.1</v>
      </c>
      <c r="AB13">
        <v>2.6</v>
      </c>
      <c r="AC13">
        <v>30</v>
      </c>
      <c r="AD13">
        <v>2</v>
      </c>
      <c r="AE13">
        <v>0</v>
      </c>
      <c r="AF13">
        <v>2.2000000000000002</v>
      </c>
      <c r="AG13">
        <v>-26.666666670000001</v>
      </c>
      <c r="AH13">
        <f t="shared" si="0"/>
        <v>26.666666670000001</v>
      </c>
      <c r="AI13">
        <f>LOG10(N13:N35)</f>
        <v>-0.47712125471966244</v>
      </c>
      <c r="AK13">
        <f t="shared" si="1"/>
        <v>1.425968732326568</v>
      </c>
    </row>
    <row r="14" spans="1:37" x14ac:dyDescent="0.2">
      <c r="A14">
        <v>15</v>
      </c>
      <c r="B14" t="s">
        <v>33</v>
      </c>
      <c r="C14">
        <v>3</v>
      </c>
      <c r="D14">
        <v>16.333333333333332</v>
      </c>
      <c r="E14">
        <v>1</v>
      </c>
      <c r="F14">
        <v>4.666666666666667</v>
      </c>
      <c r="G14">
        <v>22</v>
      </c>
      <c r="H14">
        <v>2.3333333333333335</v>
      </c>
      <c r="I14">
        <v>7.333333333333333</v>
      </c>
      <c r="J14">
        <v>9.6666666666666661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AA14">
        <v>71.8</v>
      </c>
      <c r="AB14">
        <v>2.1</v>
      </c>
      <c r="AC14">
        <v>5</v>
      </c>
      <c r="AD14">
        <v>0.6</v>
      </c>
      <c r="AE14">
        <v>-70</v>
      </c>
      <c r="AF14">
        <v>2.1</v>
      </c>
      <c r="AG14">
        <v>-30</v>
      </c>
      <c r="AH14">
        <f t="shared" si="0"/>
        <v>30</v>
      </c>
      <c r="AK14">
        <f t="shared" si="1"/>
        <v>1.4771212547196624</v>
      </c>
    </row>
    <row r="15" spans="1:37" x14ac:dyDescent="0.2">
      <c r="A15">
        <v>15</v>
      </c>
      <c r="B15" t="s">
        <v>35</v>
      </c>
      <c r="C15">
        <v>1</v>
      </c>
      <c r="AA15">
        <v>67.599999999999994</v>
      </c>
      <c r="AB15">
        <v>2.5</v>
      </c>
      <c r="AC15">
        <v>25</v>
      </c>
      <c r="AF15">
        <v>1.8</v>
      </c>
      <c r="AG15">
        <v>-40</v>
      </c>
      <c r="AH15">
        <f t="shared" si="0"/>
        <v>40</v>
      </c>
      <c r="AK15">
        <f t="shared" si="1"/>
        <v>1.6020599913279623</v>
      </c>
    </row>
    <row r="16" spans="1:37" x14ac:dyDescent="0.2">
      <c r="A16">
        <v>20</v>
      </c>
      <c r="B16" t="s">
        <v>34</v>
      </c>
      <c r="C16">
        <v>3</v>
      </c>
      <c r="D16">
        <v>17</v>
      </c>
      <c r="E16">
        <v>0.33333333333333331</v>
      </c>
      <c r="F16">
        <v>0</v>
      </c>
      <c r="G16">
        <v>17.333333333333332</v>
      </c>
      <c r="H16">
        <v>4</v>
      </c>
      <c r="I16">
        <v>0.33333333333333331</v>
      </c>
      <c r="J16">
        <v>4.333333333333333</v>
      </c>
      <c r="K16">
        <v>4</v>
      </c>
      <c r="L16">
        <v>0</v>
      </c>
      <c r="M16">
        <v>0</v>
      </c>
      <c r="N16">
        <v>4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0.23748473766666667</v>
      </c>
      <c r="Z16">
        <v>0.246031746</v>
      </c>
      <c r="AA16">
        <v>57.1</v>
      </c>
      <c r="AB16">
        <v>2.5</v>
      </c>
      <c r="AC16">
        <v>25</v>
      </c>
      <c r="AD16">
        <v>0.6</v>
      </c>
      <c r="AE16">
        <v>-70</v>
      </c>
      <c r="AF16">
        <v>1.2</v>
      </c>
      <c r="AG16">
        <v>-60</v>
      </c>
      <c r="AH16">
        <f t="shared" si="0"/>
        <v>60</v>
      </c>
      <c r="AI16">
        <f t="shared" ref="AI16:AI24" si="2">LOG10(N16:N38)</f>
        <v>0.6020599913279624</v>
      </c>
      <c r="AJ16">
        <f t="shared" ref="AJ16:AJ24" si="3">LOG(K16:K38)</f>
        <v>0.6020599913279624</v>
      </c>
      <c r="AK16">
        <f t="shared" si="1"/>
        <v>1.7781512503836436</v>
      </c>
    </row>
    <row r="17" spans="1:37" x14ac:dyDescent="0.2">
      <c r="A17">
        <v>20</v>
      </c>
      <c r="B17" t="s">
        <v>33</v>
      </c>
      <c r="C17">
        <v>3</v>
      </c>
      <c r="D17">
        <v>21</v>
      </c>
      <c r="E17">
        <v>2.3333333333333335</v>
      </c>
      <c r="F17">
        <v>0</v>
      </c>
      <c r="G17">
        <v>23.333333333333332</v>
      </c>
      <c r="H17">
        <v>3.6666666666666665</v>
      </c>
      <c r="I17">
        <v>1.3333333333333333</v>
      </c>
      <c r="J17">
        <v>5</v>
      </c>
      <c r="K17">
        <v>9.3333333333333339</v>
      </c>
      <c r="L17">
        <v>0</v>
      </c>
      <c r="M17">
        <v>0</v>
      </c>
      <c r="N17">
        <v>9.3333333333333339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0.40821256033333331</v>
      </c>
      <c r="Z17">
        <v>0.44816586900000005</v>
      </c>
      <c r="AA17">
        <v>63.6</v>
      </c>
      <c r="AB17">
        <v>2.2999999999999998</v>
      </c>
      <c r="AC17">
        <v>15</v>
      </c>
      <c r="AD17">
        <v>0.3</v>
      </c>
      <c r="AE17">
        <v>-85</v>
      </c>
      <c r="AF17">
        <v>1.1000000000000001</v>
      </c>
      <c r="AG17">
        <v>-63.333333330000002</v>
      </c>
      <c r="AH17">
        <f t="shared" si="0"/>
        <v>63.333333330000002</v>
      </c>
      <c r="AI17">
        <f t="shared" si="2"/>
        <v>0.97003677662255683</v>
      </c>
      <c r="AJ17">
        <f t="shared" si="3"/>
        <v>0.97003677662255683</v>
      </c>
      <c r="AK17">
        <f t="shared" si="1"/>
        <v>1.801632346210309</v>
      </c>
    </row>
    <row r="18" spans="1:37" x14ac:dyDescent="0.2">
      <c r="A18">
        <v>20</v>
      </c>
      <c r="B18" t="s">
        <v>35</v>
      </c>
      <c r="C18">
        <v>2</v>
      </c>
      <c r="D18">
        <v>13.5</v>
      </c>
      <c r="E18">
        <v>6</v>
      </c>
      <c r="F18">
        <v>2.5</v>
      </c>
      <c r="G18">
        <v>22</v>
      </c>
      <c r="H18">
        <v>5</v>
      </c>
      <c r="I18">
        <v>0.5</v>
      </c>
      <c r="J18">
        <v>5.5</v>
      </c>
      <c r="K18">
        <v>4.5</v>
      </c>
      <c r="L18">
        <v>2</v>
      </c>
      <c r="M18">
        <v>1.5</v>
      </c>
      <c r="N18">
        <v>8</v>
      </c>
      <c r="O18">
        <v>2</v>
      </c>
      <c r="P18">
        <v>0</v>
      </c>
      <c r="Q18">
        <v>2</v>
      </c>
      <c r="R18">
        <v>4</v>
      </c>
      <c r="S18">
        <v>0.5</v>
      </c>
      <c r="T18">
        <v>0</v>
      </c>
      <c r="U18">
        <v>4.5</v>
      </c>
      <c r="V18">
        <v>0</v>
      </c>
      <c r="W18">
        <v>0</v>
      </c>
      <c r="X18">
        <v>0</v>
      </c>
      <c r="Y18">
        <v>0.37060041399999999</v>
      </c>
      <c r="Z18">
        <v>0.35</v>
      </c>
      <c r="AA18">
        <v>57.2</v>
      </c>
      <c r="AB18">
        <v>2.4</v>
      </c>
      <c r="AC18">
        <v>20</v>
      </c>
      <c r="AD18">
        <v>0</v>
      </c>
      <c r="AE18">
        <v>-100</v>
      </c>
      <c r="AF18">
        <v>0.6</v>
      </c>
      <c r="AG18">
        <v>-80</v>
      </c>
      <c r="AH18">
        <f t="shared" si="0"/>
        <v>80</v>
      </c>
      <c r="AI18">
        <f t="shared" si="2"/>
        <v>0.90308998699194354</v>
      </c>
      <c r="AJ18">
        <f t="shared" si="3"/>
        <v>0.65321251377534373</v>
      </c>
      <c r="AK18">
        <f t="shared" si="1"/>
        <v>1.9030899869919435</v>
      </c>
    </row>
    <row r="19" spans="1:37" x14ac:dyDescent="0.2">
      <c r="A19">
        <v>25</v>
      </c>
      <c r="B19" t="s">
        <v>34</v>
      </c>
      <c r="C19">
        <v>3</v>
      </c>
      <c r="D19">
        <v>20.333333333333332</v>
      </c>
      <c r="E19">
        <v>3</v>
      </c>
      <c r="F19">
        <v>1.3333333333333333</v>
      </c>
      <c r="G19">
        <v>24.666666666666668</v>
      </c>
      <c r="H19">
        <v>1.6666666666666667</v>
      </c>
      <c r="I19">
        <v>0.66666666666666663</v>
      </c>
      <c r="J19">
        <v>2.3333333333333335</v>
      </c>
      <c r="K19">
        <v>17.666666666666668</v>
      </c>
      <c r="L19">
        <v>0.66666666666666663</v>
      </c>
      <c r="M19">
        <v>0</v>
      </c>
      <c r="N19">
        <v>18.333333333333332</v>
      </c>
      <c r="O19">
        <v>0.33333333333333331</v>
      </c>
      <c r="P19">
        <v>0</v>
      </c>
      <c r="Q19">
        <v>0.33333333333333331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0.9454028046666666</v>
      </c>
      <c r="Z19">
        <v>1.1238095240000001</v>
      </c>
      <c r="AA19">
        <v>44.29999999999999</v>
      </c>
      <c r="AB19">
        <v>2.2000000000000002</v>
      </c>
      <c r="AC19">
        <v>10</v>
      </c>
      <c r="AD19">
        <v>0.6</v>
      </c>
      <c r="AE19">
        <v>-70</v>
      </c>
      <c r="AF19">
        <v>0.5</v>
      </c>
      <c r="AG19">
        <v>-83.333333330000002</v>
      </c>
      <c r="AH19">
        <f t="shared" si="0"/>
        <v>83.333333330000002</v>
      </c>
      <c r="AI19">
        <f t="shared" si="2"/>
        <v>1.2632414347745813</v>
      </c>
      <c r="AJ19">
        <f t="shared" si="3"/>
        <v>1.2471546148811266</v>
      </c>
      <c r="AK19">
        <f t="shared" si="1"/>
        <v>1.9208187539350035</v>
      </c>
    </row>
    <row r="20" spans="1:37" x14ac:dyDescent="0.2">
      <c r="A20">
        <v>25</v>
      </c>
      <c r="B20" t="s">
        <v>33</v>
      </c>
      <c r="C20">
        <v>3</v>
      </c>
      <c r="D20">
        <v>13.333333333333334</v>
      </c>
      <c r="E20">
        <v>0.66666666666666663</v>
      </c>
      <c r="F20">
        <v>1.3333333333333333</v>
      </c>
      <c r="G20">
        <v>15.333333333333334</v>
      </c>
      <c r="H20">
        <v>7.333333333333333</v>
      </c>
      <c r="I20">
        <v>3</v>
      </c>
      <c r="J20">
        <v>10.333333333333334</v>
      </c>
      <c r="K20">
        <v>6</v>
      </c>
      <c r="L20">
        <v>0</v>
      </c>
      <c r="M20">
        <v>0.33333333333333331</v>
      </c>
      <c r="N20">
        <v>6.333333333333333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0.40504201699999998</v>
      </c>
      <c r="Z20">
        <v>0.44444444433333335</v>
      </c>
      <c r="AA20">
        <v>72.3</v>
      </c>
      <c r="AB20">
        <v>2.2000000000000002</v>
      </c>
      <c r="AC20">
        <v>10</v>
      </c>
      <c r="AD20">
        <v>0.4</v>
      </c>
      <c r="AE20">
        <v>-80</v>
      </c>
      <c r="AF20">
        <v>0.3</v>
      </c>
      <c r="AG20">
        <v>-90</v>
      </c>
      <c r="AH20">
        <f t="shared" si="0"/>
        <v>90</v>
      </c>
      <c r="AI20">
        <f t="shared" si="2"/>
        <v>0.80163234623316648</v>
      </c>
      <c r="AJ20">
        <f t="shared" si="3"/>
        <v>0.77815125038364363</v>
      </c>
      <c r="AK20">
        <f t="shared" si="1"/>
        <v>1.954242509439325</v>
      </c>
    </row>
    <row r="21" spans="1:37" x14ac:dyDescent="0.2">
      <c r="A21">
        <v>25</v>
      </c>
      <c r="B21" t="s">
        <v>35</v>
      </c>
      <c r="C21">
        <v>3</v>
      </c>
      <c r="D21">
        <v>31.666666666666668</v>
      </c>
      <c r="E21">
        <v>4</v>
      </c>
      <c r="F21">
        <v>5.666666666666667</v>
      </c>
      <c r="G21">
        <v>41.333333333333336</v>
      </c>
      <c r="H21">
        <v>6.666666666666667</v>
      </c>
      <c r="I21">
        <v>1</v>
      </c>
      <c r="J21">
        <v>7.666666666666667</v>
      </c>
      <c r="K21">
        <v>24.333333333333332</v>
      </c>
      <c r="L21">
        <v>0.33333333333333331</v>
      </c>
      <c r="M21">
        <v>0.33333333333333331</v>
      </c>
      <c r="N21">
        <v>25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0.33333333333333331</v>
      </c>
      <c r="X21">
        <v>0.33333333333333331</v>
      </c>
      <c r="Y21">
        <v>0.60511033666666669</v>
      </c>
      <c r="Z21">
        <v>0.76865428466666652</v>
      </c>
      <c r="AA21">
        <v>66</v>
      </c>
      <c r="AB21">
        <v>2.2999999999999998</v>
      </c>
      <c r="AC21">
        <v>15</v>
      </c>
      <c r="AD21">
        <v>0.8</v>
      </c>
      <c r="AE21">
        <v>-60</v>
      </c>
      <c r="AF21">
        <v>0.5</v>
      </c>
      <c r="AG21">
        <v>-83.333333330000002</v>
      </c>
      <c r="AH21">
        <f t="shared" si="0"/>
        <v>83.333333330000002</v>
      </c>
      <c r="AI21">
        <f t="shared" si="2"/>
        <v>1.3979400086720377</v>
      </c>
      <c r="AJ21">
        <f t="shared" si="3"/>
        <v>1.3862016054007935</v>
      </c>
      <c r="AK21">
        <f t="shared" si="1"/>
        <v>1.9208187539350035</v>
      </c>
    </row>
    <row r="22" spans="1:37" x14ac:dyDescent="0.2">
      <c r="A22">
        <v>30</v>
      </c>
      <c r="B22" t="s">
        <v>34</v>
      </c>
      <c r="C22">
        <v>3</v>
      </c>
      <c r="D22">
        <v>19</v>
      </c>
      <c r="E22">
        <v>8.3333333333333339</v>
      </c>
      <c r="F22">
        <v>0.33333333333333331</v>
      </c>
      <c r="G22">
        <v>27.666666666666668</v>
      </c>
      <c r="H22">
        <v>6.333333333333333</v>
      </c>
      <c r="I22">
        <v>5.333333333333333</v>
      </c>
      <c r="J22">
        <v>11.666666666666666</v>
      </c>
      <c r="K22">
        <v>3.6666666666666665</v>
      </c>
      <c r="L22">
        <v>0</v>
      </c>
      <c r="M22">
        <v>0</v>
      </c>
      <c r="N22">
        <v>3.6666666666666665</v>
      </c>
      <c r="O22">
        <v>0.33333333333333331</v>
      </c>
      <c r="P22">
        <v>0.66666666666666663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0.33333333333333331</v>
      </c>
      <c r="X22">
        <v>0.33333333333333331</v>
      </c>
      <c r="Y22">
        <v>0.14986462833333333</v>
      </c>
      <c r="Z22">
        <v>0.19583271900000002</v>
      </c>
      <c r="AA22">
        <v>59.70000000000001</v>
      </c>
      <c r="AB22">
        <v>2.1</v>
      </c>
      <c r="AC22">
        <v>5</v>
      </c>
      <c r="AD22">
        <v>0.7</v>
      </c>
      <c r="AE22">
        <v>-65</v>
      </c>
      <c r="AF22">
        <v>1.1000000000000001</v>
      </c>
      <c r="AG22">
        <v>-63.333333330000002</v>
      </c>
      <c r="AH22">
        <f t="shared" si="0"/>
        <v>63.333333330000002</v>
      </c>
      <c r="AI22">
        <f t="shared" si="2"/>
        <v>0.56427143043856254</v>
      </c>
      <c r="AJ22">
        <f t="shared" si="3"/>
        <v>0.56427143043856254</v>
      </c>
      <c r="AK22">
        <f t="shared" si="1"/>
        <v>1.801632346210309</v>
      </c>
    </row>
    <row r="23" spans="1:37" x14ac:dyDescent="0.2">
      <c r="A23">
        <v>30</v>
      </c>
      <c r="B23" t="s">
        <v>33</v>
      </c>
      <c r="C23">
        <v>3</v>
      </c>
      <c r="D23">
        <v>17.666666666666668</v>
      </c>
      <c r="E23">
        <v>10</v>
      </c>
      <c r="F23">
        <v>1</v>
      </c>
      <c r="G23">
        <v>28.666666666666668</v>
      </c>
      <c r="H23">
        <v>7.333333333333333</v>
      </c>
      <c r="I23">
        <v>5.666666666666667</v>
      </c>
      <c r="J23">
        <v>13</v>
      </c>
      <c r="K23">
        <v>7.333333333333333</v>
      </c>
      <c r="L23">
        <v>0</v>
      </c>
      <c r="M23">
        <v>0</v>
      </c>
      <c r="N23">
        <v>7.333333333333333</v>
      </c>
      <c r="O23">
        <v>0</v>
      </c>
      <c r="P23">
        <v>0.66666666666666663</v>
      </c>
      <c r="Q23">
        <v>0.66666666666666663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0.29982913933333338</v>
      </c>
      <c r="Z23">
        <v>0.45611916233333333</v>
      </c>
      <c r="AA23">
        <v>61.79999999999999</v>
      </c>
      <c r="AB23">
        <v>2.1</v>
      </c>
      <c r="AC23">
        <v>5</v>
      </c>
      <c r="AD23">
        <v>1.2</v>
      </c>
      <c r="AE23">
        <v>-40</v>
      </c>
      <c r="AF23">
        <v>1.4</v>
      </c>
      <c r="AG23">
        <v>-53.333333330000002</v>
      </c>
      <c r="AH23">
        <f t="shared" si="0"/>
        <v>53.333333330000002</v>
      </c>
      <c r="AI23">
        <f t="shared" si="2"/>
        <v>0.86530142610254379</v>
      </c>
      <c r="AJ23">
        <f t="shared" si="3"/>
        <v>0.86530142610254379</v>
      </c>
      <c r="AK23">
        <f t="shared" si="1"/>
        <v>1.726998727909119</v>
      </c>
    </row>
    <row r="24" spans="1:37" x14ac:dyDescent="0.2">
      <c r="A24">
        <v>30</v>
      </c>
      <c r="B24" t="s">
        <v>35</v>
      </c>
      <c r="C24">
        <v>3</v>
      </c>
      <c r="D24">
        <v>32.333333333333336</v>
      </c>
      <c r="E24">
        <v>5</v>
      </c>
      <c r="F24">
        <v>4.333333333333333</v>
      </c>
      <c r="G24">
        <v>41.666666666666664</v>
      </c>
      <c r="H24">
        <v>4.333333333333333</v>
      </c>
      <c r="I24">
        <v>4.666666666666667</v>
      </c>
      <c r="J24">
        <v>9</v>
      </c>
      <c r="K24">
        <v>15.666666666666666</v>
      </c>
      <c r="L24">
        <v>7.666666666666667</v>
      </c>
      <c r="M24">
        <v>2.6666666666666665</v>
      </c>
      <c r="N24">
        <v>26</v>
      </c>
      <c r="O24">
        <v>1.3333333333333333</v>
      </c>
      <c r="P24">
        <v>0.33333333333333331</v>
      </c>
      <c r="Q24">
        <v>1.6666666666666667</v>
      </c>
      <c r="R24">
        <v>0</v>
      </c>
      <c r="S24">
        <v>0</v>
      </c>
      <c r="T24">
        <v>0</v>
      </c>
      <c r="U24">
        <v>0</v>
      </c>
      <c r="V24">
        <v>0.33333333333333331</v>
      </c>
      <c r="W24">
        <v>0.33333333333333331</v>
      </c>
      <c r="X24">
        <v>0.66666666666666663</v>
      </c>
      <c r="Y24">
        <v>0.63900679133333338</v>
      </c>
      <c r="Z24">
        <v>0.51321853033333331</v>
      </c>
      <c r="AA24">
        <v>58.6</v>
      </c>
      <c r="AB24">
        <v>1.9</v>
      </c>
      <c r="AC24">
        <v>-5</v>
      </c>
      <c r="AD24">
        <v>0.2</v>
      </c>
      <c r="AE24">
        <v>-90</v>
      </c>
      <c r="AF24">
        <v>0.7</v>
      </c>
      <c r="AG24">
        <v>-76.666666669999998</v>
      </c>
      <c r="AH24">
        <f t="shared" si="0"/>
        <v>76.666666669999998</v>
      </c>
      <c r="AI24">
        <f t="shared" si="2"/>
        <v>1.414973347970818</v>
      </c>
      <c r="AJ24">
        <f t="shared" si="3"/>
        <v>1.1949766032160549</v>
      </c>
      <c r="AK24">
        <f t="shared" si="1"/>
        <v>1.8846065813168127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2"/>
  <sheetViews>
    <sheetView topLeftCell="AE1" workbookViewId="0">
      <selection activeCell="AH2" sqref="AH2:AH22"/>
    </sheetView>
  </sheetViews>
  <sheetFormatPr baseColWidth="10" defaultRowHeight="17" x14ac:dyDescent="0.2"/>
  <cols>
    <col min="33" max="33" width="13.85546875" customWidth="1"/>
  </cols>
  <sheetData>
    <row r="1" spans="1:3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36</v>
      </c>
    </row>
    <row r="2" spans="1:35" x14ac:dyDescent="0.2">
      <c r="A2">
        <v>0</v>
      </c>
      <c r="B2" t="s">
        <v>33</v>
      </c>
      <c r="C2">
        <v>3</v>
      </c>
      <c r="D2">
        <v>18.333333333333332</v>
      </c>
      <c r="E2">
        <v>4</v>
      </c>
      <c r="F2">
        <v>0.66666666666666663</v>
      </c>
      <c r="G2">
        <v>23</v>
      </c>
      <c r="H2">
        <v>4.333333333333333</v>
      </c>
      <c r="I2">
        <v>1.3333333333333333</v>
      </c>
      <c r="J2">
        <v>8</v>
      </c>
      <c r="K2">
        <v>2.3333333333333335</v>
      </c>
      <c r="L2">
        <v>0</v>
      </c>
      <c r="M2">
        <v>0</v>
      </c>
      <c r="N2">
        <v>2.3333333333333335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0.33333333333333331</v>
      </c>
      <c r="W2">
        <v>0</v>
      </c>
      <c r="X2">
        <v>0.33333333333333331</v>
      </c>
      <c r="Y2">
        <v>0.157635468</v>
      </c>
      <c r="Z2">
        <v>0.20300751899999997</v>
      </c>
      <c r="AB2">
        <v>1.9</v>
      </c>
      <c r="AC2">
        <v>-5</v>
      </c>
      <c r="AD2">
        <v>1</v>
      </c>
      <c r="AE2">
        <v>-50</v>
      </c>
      <c r="AF2">
        <v>0.7</v>
      </c>
      <c r="AG2">
        <v>-76.666666669999998</v>
      </c>
      <c r="AH2">
        <f>LOG(N2:N22)</f>
        <v>0.36797678529459443</v>
      </c>
      <c r="AI2">
        <f>LOG10(N2:N22)</f>
        <v>0.36797678529459443</v>
      </c>
    </row>
    <row r="3" spans="1:35" x14ac:dyDescent="0.2">
      <c r="A3">
        <v>3</v>
      </c>
      <c r="C3">
        <v>1</v>
      </c>
      <c r="D3">
        <v>20</v>
      </c>
      <c r="E3">
        <v>0</v>
      </c>
      <c r="F3">
        <v>0</v>
      </c>
      <c r="G3">
        <v>20</v>
      </c>
      <c r="H3">
        <v>4</v>
      </c>
      <c r="I3">
        <v>6</v>
      </c>
      <c r="J3">
        <v>10</v>
      </c>
      <c r="K3">
        <v>3</v>
      </c>
      <c r="L3">
        <v>0</v>
      </c>
      <c r="M3">
        <v>0</v>
      </c>
      <c r="N3">
        <v>3</v>
      </c>
      <c r="O3">
        <v>0</v>
      </c>
      <c r="P3">
        <v>1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0.15</v>
      </c>
      <c r="Z3">
        <v>0.15</v>
      </c>
      <c r="AA3">
        <v>51.1</v>
      </c>
      <c r="AF3">
        <v>0.8</v>
      </c>
      <c r="AG3">
        <v>-73.333333330000002</v>
      </c>
      <c r="AH3">
        <f t="shared" ref="AH3:AH22" si="0">LOG(N3:N23)</f>
        <v>0.47712125471966244</v>
      </c>
      <c r="AI3">
        <f t="shared" ref="AI3:AI22" si="1">LOG10(N3:N23)</f>
        <v>0.47712125471966244</v>
      </c>
    </row>
    <row r="4" spans="1:35" x14ac:dyDescent="0.2">
      <c r="A4">
        <v>3</v>
      </c>
      <c r="B4" t="s">
        <v>34</v>
      </c>
      <c r="C4">
        <v>4</v>
      </c>
      <c r="D4">
        <v>26.25</v>
      </c>
      <c r="E4">
        <v>5.25</v>
      </c>
      <c r="F4">
        <v>5</v>
      </c>
      <c r="G4">
        <v>36.5</v>
      </c>
      <c r="H4">
        <v>2.5</v>
      </c>
      <c r="I4">
        <v>4</v>
      </c>
      <c r="J4">
        <v>6.5</v>
      </c>
      <c r="K4">
        <v>1.75</v>
      </c>
      <c r="L4">
        <v>0.5</v>
      </c>
      <c r="M4">
        <v>0.5</v>
      </c>
      <c r="N4">
        <v>2.75</v>
      </c>
      <c r="O4">
        <v>0</v>
      </c>
      <c r="P4">
        <v>0.25</v>
      </c>
      <c r="Q4">
        <v>0.25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7.9120399499999994E-2</v>
      </c>
      <c r="Z4">
        <v>8.6390075999999996E-2</v>
      </c>
      <c r="AA4">
        <v>52.7</v>
      </c>
      <c r="AB4">
        <v>2</v>
      </c>
      <c r="AC4">
        <v>0</v>
      </c>
      <c r="AD4">
        <v>1.5</v>
      </c>
      <c r="AE4">
        <v>-25</v>
      </c>
      <c r="AF4">
        <v>1</v>
      </c>
      <c r="AG4">
        <v>-66.666666669999998</v>
      </c>
      <c r="AH4">
        <f t="shared" si="0"/>
        <v>0.43933269383026263</v>
      </c>
      <c r="AI4">
        <f t="shared" si="1"/>
        <v>0.43933269383026263</v>
      </c>
    </row>
    <row r="5" spans="1:35" x14ac:dyDescent="0.2">
      <c r="A5">
        <v>3</v>
      </c>
      <c r="B5" t="s">
        <v>33</v>
      </c>
      <c r="C5">
        <v>3</v>
      </c>
      <c r="D5">
        <v>7.333333333333333</v>
      </c>
      <c r="E5">
        <v>1</v>
      </c>
      <c r="F5">
        <v>0.66666666666666663</v>
      </c>
      <c r="G5">
        <v>9</v>
      </c>
      <c r="H5">
        <v>0.33333333333333331</v>
      </c>
      <c r="I5">
        <v>2.3333333333333335</v>
      </c>
      <c r="J5">
        <v>2.6666666666666665</v>
      </c>
      <c r="K5">
        <v>2.3333333333333335</v>
      </c>
      <c r="L5">
        <v>0.33333333333333331</v>
      </c>
      <c r="M5">
        <v>0</v>
      </c>
      <c r="N5">
        <v>2.6666666666666665</v>
      </c>
      <c r="O5">
        <v>0</v>
      </c>
      <c r="P5">
        <v>0.66666666666666663</v>
      </c>
      <c r="Q5">
        <v>0.66666666666666663</v>
      </c>
      <c r="R5">
        <v>0.66666666666666663</v>
      </c>
      <c r="S5">
        <v>0</v>
      </c>
      <c r="T5">
        <v>0</v>
      </c>
      <c r="U5">
        <v>0.66666666666666663</v>
      </c>
      <c r="V5">
        <v>0</v>
      </c>
      <c r="W5">
        <v>0.33333333333333331</v>
      </c>
      <c r="X5">
        <v>0.33333333333333331</v>
      </c>
      <c r="Y5">
        <v>0.27051282066666665</v>
      </c>
      <c r="Z5">
        <v>0.28246753266666663</v>
      </c>
      <c r="AA5">
        <v>28.2</v>
      </c>
      <c r="AB5">
        <v>2.1</v>
      </c>
      <c r="AC5">
        <v>5</v>
      </c>
      <c r="AD5">
        <v>0.8</v>
      </c>
      <c r="AE5">
        <v>-60</v>
      </c>
      <c r="AF5">
        <v>0.5</v>
      </c>
      <c r="AG5">
        <v>-83.333333330000002</v>
      </c>
      <c r="AH5">
        <f t="shared" si="0"/>
        <v>0.4259687322722811</v>
      </c>
      <c r="AI5">
        <f t="shared" si="1"/>
        <v>0.4259687322722811</v>
      </c>
    </row>
    <row r="6" spans="1:35" x14ac:dyDescent="0.2">
      <c r="A6">
        <v>3</v>
      </c>
      <c r="B6" t="s">
        <v>35</v>
      </c>
      <c r="C6">
        <v>3</v>
      </c>
      <c r="D6">
        <v>9</v>
      </c>
      <c r="E6">
        <v>0</v>
      </c>
      <c r="F6">
        <v>2.3333333333333335</v>
      </c>
      <c r="G6">
        <v>11.333333333333334</v>
      </c>
      <c r="H6">
        <v>1.3333333333333333</v>
      </c>
      <c r="I6">
        <v>10.333333333333334</v>
      </c>
      <c r="J6">
        <v>11.666666666666666</v>
      </c>
      <c r="K6">
        <v>0.66666666666666663</v>
      </c>
      <c r="L6">
        <v>0</v>
      </c>
      <c r="M6">
        <v>0</v>
      </c>
      <c r="N6">
        <v>0.66666666666666663</v>
      </c>
      <c r="O6">
        <v>0</v>
      </c>
      <c r="P6">
        <v>0.33333333333333331</v>
      </c>
      <c r="Q6">
        <v>0.33333333333333331</v>
      </c>
      <c r="R6">
        <v>0</v>
      </c>
      <c r="S6">
        <v>0</v>
      </c>
      <c r="T6">
        <v>0</v>
      </c>
      <c r="U6">
        <v>0</v>
      </c>
      <c r="V6">
        <v>0</v>
      </c>
      <c r="W6">
        <v>0.66666666666666663</v>
      </c>
      <c r="X6">
        <v>0.66666666666666663</v>
      </c>
      <c r="Y6">
        <v>8.0128205000000008E-2</v>
      </c>
      <c r="Z6">
        <v>9.5454545500000001E-2</v>
      </c>
      <c r="AA6">
        <v>42.6</v>
      </c>
      <c r="AB6">
        <v>2.1</v>
      </c>
      <c r="AC6">
        <v>5</v>
      </c>
      <c r="AD6">
        <v>0</v>
      </c>
      <c r="AE6">
        <v>-100</v>
      </c>
      <c r="AF6">
        <v>0.4</v>
      </c>
      <c r="AG6">
        <v>-86.666666669999998</v>
      </c>
      <c r="AH6">
        <f t="shared" si="0"/>
        <v>-0.17609125905568127</v>
      </c>
      <c r="AI6">
        <f t="shared" si="1"/>
        <v>-0.17609125905568127</v>
      </c>
    </row>
    <row r="7" spans="1:35" x14ac:dyDescent="0.2">
      <c r="A7">
        <v>7</v>
      </c>
      <c r="B7" t="s">
        <v>33</v>
      </c>
      <c r="C7">
        <v>2</v>
      </c>
      <c r="D7">
        <v>14.5</v>
      </c>
      <c r="E7">
        <v>0.5</v>
      </c>
      <c r="F7">
        <v>0</v>
      </c>
      <c r="G7">
        <v>15</v>
      </c>
      <c r="H7">
        <v>3.5</v>
      </c>
      <c r="I7">
        <v>0.5</v>
      </c>
      <c r="J7">
        <v>4</v>
      </c>
      <c r="K7">
        <v>9</v>
      </c>
      <c r="L7">
        <v>0</v>
      </c>
      <c r="M7">
        <v>0</v>
      </c>
      <c r="N7">
        <v>9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0.60267857150000004</v>
      </c>
      <c r="Z7">
        <v>0.62740384599999999</v>
      </c>
      <c r="AA7">
        <v>55.2</v>
      </c>
      <c r="AB7">
        <v>2.1</v>
      </c>
      <c r="AC7">
        <v>5</v>
      </c>
      <c r="AD7">
        <v>1.4</v>
      </c>
      <c r="AE7">
        <v>-30</v>
      </c>
      <c r="AF7">
        <v>1.3</v>
      </c>
      <c r="AG7">
        <v>-56.666666669999998</v>
      </c>
      <c r="AH7">
        <f t="shared" si="0"/>
        <v>0.95424250943932487</v>
      </c>
      <c r="AI7">
        <f t="shared" si="1"/>
        <v>0.95424250943932487</v>
      </c>
    </row>
    <row r="8" spans="1:35" x14ac:dyDescent="0.2">
      <c r="A8">
        <v>7</v>
      </c>
      <c r="B8" t="s">
        <v>35</v>
      </c>
      <c r="C8">
        <v>1</v>
      </c>
      <c r="D8">
        <v>13</v>
      </c>
      <c r="E8">
        <v>7</v>
      </c>
      <c r="F8">
        <v>0</v>
      </c>
      <c r="G8">
        <v>20</v>
      </c>
      <c r="H8">
        <v>3</v>
      </c>
      <c r="I8">
        <v>1</v>
      </c>
      <c r="J8">
        <v>4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AA8">
        <v>49.6</v>
      </c>
      <c r="AB8">
        <v>2</v>
      </c>
      <c r="AC8">
        <v>0</v>
      </c>
      <c r="AD8">
        <v>0</v>
      </c>
      <c r="AE8">
        <v>-100</v>
      </c>
      <c r="AF8">
        <v>1</v>
      </c>
      <c r="AG8">
        <v>-66.666666669999998</v>
      </c>
      <c r="AI8" t="e">
        <f t="shared" si="1"/>
        <v>#NUM!</v>
      </c>
    </row>
    <row r="9" spans="1:35" x14ac:dyDescent="0.2">
      <c r="A9">
        <v>10</v>
      </c>
      <c r="B9" t="s">
        <v>34</v>
      </c>
      <c r="C9">
        <v>3</v>
      </c>
      <c r="D9">
        <v>15.333333333333334</v>
      </c>
      <c r="E9">
        <v>0.66666666666666663</v>
      </c>
      <c r="F9">
        <v>1.3333333333333333</v>
      </c>
      <c r="G9">
        <v>17.333333333333332</v>
      </c>
      <c r="H9">
        <v>5.333333333333333</v>
      </c>
      <c r="I9">
        <v>12.333333333333334</v>
      </c>
      <c r="J9">
        <v>17.666666666666668</v>
      </c>
      <c r="K9">
        <v>7</v>
      </c>
      <c r="L9">
        <v>0</v>
      </c>
      <c r="M9">
        <v>0</v>
      </c>
      <c r="N9">
        <v>7</v>
      </c>
      <c r="O9">
        <v>0.33333333333333331</v>
      </c>
      <c r="P9">
        <v>0</v>
      </c>
      <c r="Q9">
        <v>0.33333333333333331</v>
      </c>
      <c r="R9">
        <v>0</v>
      </c>
      <c r="S9">
        <v>0</v>
      </c>
      <c r="T9">
        <v>0</v>
      </c>
      <c r="U9">
        <v>0</v>
      </c>
      <c r="V9">
        <v>0</v>
      </c>
      <c r="W9">
        <v>0.33333333333333331</v>
      </c>
      <c r="X9">
        <v>0.33333333333333331</v>
      </c>
      <c r="Y9">
        <v>0.42083333333333334</v>
      </c>
      <c r="Z9">
        <v>0.53333333333333333</v>
      </c>
      <c r="AA9">
        <v>59</v>
      </c>
      <c r="AB9">
        <v>2.5</v>
      </c>
      <c r="AC9">
        <v>25</v>
      </c>
      <c r="AD9">
        <v>0.3</v>
      </c>
      <c r="AE9">
        <v>-85</v>
      </c>
      <c r="AF9">
        <v>0.5</v>
      </c>
      <c r="AG9">
        <v>-83.333333330000002</v>
      </c>
      <c r="AH9">
        <f t="shared" si="0"/>
        <v>0.84509804001425681</v>
      </c>
      <c r="AI9">
        <f t="shared" si="1"/>
        <v>0.84509804001425681</v>
      </c>
    </row>
    <row r="10" spans="1:35" x14ac:dyDescent="0.2">
      <c r="A10">
        <v>10</v>
      </c>
      <c r="B10" t="s">
        <v>35</v>
      </c>
      <c r="C10">
        <v>3</v>
      </c>
      <c r="D10">
        <v>27.666666666666668</v>
      </c>
      <c r="E10">
        <v>5</v>
      </c>
      <c r="F10">
        <v>2.3333333333333335</v>
      </c>
      <c r="G10">
        <v>35</v>
      </c>
      <c r="H10">
        <v>4.666666666666667</v>
      </c>
      <c r="I10">
        <v>1.6666666666666667</v>
      </c>
      <c r="J10">
        <v>6.333333333333333</v>
      </c>
      <c r="K10">
        <v>10</v>
      </c>
      <c r="L10">
        <v>3</v>
      </c>
      <c r="M10">
        <v>0</v>
      </c>
      <c r="N10">
        <v>13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0.40199637033333335</v>
      </c>
      <c r="Z10">
        <v>0.38405797100000005</v>
      </c>
      <c r="AA10">
        <v>55.70000000000001</v>
      </c>
      <c r="AF10">
        <v>0.2</v>
      </c>
      <c r="AG10">
        <v>-93.333333330000002</v>
      </c>
      <c r="AH10">
        <f t="shared" si="0"/>
        <v>1.1139433523068367</v>
      </c>
      <c r="AI10">
        <f t="shared" si="1"/>
        <v>1.1139433523068367</v>
      </c>
    </row>
    <row r="11" spans="1:35" x14ac:dyDescent="0.2">
      <c r="A11">
        <v>15</v>
      </c>
      <c r="B11" t="s">
        <v>34</v>
      </c>
      <c r="C11">
        <v>3</v>
      </c>
      <c r="D11">
        <v>11</v>
      </c>
      <c r="E11">
        <v>1.6666666666666667</v>
      </c>
      <c r="F11">
        <v>2.3333333333333335</v>
      </c>
      <c r="G11">
        <v>15</v>
      </c>
      <c r="H11">
        <v>2.3333333333333335</v>
      </c>
      <c r="I11">
        <v>5.666666666666667</v>
      </c>
      <c r="J11">
        <v>8</v>
      </c>
      <c r="K11">
        <v>0</v>
      </c>
      <c r="L11">
        <v>0</v>
      </c>
      <c r="M11">
        <v>0.33333333333333331</v>
      </c>
      <c r="N11">
        <v>0.33333333333333331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4.5454544999999999E-2</v>
      </c>
      <c r="AA11">
        <v>58.1</v>
      </c>
      <c r="AB11">
        <v>2.6</v>
      </c>
      <c r="AC11">
        <v>30</v>
      </c>
      <c r="AD11">
        <v>2</v>
      </c>
      <c r="AE11">
        <v>0</v>
      </c>
      <c r="AF11">
        <v>2.2000000000000002</v>
      </c>
      <c r="AG11">
        <v>-26.666666670000001</v>
      </c>
      <c r="AH11">
        <f t="shared" si="0"/>
        <v>-0.47712125471966244</v>
      </c>
      <c r="AI11">
        <f t="shared" si="1"/>
        <v>-0.47712125471966244</v>
      </c>
    </row>
    <row r="12" spans="1:35" x14ac:dyDescent="0.2">
      <c r="A12">
        <v>15</v>
      </c>
      <c r="B12" t="s">
        <v>33</v>
      </c>
      <c r="C12">
        <v>3</v>
      </c>
      <c r="D12">
        <v>16.333333333333332</v>
      </c>
      <c r="E12">
        <v>1</v>
      </c>
      <c r="F12">
        <v>4.666666666666667</v>
      </c>
      <c r="G12">
        <v>22</v>
      </c>
      <c r="H12">
        <v>2.3333333333333335</v>
      </c>
      <c r="I12">
        <v>7.333333333333333</v>
      </c>
      <c r="J12">
        <v>9.6666666666666661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AA12">
        <v>71.8</v>
      </c>
      <c r="AB12">
        <v>2.1</v>
      </c>
      <c r="AC12">
        <v>5</v>
      </c>
      <c r="AD12">
        <v>0.6</v>
      </c>
      <c r="AE12">
        <v>-70</v>
      </c>
      <c r="AF12">
        <v>2.1</v>
      </c>
      <c r="AG12">
        <v>-30</v>
      </c>
      <c r="AI12" t="e">
        <f t="shared" si="1"/>
        <v>#NUM!</v>
      </c>
    </row>
    <row r="13" spans="1:35" x14ac:dyDescent="0.2">
      <c r="A13">
        <v>15</v>
      </c>
      <c r="B13" t="s">
        <v>35</v>
      </c>
      <c r="C13">
        <v>1</v>
      </c>
      <c r="AA13">
        <v>67.599999999999994</v>
      </c>
      <c r="AB13">
        <v>2.5</v>
      </c>
      <c r="AC13">
        <v>25</v>
      </c>
      <c r="AF13">
        <v>1.8</v>
      </c>
      <c r="AG13">
        <v>-40</v>
      </c>
      <c r="AI13" t="e">
        <f t="shared" si="1"/>
        <v>#NUM!</v>
      </c>
    </row>
    <row r="14" spans="1:35" x14ac:dyDescent="0.2">
      <c r="A14">
        <v>20</v>
      </c>
      <c r="B14" t="s">
        <v>34</v>
      </c>
      <c r="C14">
        <v>3</v>
      </c>
      <c r="D14">
        <v>17</v>
      </c>
      <c r="E14">
        <v>0.33333333333333331</v>
      </c>
      <c r="F14">
        <v>0</v>
      </c>
      <c r="G14">
        <v>17.333333333333332</v>
      </c>
      <c r="H14">
        <v>4</v>
      </c>
      <c r="I14">
        <v>0.33333333333333331</v>
      </c>
      <c r="J14">
        <v>4.333333333333333</v>
      </c>
      <c r="K14">
        <v>4</v>
      </c>
      <c r="L14">
        <v>0</v>
      </c>
      <c r="M14">
        <v>0</v>
      </c>
      <c r="N14">
        <v>4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0.23748473766666667</v>
      </c>
      <c r="Z14">
        <v>0.246031746</v>
      </c>
      <c r="AA14">
        <v>57.1</v>
      </c>
      <c r="AB14">
        <v>2.5</v>
      </c>
      <c r="AC14">
        <v>25</v>
      </c>
      <c r="AD14">
        <v>0.6</v>
      </c>
      <c r="AE14">
        <v>-70</v>
      </c>
      <c r="AF14">
        <v>1.2</v>
      </c>
      <c r="AG14">
        <v>-60</v>
      </c>
      <c r="AH14">
        <f t="shared" si="0"/>
        <v>0.6020599913279624</v>
      </c>
      <c r="AI14">
        <f t="shared" si="1"/>
        <v>0.6020599913279624</v>
      </c>
    </row>
    <row r="15" spans="1:35" x14ac:dyDescent="0.2">
      <c r="A15">
        <v>20</v>
      </c>
      <c r="B15" t="s">
        <v>33</v>
      </c>
      <c r="C15">
        <v>3</v>
      </c>
      <c r="D15">
        <v>21</v>
      </c>
      <c r="E15">
        <v>2.3333333333333335</v>
      </c>
      <c r="F15">
        <v>0</v>
      </c>
      <c r="G15">
        <v>23.333333333333332</v>
      </c>
      <c r="H15">
        <v>3.6666666666666665</v>
      </c>
      <c r="I15">
        <v>1.3333333333333333</v>
      </c>
      <c r="J15">
        <v>5</v>
      </c>
      <c r="K15">
        <v>9.3333333333333339</v>
      </c>
      <c r="L15">
        <v>0</v>
      </c>
      <c r="M15">
        <v>0</v>
      </c>
      <c r="N15">
        <v>9.3333333333333339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0.40821256033333331</v>
      </c>
      <c r="Z15">
        <v>0.44816586900000005</v>
      </c>
      <c r="AA15">
        <v>63.6</v>
      </c>
      <c r="AB15">
        <v>2.2999999999999998</v>
      </c>
      <c r="AC15">
        <v>15</v>
      </c>
      <c r="AD15">
        <v>0.3</v>
      </c>
      <c r="AE15">
        <v>-85</v>
      </c>
      <c r="AF15">
        <v>1.1000000000000001</v>
      </c>
      <c r="AG15">
        <v>-63.333333330000002</v>
      </c>
      <c r="AH15">
        <f t="shared" si="0"/>
        <v>0.97003677662255683</v>
      </c>
      <c r="AI15">
        <f t="shared" si="1"/>
        <v>0.97003677662255683</v>
      </c>
    </row>
    <row r="16" spans="1:35" x14ac:dyDescent="0.2">
      <c r="A16">
        <v>20</v>
      </c>
      <c r="B16" t="s">
        <v>35</v>
      </c>
      <c r="C16">
        <v>2</v>
      </c>
      <c r="D16">
        <v>13.5</v>
      </c>
      <c r="E16">
        <v>6</v>
      </c>
      <c r="F16">
        <v>2.5</v>
      </c>
      <c r="G16">
        <v>22</v>
      </c>
      <c r="H16">
        <v>5</v>
      </c>
      <c r="I16">
        <v>0.5</v>
      </c>
      <c r="J16">
        <v>5.5</v>
      </c>
      <c r="K16">
        <v>4.5</v>
      </c>
      <c r="L16">
        <v>2</v>
      </c>
      <c r="M16">
        <v>1.5</v>
      </c>
      <c r="N16">
        <v>8</v>
      </c>
      <c r="O16">
        <v>2</v>
      </c>
      <c r="P16">
        <v>0</v>
      </c>
      <c r="Q16">
        <v>2</v>
      </c>
      <c r="R16">
        <v>4</v>
      </c>
      <c r="S16">
        <v>0.5</v>
      </c>
      <c r="T16">
        <v>0</v>
      </c>
      <c r="U16">
        <v>4.5</v>
      </c>
      <c r="V16">
        <v>0</v>
      </c>
      <c r="W16">
        <v>0</v>
      </c>
      <c r="X16">
        <v>0</v>
      </c>
      <c r="Y16">
        <v>0.37060041399999999</v>
      </c>
      <c r="Z16">
        <v>0.35</v>
      </c>
      <c r="AA16">
        <v>57.2</v>
      </c>
      <c r="AB16">
        <v>2.4</v>
      </c>
      <c r="AC16">
        <v>20</v>
      </c>
      <c r="AD16">
        <v>0</v>
      </c>
      <c r="AE16">
        <v>-100</v>
      </c>
      <c r="AF16">
        <v>0.6</v>
      </c>
      <c r="AG16">
        <v>-80</v>
      </c>
      <c r="AH16">
        <f t="shared" si="0"/>
        <v>0.90308998699194354</v>
      </c>
      <c r="AI16">
        <f t="shared" si="1"/>
        <v>0.90308998699194354</v>
      </c>
    </row>
    <row r="17" spans="1:35" x14ac:dyDescent="0.2">
      <c r="A17">
        <v>25</v>
      </c>
      <c r="B17" t="s">
        <v>34</v>
      </c>
      <c r="C17">
        <v>3</v>
      </c>
      <c r="D17">
        <v>20.333333333333332</v>
      </c>
      <c r="E17">
        <v>3</v>
      </c>
      <c r="F17">
        <v>1.3333333333333333</v>
      </c>
      <c r="G17">
        <v>24.666666666666668</v>
      </c>
      <c r="H17">
        <v>1.6666666666666667</v>
      </c>
      <c r="I17">
        <v>0.66666666666666663</v>
      </c>
      <c r="J17">
        <v>2.3333333333333335</v>
      </c>
      <c r="K17">
        <v>17.666666666666668</v>
      </c>
      <c r="L17">
        <v>0.66666666666666663</v>
      </c>
      <c r="M17">
        <v>0</v>
      </c>
      <c r="N17">
        <v>18.333333333333332</v>
      </c>
      <c r="O17">
        <v>0.33333333333333331</v>
      </c>
      <c r="P17">
        <v>0</v>
      </c>
      <c r="Q17">
        <v>0.33333333333333331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0.9454028046666666</v>
      </c>
      <c r="Z17">
        <v>1.1238095240000001</v>
      </c>
      <c r="AA17">
        <v>44.29999999999999</v>
      </c>
      <c r="AB17">
        <v>2.2000000000000002</v>
      </c>
      <c r="AC17">
        <v>10</v>
      </c>
      <c r="AD17">
        <v>0.6</v>
      </c>
      <c r="AE17">
        <v>-70</v>
      </c>
      <c r="AF17">
        <v>0.5</v>
      </c>
      <c r="AG17">
        <v>-83.333333330000002</v>
      </c>
      <c r="AH17">
        <f t="shared" si="0"/>
        <v>1.2632414347745813</v>
      </c>
      <c r="AI17">
        <f t="shared" si="1"/>
        <v>1.2632414347745813</v>
      </c>
    </row>
    <row r="18" spans="1:35" x14ac:dyDescent="0.2">
      <c r="A18">
        <v>25</v>
      </c>
      <c r="B18" t="s">
        <v>33</v>
      </c>
      <c r="C18">
        <v>3</v>
      </c>
      <c r="D18">
        <v>13.333333333333334</v>
      </c>
      <c r="E18">
        <v>0.66666666666666663</v>
      </c>
      <c r="F18">
        <v>1.3333333333333333</v>
      </c>
      <c r="G18">
        <v>15.333333333333334</v>
      </c>
      <c r="H18">
        <v>7.333333333333333</v>
      </c>
      <c r="I18">
        <v>3</v>
      </c>
      <c r="J18">
        <v>10.333333333333334</v>
      </c>
      <c r="K18">
        <v>6</v>
      </c>
      <c r="L18">
        <v>0</v>
      </c>
      <c r="M18">
        <v>0.33333333333333331</v>
      </c>
      <c r="N18">
        <v>6.333333333333333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0.40504201699999998</v>
      </c>
      <c r="Z18">
        <v>0.44444444433333335</v>
      </c>
      <c r="AA18">
        <v>72.3</v>
      </c>
      <c r="AB18">
        <v>2.2000000000000002</v>
      </c>
      <c r="AC18">
        <v>10</v>
      </c>
      <c r="AD18">
        <v>0.4</v>
      </c>
      <c r="AE18">
        <v>-80</v>
      </c>
      <c r="AF18">
        <v>0.3</v>
      </c>
      <c r="AG18">
        <v>-90</v>
      </c>
      <c r="AH18">
        <f t="shared" si="0"/>
        <v>0.80163234623316648</v>
      </c>
      <c r="AI18">
        <f t="shared" si="1"/>
        <v>0.80163234623316648</v>
      </c>
    </row>
    <row r="19" spans="1:35" x14ac:dyDescent="0.2">
      <c r="A19">
        <v>25</v>
      </c>
      <c r="B19" t="s">
        <v>35</v>
      </c>
      <c r="C19">
        <v>3</v>
      </c>
      <c r="D19">
        <v>31.666666666666668</v>
      </c>
      <c r="E19">
        <v>4</v>
      </c>
      <c r="F19">
        <v>5.666666666666667</v>
      </c>
      <c r="G19">
        <v>41.333333333333336</v>
      </c>
      <c r="H19">
        <v>6.666666666666667</v>
      </c>
      <c r="I19">
        <v>1</v>
      </c>
      <c r="J19">
        <v>7.666666666666667</v>
      </c>
      <c r="K19">
        <v>24.333333333333332</v>
      </c>
      <c r="L19">
        <v>0.33333333333333331</v>
      </c>
      <c r="M19">
        <v>0.33333333333333331</v>
      </c>
      <c r="N19">
        <v>25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0.33333333333333331</v>
      </c>
      <c r="X19">
        <v>0.33333333333333331</v>
      </c>
      <c r="Y19">
        <v>0.60511033666666669</v>
      </c>
      <c r="Z19">
        <v>0.76865428466666652</v>
      </c>
      <c r="AA19">
        <v>66</v>
      </c>
      <c r="AB19">
        <v>2.2999999999999998</v>
      </c>
      <c r="AC19">
        <v>15</v>
      </c>
      <c r="AD19">
        <v>0.8</v>
      </c>
      <c r="AE19">
        <v>-60</v>
      </c>
      <c r="AF19">
        <v>0.5</v>
      </c>
      <c r="AG19">
        <v>-83.333333330000002</v>
      </c>
      <c r="AH19">
        <f t="shared" si="0"/>
        <v>1.3979400086720377</v>
      </c>
      <c r="AI19">
        <f t="shared" si="1"/>
        <v>1.3979400086720377</v>
      </c>
    </row>
    <row r="20" spans="1:35" x14ac:dyDescent="0.2">
      <c r="A20">
        <v>30</v>
      </c>
      <c r="B20" t="s">
        <v>34</v>
      </c>
      <c r="C20">
        <v>3</v>
      </c>
      <c r="D20">
        <v>19</v>
      </c>
      <c r="E20">
        <v>8.3333333333333339</v>
      </c>
      <c r="F20">
        <v>0.33333333333333331</v>
      </c>
      <c r="G20">
        <v>27.666666666666668</v>
      </c>
      <c r="H20">
        <v>6.333333333333333</v>
      </c>
      <c r="I20">
        <v>5.333333333333333</v>
      </c>
      <c r="J20">
        <v>11.666666666666666</v>
      </c>
      <c r="K20">
        <v>3.6666666666666665</v>
      </c>
      <c r="L20">
        <v>0</v>
      </c>
      <c r="M20">
        <v>0</v>
      </c>
      <c r="N20">
        <v>3.6666666666666665</v>
      </c>
      <c r="O20">
        <v>0.33333333333333331</v>
      </c>
      <c r="P20">
        <v>0.66666666666666663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0.33333333333333331</v>
      </c>
      <c r="X20">
        <v>0.33333333333333331</v>
      </c>
      <c r="Y20">
        <v>0.14986462833333333</v>
      </c>
      <c r="Z20">
        <v>0.19583271900000002</v>
      </c>
      <c r="AA20">
        <v>59.70000000000001</v>
      </c>
      <c r="AB20">
        <v>2.1</v>
      </c>
      <c r="AC20">
        <v>5</v>
      </c>
      <c r="AD20">
        <v>0.7</v>
      </c>
      <c r="AE20">
        <v>-65</v>
      </c>
      <c r="AF20">
        <v>1.1000000000000001</v>
      </c>
      <c r="AG20">
        <v>-63.333333330000002</v>
      </c>
      <c r="AH20">
        <f t="shared" si="0"/>
        <v>0.56427143043856254</v>
      </c>
      <c r="AI20">
        <f t="shared" si="1"/>
        <v>0.56427143043856254</v>
      </c>
    </row>
    <row r="21" spans="1:35" x14ac:dyDescent="0.2">
      <c r="A21">
        <v>30</v>
      </c>
      <c r="B21" t="s">
        <v>33</v>
      </c>
      <c r="C21">
        <v>3</v>
      </c>
      <c r="D21">
        <v>17.666666666666668</v>
      </c>
      <c r="E21">
        <v>10</v>
      </c>
      <c r="F21">
        <v>1</v>
      </c>
      <c r="G21">
        <v>28.666666666666668</v>
      </c>
      <c r="H21">
        <v>7.333333333333333</v>
      </c>
      <c r="I21">
        <v>5.666666666666667</v>
      </c>
      <c r="J21">
        <v>13</v>
      </c>
      <c r="K21">
        <v>7.333333333333333</v>
      </c>
      <c r="L21">
        <v>0</v>
      </c>
      <c r="M21">
        <v>0</v>
      </c>
      <c r="N21">
        <v>7.333333333333333</v>
      </c>
      <c r="O21">
        <v>0</v>
      </c>
      <c r="P21">
        <v>0.66666666666666663</v>
      </c>
      <c r="Q21">
        <v>0.66666666666666663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0.29982913933333338</v>
      </c>
      <c r="Z21">
        <v>0.45611916233333333</v>
      </c>
      <c r="AA21">
        <v>61.79999999999999</v>
      </c>
      <c r="AB21">
        <v>2.1</v>
      </c>
      <c r="AC21">
        <v>5</v>
      </c>
      <c r="AD21">
        <v>1.2</v>
      </c>
      <c r="AE21">
        <v>-40</v>
      </c>
      <c r="AF21">
        <v>1.4</v>
      </c>
      <c r="AG21">
        <v>-53.333333330000002</v>
      </c>
      <c r="AH21">
        <f t="shared" si="0"/>
        <v>0.86530142610254379</v>
      </c>
      <c r="AI21">
        <f t="shared" si="1"/>
        <v>0.86530142610254379</v>
      </c>
    </row>
    <row r="22" spans="1:35" x14ac:dyDescent="0.2">
      <c r="A22">
        <v>30</v>
      </c>
      <c r="B22" t="s">
        <v>35</v>
      </c>
      <c r="C22">
        <v>3</v>
      </c>
      <c r="D22">
        <v>32.333333333333336</v>
      </c>
      <c r="E22">
        <v>5</v>
      </c>
      <c r="F22">
        <v>4.333333333333333</v>
      </c>
      <c r="G22">
        <v>41.666666666666664</v>
      </c>
      <c r="H22">
        <v>4.333333333333333</v>
      </c>
      <c r="I22">
        <v>4.666666666666667</v>
      </c>
      <c r="J22">
        <v>9</v>
      </c>
      <c r="K22">
        <v>15.666666666666666</v>
      </c>
      <c r="L22">
        <v>7.666666666666667</v>
      </c>
      <c r="M22">
        <v>2.6666666666666665</v>
      </c>
      <c r="N22">
        <v>26</v>
      </c>
      <c r="O22">
        <v>1.3333333333333333</v>
      </c>
      <c r="P22">
        <v>0.33333333333333331</v>
      </c>
      <c r="Q22">
        <v>1.6666666666666667</v>
      </c>
      <c r="R22">
        <v>0</v>
      </c>
      <c r="S22">
        <v>0</v>
      </c>
      <c r="T22">
        <v>0</v>
      </c>
      <c r="U22">
        <v>0</v>
      </c>
      <c r="V22">
        <v>0.33333333333333331</v>
      </c>
      <c r="W22">
        <v>0.33333333333333331</v>
      </c>
      <c r="X22">
        <v>0.66666666666666663</v>
      </c>
      <c r="Y22">
        <v>0.63900679133333338</v>
      </c>
      <c r="Z22">
        <v>0.51321853033333331</v>
      </c>
      <c r="AA22">
        <v>58.6</v>
      </c>
      <c r="AB22">
        <v>1.9</v>
      </c>
      <c r="AC22">
        <v>-5</v>
      </c>
      <c r="AD22">
        <v>0.2</v>
      </c>
      <c r="AE22">
        <v>-90</v>
      </c>
      <c r="AF22">
        <v>0.7</v>
      </c>
      <c r="AG22">
        <v>-76.666666669999998</v>
      </c>
      <c r="AH22">
        <f t="shared" si="0"/>
        <v>1.414973347970818</v>
      </c>
      <c r="AI22">
        <f t="shared" si="1"/>
        <v>1.414973347970818</v>
      </c>
    </row>
  </sheetData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avgforaging_alldata.xls</vt:lpstr>
      <vt:lpstr>without 7A, 10B</vt:lpstr>
    </vt:vector>
  </TitlesOfParts>
  <Company>UCLA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Bittick</dc:creator>
  <cp:lastModifiedBy>Microsoft Office User</cp:lastModifiedBy>
  <dcterms:created xsi:type="dcterms:W3CDTF">2016-04-26T04:05:19Z</dcterms:created>
  <dcterms:modified xsi:type="dcterms:W3CDTF">2016-09-02T02:47:35Z</dcterms:modified>
</cp:coreProperties>
</file>