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519"/>
  <workbookPr autoCompressPictures="0"/>
  <bookViews>
    <workbookView xWindow="0" yWindow="0" windowWidth="39760" windowHeight="25880"/>
  </bookViews>
  <sheets>
    <sheet name="new styles" sheetId="1" r:id="rId1"/>
    <sheet name="new col adds" sheetId="2" r:id="rId2"/>
  </sheets>
  <externalReferences>
    <externalReference r:id="rId3"/>
    <externalReference r:id="rId4"/>
  </externalReferences>
  <definedNames>
    <definedName name="Color_Family">[1]LISTS!$W$2:$W$39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4" i="2" l="1"/>
  <c r="K124" i="2"/>
  <c r="I124" i="2"/>
  <c r="O124" i="2"/>
  <c r="H124" i="2"/>
  <c r="L124" i="2"/>
  <c r="E124" i="2"/>
  <c r="B124" i="2"/>
  <c r="A124" i="2"/>
  <c r="N123" i="2"/>
  <c r="H123" i="2"/>
  <c r="K123" i="2"/>
  <c r="L123" i="2"/>
  <c r="I123" i="2"/>
  <c r="O123" i="2"/>
  <c r="E123" i="2"/>
  <c r="B123" i="2"/>
  <c r="A123" i="2"/>
  <c r="N122" i="2"/>
  <c r="K122" i="2"/>
  <c r="I122" i="2"/>
  <c r="O122" i="2"/>
  <c r="H122" i="2"/>
  <c r="L122" i="2"/>
  <c r="E122" i="2"/>
  <c r="B122" i="2"/>
  <c r="A122" i="2"/>
  <c r="N121" i="2"/>
  <c r="H121" i="2"/>
  <c r="K121" i="2"/>
  <c r="L121" i="2"/>
  <c r="I121" i="2"/>
  <c r="O121" i="2"/>
  <c r="E121" i="2"/>
  <c r="B121" i="2"/>
  <c r="A121" i="2"/>
  <c r="N120" i="2"/>
  <c r="K120" i="2"/>
  <c r="I120" i="2"/>
  <c r="O120" i="2"/>
  <c r="H120" i="2"/>
  <c r="L120" i="2"/>
  <c r="E120" i="2"/>
  <c r="B120" i="2"/>
  <c r="A120" i="2"/>
  <c r="N119" i="2"/>
  <c r="H119" i="2"/>
  <c r="K119" i="2"/>
  <c r="L119" i="2"/>
  <c r="I119" i="2"/>
  <c r="O119" i="2"/>
  <c r="E119" i="2"/>
  <c r="B119" i="2"/>
  <c r="A119" i="2"/>
  <c r="N118" i="2"/>
  <c r="K118" i="2"/>
  <c r="I118" i="2"/>
  <c r="O118" i="2"/>
  <c r="H118" i="2"/>
  <c r="L118" i="2"/>
  <c r="E118" i="2"/>
  <c r="B118" i="2"/>
  <c r="A118" i="2"/>
  <c r="N117" i="2"/>
  <c r="H117" i="2"/>
  <c r="K117" i="2"/>
  <c r="L117" i="2"/>
  <c r="I117" i="2"/>
  <c r="O117" i="2"/>
  <c r="E117" i="2"/>
  <c r="B117" i="2"/>
  <c r="A117" i="2"/>
  <c r="N115" i="2"/>
  <c r="K115" i="2"/>
  <c r="H115" i="2"/>
  <c r="L115" i="2"/>
  <c r="I115" i="2"/>
  <c r="O115" i="2"/>
  <c r="E115" i="2"/>
  <c r="B115" i="2"/>
  <c r="A115" i="2"/>
  <c r="N114" i="2"/>
  <c r="H114" i="2"/>
  <c r="K114" i="2"/>
  <c r="L114" i="2"/>
  <c r="I114" i="2"/>
  <c r="O114" i="2"/>
  <c r="E114" i="2"/>
  <c r="B114" i="2"/>
  <c r="A114" i="2"/>
  <c r="N113" i="2"/>
  <c r="K113" i="2"/>
  <c r="I113" i="2"/>
  <c r="O113" i="2"/>
  <c r="H113" i="2"/>
  <c r="L113" i="2"/>
  <c r="E113" i="2"/>
  <c r="B113" i="2"/>
  <c r="A113" i="2"/>
  <c r="N112" i="2"/>
  <c r="K112" i="2"/>
  <c r="H112" i="2"/>
  <c r="L112" i="2"/>
  <c r="I112" i="2"/>
  <c r="O112" i="2"/>
  <c r="E112" i="2"/>
  <c r="B112" i="2"/>
  <c r="A112" i="2"/>
  <c r="N111" i="2"/>
  <c r="K111" i="2"/>
  <c r="H111" i="2"/>
  <c r="L111" i="2"/>
  <c r="I111" i="2"/>
  <c r="O111" i="2"/>
  <c r="E111" i="2"/>
  <c r="B111" i="2"/>
  <c r="A111" i="2"/>
  <c r="N110" i="2"/>
  <c r="H110" i="2"/>
  <c r="K110" i="2"/>
  <c r="L110" i="2"/>
  <c r="I110" i="2"/>
  <c r="O110" i="2"/>
  <c r="E110" i="2"/>
  <c r="B110" i="2"/>
  <c r="A110" i="2"/>
  <c r="N109" i="2"/>
  <c r="K109" i="2"/>
  <c r="I109" i="2"/>
  <c r="O109" i="2"/>
  <c r="H109" i="2"/>
  <c r="L109" i="2"/>
  <c r="E109" i="2"/>
  <c r="B109" i="2"/>
  <c r="A109" i="2"/>
  <c r="N108" i="2"/>
  <c r="K108" i="2"/>
  <c r="H108" i="2"/>
  <c r="L108" i="2"/>
  <c r="I108" i="2"/>
  <c r="O108" i="2"/>
  <c r="E108" i="2"/>
  <c r="B108" i="2"/>
  <c r="A108" i="2"/>
  <c r="N106" i="2"/>
  <c r="K106" i="2"/>
  <c r="I106" i="2"/>
  <c r="O106" i="2"/>
  <c r="H106" i="2"/>
  <c r="L106" i="2"/>
  <c r="E106" i="2"/>
  <c r="B106" i="2"/>
  <c r="A106" i="2"/>
  <c r="N105" i="2"/>
  <c r="K105" i="2"/>
  <c r="H105" i="2"/>
  <c r="L105" i="2"/>
  <c r="I105" i="2"/>
  <c r="O105" i="2"/>
  <c r="E105" i="2"/>
  <c r="B105" i="2"/>
  <c r="A105" i="2"/>
  <c r="N104" i="2"/>
  <c r="K104" i="2"/>
  <c r="H104" i="2"/>
  <c r="L104" i="2"/>
  <c r="I104" i="2"/>
  <c r="O104" i="2"/>
  <c r="E104" i="2"/>
  <c r="B104" i="2"/>
  <c r="A104" i="2"/>
  <c r="N103" i="2"/>
  <c r="H103" i="2"/>
  <c r="K103" i="2"/>
  <c r="L103" i="2"/>
  <c r="I103" i="2"/>
  <c r="O103" i="2"/>
  <c r="E103" i="2"/>
  <c r="B103" i="2"/>
  <c r="A103" i="2"/>
  <c r="N102" i="2"/>
  <c r="K102" i="2"/>
  <c r="I102" i="2"/>
  <c r="O102" i="2"/>
  <c r="H102" i="2"/>
  <c r="L102" i="2"/>
  <c r="E102" i="2"/>
  <c r="B102" i="2"/>
  <c r="A102" i="2"/>
  <c r="N101" i="2"/>
  <c r="K101" i="2"/>
  <c r="H101" i="2"/>
  <c r="L101" i="2"/>
  <c r="I101" i="2"/>
  <c r="O101" i="2"/>
  <c r="E101" i="2"/>
  <c r="B101" i="2"/>
  <c r="A101" i="2"/>
  <c r="N100" i="2"/>
  <c r="K100" i="2"/>
  <c r="H100" i="2"/>
  <c r="L100" i="2"/>
  <c r="I100" i="2"/>
  <c r="O100" i="2"/>
  <c r="E100" i="2"/>
  <c r="B100" i="2"/>
  <c r="A100" i="2"/>
  <c r="N99" i="2"/>
  <c r="H99" i="2"/>
  <c r="K99" i="2"/>
  <c r="L99" i="2"/>
  <c r="I99" i="2"/>
  <c r="O99" i="2"/>
  <c r="O107" i="2"/>
  <c r="E99" i="2"/>
  <c r="B99" i="2"/>
  <c r="A99" i="2"/>
  <c r="N97" i="2"/>
  <c r="K97" i="2"/>
  <c r="H97" i="2"/>
  <c r="L97" i="2"/>
  <c r="I97" i="2"/>
  <c r="O97" i="2"/>
  <c r="E97" i="2"/>
  <c r="B97" i="2"/>
  <c r="A97" i="2"/>
  <c r="N96" i="2"/>
  <c r="H96" i="2"/>
  <c r="K96" i="2"/>
  <c r="L96" i="2"/>
  <c r="I96" i="2"/>
  <c r="O96" i="2"/>
  <c r="E96" i="2"/>
  <c r="B96" i="2"/>
  <c r="A96" i="2"/>
  <c r="N95" i="2"/>
  <c r="K95" i="2"/>
  <c r="I95" i="2"/>
  <c r="O95" i="2"/>
  <c r="H95" i="2"/>
  <c r="L95" i="2"/>
  <c r="E95" i="2"/>
  <c r="B95" i="2"/>
  <c r="A95" i="2"/>
  <c r="N94" i="2"/>
  <c r="K94" i="2"/>
  <c r="H94" i="2"/>
  <c r="L94" i="2"/>
  <c r="I94" i="2"/>
  <c r="O94" i="2"/>
  <c r="E94" i="2"/>
  <c r="B94" i="2"/>
  <c r="A94" i="2"/>
  <c r="N93" i="2"/>
  <c r="K93" i="2"/>
  <c r="H93" i="2"/>
  <c r="L93" i="2"/>
  <c r="I93" i="2"/>
  <c r="O93" i="2"/>
  <c r="E93" i="2"/>
  <c r="B93" i="2"/>
  <c r="A93" i="2"/>
  <c r="N92" i="2"/>
  <c r="H92" i="2"/>
  <c r="K92" i="2"/>
  <c r="L92" i="2"/>
  <c r="I92" i="2"/>
  <c r="O92" i="2"/>
  <c r="E92" i="2"/>
  <c r="B92" i="2"/>
  <c r="A92" i="2"/>
  <c r="N91" i="2"/>
  <c r="K91" i="2"/>
  <c r="I91" i="2"/>
  <c r="O91" i="2"/>
  <c r="H91" i="2"/>
  <c r="L91" i="2"/>
  <c r="E91" i="2"/>
  <c r="B91" i="2"/>
  <c r="A91" i="2"/>
  <c r="N90" i="2"/>
  <c r="K90" i="2"/>
  <c r="H90" i="2"/>
  <c r="L90" i="2"/>
  <c r="I90" i="2"/>
  <c r="O90" i="2"/>
  <c r="E90" i="2"/>
  <c r="B90" i="2"/>
  <c r="A90" i="2"/>
  <c r="N88" i="2"/>
  <c r="K88" i="2"/>
  <c r="I88" i="2"/>
  <c r="O88" i="2"/>
  <c r="H88" i="2"/>
  <c r="L88" i="2"/>
  <c r="E88" i="2"/>
  <c r="B88" i="2"/>
  <c r="A88" i="2"/>
  <c r="N87" i="2"/>
  <c r="K87" i="2"/>
  <c r="H87" i="2"/>
  <c r="L87" i="2"/>
  <c r="I87" i="2"/>
  <c r="O87" i="2"/>
  <c r="E87" i="2"/>
  <c r="B87" i="2"/>
  <c r="A87" i="2"/>
  <c r="N86" i="2"/>
  <c r="K86" i="2"/>
  <c r="H86" i="2"/>
  <c r="L86" i="2"/>
  <c r="I86" i="2"/>
  <c r="O86" i="2"/>
  <c r="E86" i="2"/>
  <c r="B86" i="2"/>
  <c r="A86" i="2"/>
  <c r="N85" i="2"/>
  <c r="H85" i="2"/>
  <c r="K85" i="2"/>
  <c r="L85" i="2"/>
  <c r="I85" i="2"/>
  <c r="O85" i="2"/>
  <c r="E85" i="2"/>
  <c r="B85" i="2"/>
  <c r="A85" i="2"/>
  <c r="N84" i="2"/>
  <c r="K84" i="2"/>
  <c r="I84" i="2"/>
  <c r="O84" i="2"/>
  <c r="H84" i="2"/>
  <c r="L84" i="2"/>
  <c r="E84" i="2"/>
  <c r="B84" i="2"/>
  <c r="A84" i="2"/>
  <c r="N83" i="2"/>
  <c r="K83" i="2"/>
  <c r="H83" i="2"/>
  <c r="L83" i="2"/>
  <c r="I83" i="2"/>
  <c r="O83" i="2"/>
  <c r="E83" i="2"/>
  <c r="B83" i="2"/>
  <c r="A83" i="2"/>
  <c r="N82" i="2"/>
  <c r="K82" i="2"/>
  <c r="H82" i="2"/>
  <c r="L82" i="2"/>
  <c r="I82" i="2"/>
  <c r="O82" i="2"/>
  <c r="O89" i="2"/>
  <c r="E82" i="2"/>
  <c r="B82" i="2"/>
  <c r="A82" i="2"/>
  <c r="N80" i="2"/>
  <c r="K80" i="2"/>
  <c r="H80" i="2"/>
  <c r="L80" i="2"/>
  <c r="I80" i="2"/>
  <c r="O80" i="2"/>
  <c r="E80" i="2"/>
  <c r="B80" i="2"/>
  <c r="A80" i="2"/>
  <c r="N79" i="2"/>
  <c r="K79" i="2"/>
  <c r="H79" i="2"/>
  <c r="L79" i="2"/>
  <c r="I79" i="2"/>
  <c r="O79" i="2"/>
  <c r="E79" i="2"/>
  <c r="B79" i="2"/>
  <c r="A79" i="2"/>
  <c r="N78" i="2"/>
  <c r="H78" i="2"/>
  <c r="K78" i="2"/>
  <c r="L78" i="2"/>
  <c r="I78" i="2"/>
  <c r="O78" i="2"/>
  <c r="E78" i="2"/>
  <c r="B78" i="2"/>
  <c r="A78" i="2"/>
  <c r="N77" i="2"/>
  <c r="K77" i="2"/>
  <c r="I77" i="2"/>
  <c r="O77" i="2"/>
  <c r="H77" i="2"/>
  <c r="L77" i="2"/>
  <c r="E77" i="2"/>
  <c r="B77" i="2"/>
  <c r="A77" i="2"/>
  <c r="N76" i="2"/>
  <c r="K76" i="2"/>
  <c r="H76" i="2"/>
  <c r="L76" i="2"/>
  <c r="I76" i="2"/>
  <c r="O76" i="2"/>
  <c r="E76" i="2"/>
  <c r="B76" i="2"/>
  <c r="A76" i="2"/>
  <c r="N75" i="2"/>
  <c r="K75" i="2"/>
  <c r="H75" i="2"/>
  <c r="L75" i="2"/>
  <c r="I75" i="2"/>
  <c r="O75" i="2"/>
  <c r="E75" i="2"/>
  <c r="B75" i="2"/>
  <c r="A75" i="2"/>
  <c r="N74" i="2"/>
  <c r="H74" i="2"/>
  <c r="K74" i="2"/>
  <c r="L74" i="2"/>
  <c r="I74" i="2"/>
  <c r="O74" i="2"/>
  <c r="E74" i="2"/>
  <c r="B74" i="2"/>
  <c r="A74" i="2"/>
  <c r="N72" i="2"/>
  <c r="K72" i="2"/>
  <c r="H72" i="2"/>
  <c r="L72" i="2"/>
  <c r="I72" i="2"/>
  <c r="O72" i="2"/>
  <c r="E72" i="2"/>
  <c r="B72" i="2"/>
  <c r="A72" i="2"/>
  <c r="N71" i="2"/>
  <c r="H71" i="2"/>
  <c r="K71" i="2"/>
  <c r="L71" i="2"/>
  <c r="I71" i="2"/>
  <c r="O71" i="2"/>
  <c r="E71" i="2"/>
  <c r="B71" i="2"/>
  <c r="A71" i="2"/>
  <c r="N70" i="2"/>
  <c r="K70" i="2"/>
  <c r="I70" i="2"/>
  <c r="O70" i="2"/>
  <c r="H70" i="2"/>
  <c r="L70" i="2"/>
  <c r="E70" i="2"/>
  <c r="B70" i="2"/>
  <c r="A70" i="2"/>
  <c r="N69" i="2"/>
  <c r="K69" i="2"/>
  <c r="H69" i="2"/>
  <c r="L69" i="2"/>
  <c r="I69" i="2"/>
  <c r="O69" i="2"/>
  <c r="E69" i="2"/>
  <c r="B69" i="2"/>
  <c r="A69" i="2"/>
  <c r="N68" i="2"/>
  <c r="K68" i="2"/>
  <c r="H68" i="2"/>
  <c r="L68" i="2"/>
  <c r="I68" i="2"/>
  <c r="O68" i="2"/>
  <c r="E68" i="2"/>
  <c r="B68" i="2"/>
  <c r="A68" i="2"/>
  <c r="N67" i="2"/>
  <c r="H67" i="2"/>
  <c r="K67" i="2"/>
  <c r="L67" i="2"/>
  <c r="I67" i="2"/>
  <c r="O67" i="2"/>
  <c r="E67" i="2"/>
  <c r="B67" i="2"/>
  <c r="A67" i="2"/>
  <c r="N66" i="2"/>
  <c r="K66" i="2"/>
  <c r="I66" i="2"/>
  <c r="O66" i="2"/>
  <c r="O73" i="2"/>
  <c r="H66" i="2"/>
  <c r="L66" i="2"/>
  <c r="E66" i="2"/>
  <c r="B66" i="2"/>
  <c r="A66" i="2"/>
  <c r="N64" i="2"/>
  <c r="H64" i="2"/>
  <c r="K64" i="2"/>
  <c r="L64" i="2"/>
  <c r="I64" i="2"/>
  <c r="O64" i="2"/>
  <c r="E64" i="2"/>
  <c r="B64" i="2"/>
  <c r="A64" i="2"/>
  <c r="N63" i="2"/>
  <c r="K63" i="2"/>
  <c r="I63" i="2"/>
  <c r="O63" i="2"/>
  <c r="H63" i="2"/>
  <c r="L63" i="2"/>
  <c r="E63" i="2"/>
  <c r="B63" i="2"/>
  <c r="A63" i="2"/>
  <c r="N62" i="2"/>
  <c r="K62" i="2"/>
  <c r="H62" i="2"/>
  <c r="L62" i="2"/>
  <c r="I62" i="2"/>
  <c r="O62" i="2"/>
  <c r="E62" i="2"/>
  <c r="B62" i="2"/>
  <c r="A62" i="2"/>
  <c r="N61" i="2"/>
  <c r="K61" i="2"/>
  <c r="H61" i="2"/>
  <c r="L61" i="2"/>
  <c r="I61" i="2"/>
  <c r="O61" i="2"/>
  <c r="E61" i="2"/>
  <c r="B61" i="2"/>
  <c r="A61" i="2"/>
  <c r="N60" i="2"/>
  <c r="H60" i="2"/>
  <c r="K60" i="2"/>
  <c r="L60" i="2"/>
  <c r="I60" i="2"/>
  <c r="O60" i="2"/>
  <c r="E60" i="2"/>
  <c r="B60" i="2"/>
  <c r="A60" i="2"/>
  <c r="N59" i="2"/>
  <c r="K59" i="2"/>
  <c r="I59" i="2"/>
  <c r="O59" i="2"/>
  <c r="H59" i="2"/>
  <c r="L59" i="2"/>
  <c r="E59" i="2"/>
  <c r="B59" i="2"/>
  <c r="A59" i="2"/>
  <c r="N58" i="2"/>
  <c r="K58" i="2"/>
  <c r="H58" i="2"/>
  <c r="L58" i="2"/>
  <c r="I58" i="2"/>
  <c r="O58" i="2"/>
  <c r="E58" i="2"/>
  <c r="B58" i="2"/>
  <c r="A58" i="2"/>
  <c r="N57" i="2"/>
  <c r="K57" i="2"/>
  <c r="H57" i="2"/>
  <c r="L57" i="2"/>
  <c r="I57" i="2"/>
  <c r="O57" i="2"/>
  <c r="E57" i="2"/>
  <c r="B57" i="2"/>
  <c r="A57" i="2"/>
  <c r="N55" i="2"/>
  <c r="K55" i="2"/>
  <c r="H55" i="2"/>
  <c r="L55" i="2"/>
  <c r="I55" i="2"/>
  <c r="O55" i="2"/>
  <c r="E55" i="2"/>
  <c r="B55" i="2"/>
  <c r="A55" i="2"/>
  <c r="N54" i="2"/>
  <c r="H54" i="2"/>
  <c r="K54" i="2"/>
  <c r="L54" i="2"/>
  <c r="I54" i="2"/>
  <c r="O54" i="2"/>
  <c r="E54" i="2"/>
  <c r="B54" i="2"/>
  <c r="A54" i="2"/>
  <c r="N53" i="2"/>
  <c r="K53" i="2"/>
  <c r="I53" i="2"/>
  <c r="O53" i="2"/>
  <c r="H53" i="2"/>
  <c r="L53" i="2"/>
  <c r="E53" i="2"/>
  <c r="B53" i="2"/>
  <c r="A53" i="2"/>
  <c r="N52" i="2"/>
  <c r="K52" i="2"/>
  <c r="H52" i="2"/>
  <c r="L52" i="2"/>
  <c r="I52" i="2"/>
  <c r="O52" i="2"/>
  <c r="E52" i="2"/>
  <c r="B52" i="2"/>
  <c r="A52" i="2"/>
  <c r="N51" i="2"/>
  <c r="K51" i="2"/>
  <c r="H51" i="2"/>
  <c r="L51" i="2"/>
  <c r="I51" i="2"/>
  <c r="O51" i="2"/>
  <c r="E51" i="2"/>
  <c r="B51" i="2"/>
  <c r="A51" i="2"/>
  <c r="N50" i="2"/>
  <c r="H50" i="2"/>
  <c r="K50" i="2"/>
  <c r="L50" i="2"/>
  <c r="I50" i="2"/>
  <c r="O50" i="2"/>
  <c r="E50" i="2"/>
  <c r="B50" i="2"/>
  <c r="A50" i="2"/>
  <c r="N49" i="2"/>
  <c r="K49" i="2"/>
  <c r="I49" i="2"/>
  <c r="O49" i="2"/>
  <c r="H49" i="2"/>
  <c r="L49" i="2"/>
  <c r="E49" i="2"/>
  <c r="B49" i="2"/>
  <c r="A49" i="2"/>
  <c r="N48" i="2"/>
  <c r="K48" i="2"/>
  <c r="H48" i="2"/>
  <c r="L48" i="2"/>
  <c r="I48" i="2"/>
  <c r="O48" i="2"/>
  <c r="E48" i="2"/>
  <c r="B48" i="2"/>
  <c r="A48" i="2"/>
  <c r="N46" i="2"/>
  <c r="H46" i="2"/>
  <c r="K46" i="2"/>
  <c r="L46" i="2"/>
  <c r="I46" i="2"/>
  <c r="O46" i="2"/>
  <c r="E46" i="2"/>
  <c r="B46" i="2"/>
  <c r="A46" i="2"/>
  <c r="N45" i="2"/>
  <c r="K45" i="2"/>
  <c r="I45" i="2"/>
  <c r="O45" i="2"/>
  <c r="H45" i="2"/>
  <c r="L45" i="2"/>
  <c r="E45" i="2"/>
  <c r="B45" i="2"/>
  <c r="A45" i="2"/>
  <c r="N44" i="2"/>
  <c r="K44" i="2"/>
  <c r="I44" i="2"/>
  <c r="O44" i="2"/>
  <c r="H44" i="2"/>
  <c r="L44" i="2"/>
  <c r="E44" i="2"/>
  <c r="B44" i="2"/>
  <c r="A44" i="2"/>
  <c r="N43" i="2"/>
  <c r="K43" i="2"/>
  <c r="H43" i="2"/>
  <c r="L43" i="2"/>
  <c r="I43" i="2"/>
  <c r="O43" i="2"/>
  <c r="E43" i="2"/>
  <c r="B43" i="2"/>
  <c r="A43" i="2"/>
  <c r="N42" i="2"/>
  <c r="H42" i="2"/>
  <c r="K42" i="2"/>
  <c r="L42" i="2"/>
  <c r="I42" i="2"/>
  <c r="O42" i="2"/>
  <c r="E42" i="2"/>
  <c r="B42" i="2"/>
  <c r="A42" i="2"/>
  <c r="N41" i="2"/>
  <c r="K41" i="2"/>
  <c r="I41" i="2"/>
  <c r="O41" i="2"/>
  <c r="H41" i="2"/>
  <c r="L41" i="2"/>
  <c r="E41" i="2"/>
  <c r="B41" i="2"/>
  <c r="A41" i="2"/>
  <c r="N40" i="2"/>
  <c r="K40" i="2"/>
  <c r="I40" i="2"/>
  <c r="O40" i="2"/>
  <c r="H40" i="2"/>
  <c r="L40" i="2"/>
  <c r="E40" i="2"/>
  <c r="B40" i="2"/>
  <c r="A40" i="2"/>
  <c r="N39" i="2"/>
  <c r="K39" i="2"/>
  <c r="H39" i="2"/>
  <c r="L39" i="2"/>
  <c r="I39" i="2"/>
  <c r="O39" i="2"/>
  <c r="E39" i="2"/>
  <c r="B39" i="2"/>
  <c r="A39" i="2"/>
  <c r="N37" i="2"/>
  <c r="K37" i="2"/>
  <c r="I37" i="2"/>
  <c r="O37" i="2"/>
  <c r="H37" i="2"/>
  <c r="L37" i="2"/>
  <c r="E37" i="2"/>
  <c r="B37" i="2"/>
  <c r="A37" i="2"/>
  <c r="N36" i="2"/>
  <c r="K36" i="2"/>
  <c r="I36" i="2"/>
  <c r="O36" i="2"/>
  <c r="H36" i="2"/>
  <c r="L36" i="2"/>
  <c r="E36" i="2"/>
  <c r="B36" i="2"/>
  <c r="A36" i="2"/>
  <c r="N35" i="2"/>
  <c r="K35" i="2"/>
  <c r="I35" i="2"/>
  <c r="O35" i="2"/>
  <c r="H35" i="2"/>
  <c r="L35" i="2"/>
  <c r="E35" i="2"/>
  <c r="B35" i="2"/>
  <c r="A35" i="2"/>
  <c r="N34" i="2"/>
  <c r="H34" i="2"/>
  <c r="K34" i="2"/>
  <c r="L34" i="2"/>
  <c r="I34" i="2"/>
  <c r="O34" i="2"/>
  <c r="E34" i="2"/>
  <c r="B34" i="2"/>
  <c r="A34" i="2"/>
  <c r="N33" i="2"/>
  <c r="K33" i="2"/>
  <c r="I33" i="2"/>
  <c r="O33" i="2"/>
  <c r="H33" i="2"/>
  <c r="L33" i="2"/>
  <c r="E33" i="2"/>
  <c r="B33" i="2"/>
  <c r="A33" i="2"/>
  <c r="N32" i="2"/>
  <c r="H32" i="2"/>
  <c r="K32" i="2"/>
  <c r="L32" i="2"/>
  <c r="I32" i="2"/>
  <c r="O32" i="2"/>
  <c r="E32" i="2"/>
  <c r="B32" i="2"/>
  <c r="A32" i="2"/>
  <c r="N31" i="2"/>
  <c r="K31" i="2"/>
  <c r="I31" i="2"/>
  <c r="O31" i="2"/>
  <c r="H31" i="2"/>
  <c r="L31" i="2"/>
  <c r="E31" i="2"/>
  <c r="B31" i="2"/>
  <c r="A31" i="2"/>
  <c r="N30" i="2"/>
  <c r="H30" i="2"/>
  <c r="K30" i="2"/>
  <c r="L30" i="2"/>
  <c r="I30" i="2"/>
  <c r="O30" i="2"/>
  <c r="E30" i="2"/>
  <c r="B30" i="2"/>
  <c r="A30" i="2"/>
  <c r="O65" i="2"/>
  <c r="L65" i="2"/>
  <c r="L73" i="2"/>
  <c r="O81" i="2"/>
  <c r="L89" i="2"/>
  <c r="O98" i="2"/>
  <c r="L107" i="2"/>
  <c r="L81" i="2"/>
  <c r="L98" i="2"/>
  <c r="N27" i="2"/>
  <c r="K27" i="2"/>
  <c r="I27" i="2"/>
  <c r="H27" i="2"/>
  <c r="E27" i="2"/>
  <c r="B27" i="2"/>
  <c r="A27" i="2"/>
  <c r="N26" i="2"/>
  <c r="K26" i="2"/>
  <c r="I26" i="2"/>
  <c r="H26" i="2"/>
  <c r="E26" i="2"/>
  <c r="B26" i="2"/>
  <c r="A26" i="2"/>
  <c r="N25" i="2"/>
  <c r="K25" i="2"/>
  <c r="I25" i="2"/>
  <c r="H25" i="2"/>
  <c r="E25" i="2"/>
  <c r="B25" i="2"/>
  <c r="A25" i="2"/>
  <c r="N24" i="2"/>
  <c r="K24" i="2"/>
  <c r="I24" i="2"/>
  <c r="H24" i="2"/>
  <c r="E24" i="2"/>
  <c r="B24" i="2"/>
  <c r="A24" i="2"/>
  <c r="N23" i="2"/>
  <c r="K23" i="2"/>
  <c r="I23" i="2"/>
  <c r="H23" i="2"/>
  <c r="E23" i="2"/>
  <c r="B23" i="2"/>
  <c r="A23" i="2"/>
  <c r="N22" i="2"/>
  <c r="K22" i="2"/>
  <c r="I22" i="2"/>
  <c r="H22" i="2"/>
  <c r="E22" i="2"/>
  <c r="B22" i="2"/>
  <c r="A22" i="2"/>
  <c r="O21" i="2"/>
  <c r="N21" i="2"/>
  <c r="K21" i="2"/>
  <c r="H21" i="2"/>
  <c r="E21" i="2"/>
  <c r="B21" i="2"/>
  <c r="A21" i="2"/>
  <c r="O20" i="2"/>
  <c r="N20" i="2"/>
  <c r="K20" i="2"/>
  <c r="H20" i="2"/>
  <c r="E20" i="2"/>
  <c r="B20" i="2"/>
  <c r="A20" i="2"/>
  <c r="O19" i="2"/>
  <c r="N19" i="2"/>
  <c r="K19" i="2"/>
  <c r="L19" i="2"/>
  <c r="E19" i="2"/>
  <c r="B19" i="2"/>
  <c r="A19" i="2"/>
  <c r="O18" i="2"/>
  <c r="N18" i="2"/>
  <c r="K18" i="2"/>
  <c r="L18" i="2"/>
  <c r="E18" i="2"/>
  <c r="B18" i="2"/>
  <c r="A18" i="2"/>
  <c r="N17" i="2"/>
  <c r="K17" i="2"/>
  <c r="I17" i="2"/>
  <c r="H17" i="2"/>
  <c r="E17" i="2"/>
  <c r="B17" i="2"/>
  <c r="A17" i="2"/>
  <c r="N16" i="2"/>
  <c r="K16" i="2"/>
  <c r="I16" i="2"/>
  <c r="H16" i="2"/>
  <c r="E16" i="2"/>
  <c r="B16" i="2"/>
  <c r="A16" i="2"/>
  <c r="I15" i="2"/>
  <c r="H15" i="2"/>
  <c r="E15" i="2"/>
  <c r="N14" i="2"/>
  <c r="K14" i="2"/>
  <c r="I14" i="2"/>
  <c r="H14" i="2"/>
  <c r="E14" i="2"/>
  <c r="B14" i="2"/>
  <c r="A14" i="2"/>
  <c r="N13" i="2"/>
  <c r="K13" i="2"/>
  <c r="I13" i="2"/>
  <c r="H13" i="2"/>
  <c r="E13" i="2"/>
  <c r="B13" i="2"/>
  <c r="A13" i="2"/>
  <c r="N12" i="2"/>
  <c r="K12" i="2"/>
  <c r="I12" i="2"/>
  <c r="H12" i="2"/>
  <c r="E12" i="2"/>
  <c r="B12" i="2"/>
  <c r="A12" i="2"/>
  <c r="N11" i="2"/>
  <c r="K11" i="2"/>
  <c r="I11" i="2"/>
  <c r="H11" i="2"/>
  <c r="E11" i="2"/>
  <c r="B11" i="2"/>
  <c r="A11" i="2"/>
  <c r="N10" i="2"/>
  <c r="K10" i="2"/>
  <c r="I10" i="2"/>
  <c r="H10" i="2"/>
  <c r="E10" i="2"/>
  <c r="B10" i="2"/>
  <c r="A10" i="2"/>
  <c r="N9" i="2"/>
  <c r="K9" i="2"/>
  <c r="I9" i="2"/>
  <c r="H9" i="2"/>
  <c r="E9" i="2"/>
  <c r="B9" i="2"/>
  <c r="A9" i="2"/>
  <c r="N8" i="2"/>
  <c r="K8" i="2"/>
  <c r="I8" i="2"/>
  <c r="H8" i="2"/>
  <c r="E8" i="2"/>
  <c r="B8" i="2"/>
  <c r="A8" i="2"/>
  <c r="N7" i="2"/>
  <c r="K7" i="2"/>
  <c r="I7" i="2"/>
  <c r="H7" i="2"/>
  <c r="E7" i="2"/>
  <c r="B7" i="2"/>
  <c r="A7" i="2"/>
  <c r="N6" i="2"/>
  <c r="K6" i="2"/>
  <c r="I6" i="2"/>
  <c r="O6" i="2"/>
  <c r="H6" i="2"/>
  <c r="E6" i="2"/>
  <c r="B6" i="2"/>
  <c r="A6" i="2"/>
  <c r="N5" i="2"/>
  <c r="K5" i="2"/>
  <c r="I5" i="2"/>
  <c r="O5" i="2"/>
  <c r="H5" i="2"/>
  <c r="E5" i="2"/>
  <c r="B5" i="2"/>
  <c r="A5" i="2"/>
  <c r="N4" i="2"/>
  <c r="K4" i="2"/>
  <c r="I4" i="2"/>
  <c r="O4" i="2"/>
  <c r="H4" i="2"/>
  <c r="E4" i="2"/>
  <c r="B4" i="2"/>
  <c r="A4" i="2"/>
  <c r="N3" i="2"/>
  <c r="K3" i="2"/>
  <c r="I3" i="2"/>
  <c r="O3" i="2"/>
  <c r="H3" i="2"/>
  <c r="E3" i="2"/>
  <c r="B3" i="2"/>
  <c r="A3" i="2"/>
  <c r="O17" i="2"/>
  <c r="L26" i="2"/>
  <c r="O27" i="2"/>
  <c r="O9" i="2"/>
  <c r="L13" i="2"/>
  <c r="O16" i="2"/>
  <c r="L17" i="2"/>
  <c r="O22" i="2"/>
  <c r="L23" i="2"/>
  <c r="O26" i="2"/>
  <c r="L27" i="2"/>
  <c r="L6" i="2"/>
  <c r="O8" i="2"/>
  <c r="L9" i="2"/>
  <c r="O10" i="2"/>
  <c r="L22" i="2"/>
  <c r="O23" i="2"/>
  <c r="L7" i="2"/>
  <c r="L10" i="2"/>
  <c r="O11" i="2"/>
  <c r="L14" i="2"/>
  <c r="L3" i="2"/>
  <c r="L5" i="2"/>
  <c r="L8" i="2"/>
  <c r="L11" i="2"/>
  <c r="L12" i="2"/>
  <c r="O13" i="2"/>
  <c r="L16" i="2"/>
  <c r="L20" i="2"/>
  <c r="O24" i="2"/>
  <c r="L25" i="2"/>
  <c r="L4" i="2"/>
  <c r="O7" i="2"/>
  <c r="O12" i="2"/>
  <c r="O14" i="2"/>
  <c r="L21" i="2"/>
  <c r="L24" i="2"/>
  <c r="O25" i="2"/>
</calcChain>
</file>

<file path=xl/sharedStrings.xml><?xml version="1.0" encoding="utf-8"?>
<sst xmlns="http://schemas.openxmlformats.org/spreadsheetml/2006/main" count="1251" uniqueCount="187">
  <si>
    <t>M211W</t>
  </si>
  <si>
    <t>Tactical</t>
  </si>
  <si>
    <t>Harriton</t>
  </si>
  <si>
    <t>Polos</t>
  </si>
  <si>
    <t>Performance</t>
  </si>
  <si>
    <t>New</t>
  </si>
  <si>
    <t>Not Available</t>
  </si>
  <si>
    <t>Ladies'</t>
  </si>
  <si>
    <t>Tactical Performance Polo</t>
  </si>
  <si>
    <t>• 6.6 oz./yd2 / 225 gsm, 100% polyester snag protection plus jersey with moisture-wicking and antimicrobial performance
• matching flat knit collar
• three-button placket
• double pen pocket on left sleeve
• mic clips at shoulders and lower placket
• side vents</t>
  </si>
  <si>
    <t>• 1" drop-tail hem for everyday activity and movement</t>
  </si>
  <si>
    <t>SNAG PROTECTION+, MOISTURE-WICKING, ANTIMICROBIAL, EASY CARE</t>
  </si>
  <si>
    <t>M211L</t>
  </si>
  <si>
    <t>Men's</t>
  </si>
  <si>
    <t>Tactical Long Sleeve Performance Polo</t>
  </si>
  <si>
    <t>• 6.6 oz./yd2 / 225 gsm, 100% polyester snag protection plus jersey with moisture-wicking and antimicrobial performance
• matching flat knit collar
• three-button placket
• double pen pocket on left sleeve
• mic clips at shoulders and lower placket
• spandex enhanced rib knit cuffs
• side vents</t>
  </si>
  <si>
    <t>• 1 1/4" drop-tail hem for everyday activity and movement</t>
  </si>
  <si>
    <t>M211LW</t>
  </si>
  <si>
    <t>TT11SH</t>
  </si>
  <si>
    <t>Zone</t>
  </si>
  <si>
    <t>Team 365™</t>
  </si>
  <si>
    <t>Bottoms</t>
  </si>
  <si>
    <t>Athletic</t>
  </si>
  <si>
    <t>Zone Performance Short </t>
  </si>
  <si>
    <t>• 3.8 oz./yd2 / 130 gsm 100% polyester interlocking with moisture-wicking and UV protection performance
• side pockets
• heat-sealed label
• team fit
• cationic dyes to ensure superior brightness and excellent color fastness</t>
  </si>
  <si>
    <t>• elasticized waistband with flat internal drawcord
• 9" inseam</t>
  </si>
  <si>
    <t>Team</t>
  </si>
  <si>
    <t>MOISTURE WICKING, UV 40+, TEAM FIT, EASY CARE</t>
  </si>
  <si>
    <t>TT11SHW</t>
  </si>
  <si>
    <t>TT11SHY</t>
  </si>
  <si>
    <t>• elasticized waistband with flat internal drawcord
• 4 1/2" inseam</t>
  </si>
  <si>
    <t>Youth</t>
  </si>
  <si>
    <t>• elasticized waistband
• no drawcord
• 7" inseam</t>
  </si>
  <si>
    <t>TT11M</t>
  </si>
  <si>
    <t>T_Shirts</t>
  </si>
  <si>
    <t>Performance Muscle Tee</t>
  </si>
  <si>
    <t>• 3.8 oz./yd2 / 130 gsm, 100% polyester interlock with moister-wicking and UV protection performance
• team fit
• heat-sealed label
• cationic dyes to ensure superior brightness and excellent color fastness</t>
  </si>
  <si>
    <t>TT11WRC</t>
  </si>
  <si>
    <t>Performance Racerback Tank</t>
  </si>
  <si>
    <t>• clean finished with self binding</t>
  </si>
  <si>
    <t>TT11H</t>
  </si>
  <si>
    <t>Sonic Heather Performance Tee</t>
  </si>
  <si>
    <t>• 3.8 oz./yd2 / 130 gsm, 100% polyester sonic heather interlock with moister-wicking and UV protection performance
• team fit
• heat-sealed label
• cationic dyes to ensure superior brightness and excellent color fastness</t>
  </si>
  <si>
    <t>TT11HW</t>
  </si>
  <si>
    <t>TT11HY</t>
  </si>
  <si>
    <t>FALL 2018 NEW PRIVATE BRAND STYLES</t>
  </si>
  <si>
    <t>M211</t>
  </si>
  <si>
    <t>Black</t>
  </si>
  <si>
    <t>XS-5XL</t>
  </si>
  <si>
    <t>N/A</t>
  </si>
  <si>
    <t>All</t>
  </si>
  <si>
    <t xml:space="preserve">#27251F </t>
  </si>
  <si>
    <t>Process Black C</t>
  </si>
  <si>
    <t>Dark Charcoal</t>
  </si>
  <si>
    <t>Dark Greys</t>
  </si>
  <si>
    <t>#4b4f54</t>
  </si>
  <si>
    <t>Dark Blues</t>
  </si>
  <si>
    <t>Desert Khaki</t>
  </si>
  <si>
    <t>Tans</t>
  </si>
  <si>
    <t>Red</t>
  </si>
  <si>
    <t>Reds</t>
  </si>
  <si>
    <t>#a6192e</t>
  </si>
  <si>
    <t>200C</t>
  </si>
  <si>
    <t>Safety Yellow</t>
  </si>
  <si>
    <t>Safety</t>
  </si>
  <si>
    <t>#e3e829</t>
  </si>
  <si>
    <t>809C</t>
  </si>
  <si>
    <t>White</t>
  </si>
  <si>
    <t>#e5e1e6</t>
  </si>
  <si>
    <t>663C</t>
  </si>
  <si>
    <t>M580</t>
  </si>
  <si>
    <t>S-4XL</t>
  </si>
  <si>
    <t>7540C</t>
  </si>
  <si>
    <t>Pool Blue</t>
  </si>
  <si>
    <t>Blues</t>
  </si>
  <si>
    <t>326295</t>
  </si>
  <si>
    <t>653C</t>
  </si>
  <si>
    <t>M580W</t>
  </si>
  <si>
    <t>S-3XL</t>
  </si>
  <si>
    <t>TT11L</t>
  </si>
  <si>
    <t>Yellows</t>
  </si>
  <si>
    <t>XS-4XL</t>
  </si>
  <si>
    <t>please also tag/filter as safety</t>
  </si>
  <si>
    <t>TT11WL</t>
  </si>
  <si>
    <t>XS-3XL</t>
  </si>
  <si>
    <t>TT90</t>
  </si>
  <si>
    <t>Sport Graphite</t>
  </si>
  <si>
    <t>#75787b</t>
  </si>
  <si>
    <t>Cool Gray 9C</t>
  </si>
  <si>
    <t>DG20</t>
  </si>
  <si>
    <t>Dark Teal</t>
  </si>
  <si>
    <t>#174a5b</t>
  </si>
  <si>
    <t>2182C</t>
  </si>
  <si>
    <t>DG20W</t>
  </si>
  <si>
    <t>DG479</t>
  </si>
  <si>
    <t>Dark Teal/Grey Heather/Dark Teal</t>
  </si>
  <si>
    <t>#a2aaad</t>
  </si>
  <si>
    <t>429C</t>
  </si>
  <si>
    <t>DG479W</t>
  </si>
  <si>
    <t>Carbon</t>
  </si>
  <si>
    <t>S-5XL</t>
  </si>
  <si>
    <t xml:space="preserve">Carbon </t>
  </si>
  <si>
    <t>FALL 2018 NEW COLOUR ADDS</t>
  </si>
  <si>
    <t>Category</t>
  </si>
  <si>
    <t>Brand</t>
  </si>
  <si>
    <t>AB Style #</t>
  </si>
  <si>
    <t>Mill Style</t>
  </si>
  <si>
    <t>Style Description</t>
  </si>
  <si>
    <t>Color Name</t>
  </si>
  <si>
    <t>Color Family</t>
  </si>
  <si>
    <t>Color Status US</t>
  </si>
  <si>
    <t>Color Status CDN</t>
  </si>
  <si>
    <t>US Size Range</t>
  </si>
  <si>
    <t>US Size Count</t>
  </si>
  <si>
    <t>US Sku Count</t>
  </si>
  <si>
    <t>CDN Size Range</t>
  </si>
  <si>
    <t>CDN Size Count</t>
  </si>
  <si>
    <t>CDN Sku Count</t>
  </si>
  <si>
    <t>Color Group for Pricing</t>
  </si>
  <si>
    <t>Hex Code (Main Body)</t>
  </si>
  <si>
    <t>Hex Code (Contrast)</t>
  </si>
  <si>
    <t>PMS Code (Main Body)</t>
  </si>
  <si>
    <t>PMS Code (Contrast)</t>
  </si>
  <si>
    <t>Description of Change</t>
  </si>
  <si>
    <t>7540</t>
  </si>
  <si>
    <t>Dark Navy</t>
  </si>
  <si>
    <t>#1c1f2a</t>
  </si>
  <si>
    <t>532C</t>
  </si>
  <si>
    <t>Dessert Khaki</t>
  </si>
  <si>
    <t>Tactical Green</t>
  </si>
  <si>
    <t>Greens</t>
  </si>
  <si>
    <t>#4e4934</t>
  </si>
  <si>
    <t>7771</t>
  </si>
  <si>
    <t>#27251f</t>
  </si>
  <si>
    <t>Sport Dark Navy</t>
  </si>
  <si>
    <t>#0c2340</t>
  </si>
  <si>
    <t>289C</t>
  </si>
  <si>
    <t>Sport Red</t>
  </si>
  <si>
    <t>#ba0c2f</t>
  </si>
  <si>
    <t>Sport Royal</t>
  </si>
  <si>
    <t>#003087</t>
  </si>
  <si>
    <t>287C</t>
  </si>
  <si>
    <t>Sport Silver</t>
  </si>
  <si>
    <t>Light Greys</t>
  </si>
  <si>
    <t>#c7c9c7</t>
  </si>
  <si>
    <t>420C</t>
  </si>
  <si>
    <t>Sport Forest</t>
  </si>
  <si>
    <t>Dark Greens</t>
  </si>
  <si>
    <t>#115740</t>
  </si>
  <si>
    <t>343C</t>
  </si>
  <si>
    <t>Sport Maroon</t>
  </si>
  <si>
    <t>Dark Reds</t>
  </si>
  <si>
    <t>#6f263d</t>
  </si>
  <si>
    <t>209C</t>
  </si>
  <si>
    <t>S-XL</t>
  </si>
  <si>
    <t>Athletic Heather</t>
  </si>
  <si>
    <t>Greys</t>
  </si>
  <si>
    <t>#a7a8aa</t>
  </si>
  <si>
    <t>Cool Gray 6C</t>
  </si>
  <si>
    <t>Black Heather</t>
  </si>
  <si>
    <t>Dark Grey Heather</t>
  </si>
  <si>
    <t>#8c8985</t>
  </si>
  <si>
    <t>2332C</t>
  </si>
  <si>
    <t>Sport Dark Navy Heather</t>
  </si>
  <si>
    <t>Sport Forest Heather</t>
  </si>
  <si>
    <t>Sport Maroon Heather</t>
  </si>
  <si>
    <t>Sport Red Heather</t>
  </si>
  <si>
    <t>Sport Royal Heather</t>
  </si>
  <si>
    <t>AB STYLE #</t>
  </si>
  <si>
    <t>MILL STYLE</t>
  </si>
  <si>
    <t>STYLE FAMILY</t>
  </si>
  <si>
    <t>BRAND</t>
  </si>
  <si>
    <t>CATEGORY</t>
  </si>
  <si>
    <t>SUB-CATEGORY</t>
  </si>
  <si>
    <t>US STATUS</t>
  </si>
  <si>
    <t>CDN STATUS</t>
  </si>
  <si>
    <t>GENDER</t>
  </si>
  <si>
    <t>STYLE DESCRIPTION</t>
  </si>
  <si>
    <t>MAIN STYLE ATTRIBUTES</t>
  </si>
  <si>
    <t>SUB-ATTRIBUTES</t>
  </si>
  <si>
    <t>EARTH FRIENDLY</t>
  </si>
  <si>
    <t>GARMENT FIT</t>
  </si>
  <si>
    <t>ICONS</t>
  </si>
  <si>
    <t>COMPANION: LADIES'</t>
  </si>
  <si>
    <t>COMPANION: TALL</t>
  </si>
  <si>
    <t>COMPANION: YOUTH</t>
  </si>
  <si>
    <t>DESCRIPTION OF CHANGE (FROM PREVIOUS PUBLISH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</si>
</sst>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8D8D8"/>
        <bgColor rgb="FFFFFFFF"/>
      </patternFill>
    </fill>
  </fills>
  <borders count="11">
    <border>
      <left/>
      <right/>
      <top/>
      <bottom/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1" xfId="0" applyNumberFormat="1" applyFont="1" applyFill="1" applyBorder="1" applyAlignment="1" applyProtection="1">
      <alignment horizontal="left" vertical="top" wrapText="1"/>
      <protection locked="0"/>
    </xf>
    <xf numFmtId="0" fontId="0" fillId="2" borderId="2" xfId="0" applyFont="1" applyFill="1" applyBorder="1" applyAlignment="1">
      <alignment vertical="top"/>
    </xf>
    <xf numFmtId="0" fontId="0" fillId="2" borderId="2" xfId="0" applyFont="1" applyFill="1" applyBorder="1" applyAlignment="1" applyProtection="1">
      <alignment vertical="top"/>
      <protection locked="0"/>
    </xf>
    <xf numFmtId="0" fontId="0" fillId="2" borderId="3" xfId="0" applyFont="1" applyFill="1" applyBorder="1" applyAlignment="1" applyProtection="1">
      <alignment vertical="top"/>
      <protection locked="0"/>
    </xf>
    <xf numFmtId="49" fontId="0" fillId="2" borderId="2" xfId="0" applyNumberFormat="1" applyFont="1" applyFill="1" applyBorder="1" applyAlignment="1" applyProtection="1">
      <alignment vertical="top" wrapText="1"/>
      <protection locked="0"/>
    </xf>
    <xf numFmtId="0" fontId="2" fillId="2" borderId="2" xfId="0" applyNumberFormat="1" applyFont="1" applyFill="1" applyBorder="1" applyAlignment="1" applyProtection="1">
      <alignment vertical="top" wrapText="1"/>
      <protection locked="0"/>
    </xf>
    <xf numFmtId="0" fontId="2" fillId="2" borderId="2" xfId="0" applyFont="1" applyFill="1" applyBorder="1" applyAlignment="1" applyProtection="1">
      <alignment vertical="top" wrapText="1"/>
      <protection locked="0"/>
    </xf>
    <xf numFmtId="0" fontId="0" fillId="2" borderId="4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vertical="top" wrapText="1"/>
    </xf>
    <xf numFmtId="0" fontId="0" fillId="0" borderId="0" xfId="0" applyFont="1" applyFill="1" applyAlignment="1">
      <alignment vertical="top"/>
    </xf>
    <xf numFmtId="0" fontId="0" fillId="2" borderId="1" xfId="0" applyNumberFormat="1" applyFont="1" applyFill="1" applyBorder="1" applyAlignment="1">
      <alignment horizontal="left" vertical="top"/>
    </xf>
    <xf numFmtId="0" fontId="0" fillId="2" borderId="2" xfId="0" applyNumberFormat="1" applyFill="1" applyBorder="1" applyAlignment="1" applyProtection="1">
      <alignment vertical="top" wrapText="1"/>
      <protection locked="0"/>
    </xf>
    <xf numFmtId="0" fontId="0" fillId="2" borderId="2" xfId="0" applyFont="1" applyFill="1" applyBorder="1" applyAlignment="1">
      <alignment vertical="top" wrapText="1"/>
    </xf>
    <xf numFmtId="0" fontId="0" fillId="2" borderId="4" xfId="0" applyFill="1" applyBorder="1" applyAlignment="1" applyProtection="1">
      <alignment horizontal="left" vertical="top" wrapText="1"/>
      <protection locked="0"/>
    </xf>
    <xf numFmtId="0" fontId="0" fillId="2" borderId="4" xfId="0" applyFill="1" applyBorder="1" applyAlignment="1" applyProtection="1">
      <alignment vertical="top" wrapText="1"/>
      <protection locked="0"/>
    </xf>
    <xf numFmtId="0" fontId="0" fillId="2" borderId="0" xfId="0" applyFont="1" applyFill="1"/>
    <xf numFmtId="0" fontId="0" fillId="0" borderId="0" xfId="0" applyFont="1" applyFill="1"/>
    <xf numFmtId="0" fontId="3" fillId="0" borderId="0" xfId="0" applyFont="1" applyFill="1"/>
    <xf numFmtId="0" fontId="0" fillId="2" borderId="5" xfId="0" applyNumberFormat="1" applyFont="1" applyFill="1" applyBorder="1" applyAlignment="1">
      <alignment horizontal="left" vertical="top"/>
    </xf>
    <xf numFmtId="0" fontId="0" fillId="2" borderId="6" xfId="0" applyFont="1" applyFill="1" applyBorder="1" applyAlignment="1">
      <alignment vertical="top"/>
    </xf>
    <xf numFmtId="0" fontId="0" fillId="2" borderId="6" xfId="0" applyNumberFormat="1" applyFill="1" applyBorder="1" applyAlignment="1" applyProtection="1">
      <alignment vertical="top" wrapText="1"/>
      <protection locked="0"/>
    </xf>
    <xf numFmtId="0" fontId="0" fillId="2" borderId="6" xfId="0" applyFont="1" applyFill="1" applyBorder="1" applyAlignment="1">
      <alignment vertical="top" wrapText="1"/>
    </xf>
    <xf numFmtId="0" fontId="2" fillId="2" borderId="6" xfId="0" applyFont="1" applyFill="1" applyBorder="1" applyAlignment="1" applyProtection="1">
      <alignment vertical="top" wrapText="1"/>
      <protection locked="0"/>
    </xf>
    <xf numFmtId="0" fontId="0" fillId="2" borderId="7" xfId="0" applyFill="1" applyBorder="1" applyAlignment="1" applyProtection="1">
      <alignment horizontal="left" vertical="top" wrapText="1"/>
      <protection locked="0"/>
    </xf>
    <xf numFmtId="0" fontId="0" fillId="2" borderId="7" xfId="0" applyFill="1" applyBorder="1" applyAlignment="1" applyProtection="1">
      <alignment vertical="top" wrapText="1"/>
      <protection locked="0"/>
    </xf>
    <xf numFmtId="0" fontId="4" fillId="0" borderId="0" xfId="0" applyFont="1"/>
    <xf numFmtId="0" fontId="0" fillId="0" borderId="0" xfId="0" applyNumberFormat="1" applyProtection="1">
      <protection hidden="1"/>
    </xf>
    <xf numFmtId="0" fontId="0" fillId="3" borderId="0" xfId="0" applyNumberFormat="1" applyFill="1" applyAlignment="1">
      <alignment horizontal="left"/>
    </xf>
    <xf numFmtId="0" fontId="0" fillId="4" borderId="0" xfId="0" applyFill="1"/>
    <xf numFmtId="0" fontId="0" fillId="0" borderId="0" xfId="0" applyNumberFormat="1"/>
    <xf numFmtId="0" fontId="0" fillId="3" borderId="0" xfId="0" applyFill="1"/>
    <xf numFmtId="49" fontId="0" fillId="3" borderId="0" xfId="0" applyNumberFormat="1" applyFill="1" applyProtection="1"/>
    <xf numFmtId="0" fontId="0" fillId="3" borderId="0" xfId="0" applyNumberFormat="1" applyFill="1" applyProtection="1">
      <protection locked="0"/>
    </xf>
    <xf numFmtId="0" fontId="0" fillId="2" borderId="0" xfId="0" applyNumberFormat="1" applyFill="1" applyProtection="1"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49" fontId="0" fillId="3" borderId="0" xfId="0" applyNumberFormat="1" applyFill="1" applyProtection="1">
      <protection locked="0"/>
    </xf>
    <xf numFmtId="49" fontId="0" fillId="3" borderId="0" xfId="0" applyNumberFormat="1" applyFill="1" applyAlignment="1" applyProtection="1">
      <alignment horizontal="left"/>
      <protection locked="0"/>
    </xf>
    <xf numFmtId="0" fontId="5" fillId="0" borderId="0" xfId="0" applyFont="1"/>
    <xf numFmtId="0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Alignment="1">
      <alignment horizontal="left"/>
    </xf>
    <xf numFmtId="0" fontId="5" fillId="0" borderId="0" xfId="0" applyNumberFormat="1" applyFont="1" applyProtection="1">
      <protection hidden="1"/>
    </xf>
    <xf numFmtId="0" fontId="5" fillId="3" borderId="0" xfId="0" applyNumberFormat="1" applyFont="1" applyFill="1" applyAlignment="1" applyProtection="1">
      <alignment horizontal="left"/>
      <protection locked="0" hidden="1"/>
    </xf>
    <xf numFmtId="49" fontId="5" fillId="4" borderId="0" xfId="0" applyNumberFormat="1" applyFont="1" applyFill="1" applyProtection="1">
      <protection locked="0" hidden="1"/>
    </xf>
    <xf numFmtId="0" fontId="5" fillId="0" borderId="0" xfId="0" applyNumberFormat="1" applyFont="1"/>
    <xf numFmtId="49" fontId="5" fillId="3" borderId="0" xfId="0" applyNumberFormat="1" applyFont="1" applyFill="1" applyProtection="1">
      <protection locked="0"/>
    </xf>
    <xf numFmtId="49" fontId="5" fillId="3" borderId="0" xfId="0" applyNumberFormat="1" applyFont="1" applyFill="1" applyProtection="1"/>
    <xf numFmtId="0" fontId="5" fillId="2" borderId="0" xfId="0" applyNumberFormat="1" applyFont="1" applyFill="1" applyProtection="1">
      <protection locked="0"/>
    </xf>
    <xf numFmtId="0" fontId="5" fillId="2" borderId="0" xfId="0" applyNumberFormat="1" applyFont="1" applyFill="1" applyAlignment="1" applyProtection="1">
      <alignment horizontal="right"/>
      <protection locked="0"/>
    </xf>
    <xf numFmtId="49" fontId="5" fillId="3" borderId="0" xfId="0" applyNumberFormat="1" applyFont="1" applyFill="1" applyAlignment="1" applyProtection="1">
      <alignment horizontal="left"/>
      <protection locked="0"/>
    </xf>
    <xf numFmtId="0" fontId="0" fillId="3" borderId="0" xfId="0" applyNumberFormat="1" applyFill="1" applyAlignment="1" applyProtection="1">
      <alignment horizontal="left"/>
      <protection locked="0" hidden="1"/>
    </xf>
    <xf numFmtId="49" fontId="0" fillId="4" borderId="0" xfId="0" applyNumberFormat="1" applyFill="1" applyProtection="1">
      <protection locked="0" hidden="1"/>
    </xf>
    <xf numFmtId="49" fontId="0" fillId="3" borderId="0" xfId="0" applyNumberFormat="1" applyFill="1" applyBorder="1" applyProtection="1">
      <protection locked="0"/>
    </xf>
    <xf numFmtId="0" fontId="0" fillId="3" borderId="0" xfId="0" applyNumberFormat="1" applyFill="1" applyAlignment="1" applyProtection="1">
      <alignment horizontal="left"/>
      <protection hidden="1"/>
    </xf>
    <xf numFmtId="0" fontId="6" fillId="0" borderId="0" xfId="0" applyFont="1"/>
    <xf numFmtId="49" fontId="7" fillId="5" borderId="8" xfId="0" applyNumberFormat="1" applyFont="1" applyFill="1" applyBorder="1" applyAlignment="1" applyProtection="1">
      <alignment wrapText="1"/>
    </xf>
    <xf numFmtId="0" fontId="7" fillId="3" borderId="9" xfId="0" applyNumberFormat="1" applyFont="1" applyFill="1" applyBorder="1" applyAlignment="1" applyProtection="1">
      <alignment horizontal="left" wrapText="1"/>
    </xf>
    <xf numFmtId="49" fontId="7" fillId="4" borderId="8" xfId="0" applyNumberFormat="1" applyFont="1" applyFill="1" applyBorder="1" applyAlignment="1" applyProtection="1">
      <alignment wrapText="1"/>
    </xf>
    <xf numFmtId="0" fontId="7" fillId="5" borderId="9" xfId="0" applyNumberFormat="1" applyFont="1" applyFill="1" applyBorder="1" applyAlignment="1" applyProtection="1">
      <alignment wrapText="1"/>
    </xf>
    <xf numFmtId="49" fontId="7" fillId="3" borderId="10" xfId="0" applyNumberFormat="1" applyFont="1" applyFill="1" applyBorder="1" applyAlignment="1" applyProtection="1">
      <alignment wrapText="1"/>
    </xf>
    <xf numFmtId="0" fontId="0" fillId="3" borderId="10" xfId="0" applyFill="1" applyBorder="1" applyAlignment="1" applyProtection="1">
      <alignment wrapText="1"/>
      <protection locked="0"/>
    </xf>
    <xf numFmtId="49" fontId="8" fillId="3" borderId="10" xfId="0" applyNumberFormat="1" applyFont="1" applyFill="1" applyBorder="1" applyAlignment="1" applyProtection="1">
      <alignment wrapText="1"/>
    </xf>
    <xf numFmtId="0" fontId="1" fillId="5" borderId="10" xfId="0" applyFont="1" applyFill="1" applyBorder="1" applyAlignment="1">
      <alignment wrapText="1"/>
    </xf>
    <xf numFmtId="49" fontId="8" fillId="3" borderId="10" xfId="0" applyNumberFormat="1" applyFont="1" applyFill="1" applyBorder="1" applyAlignment="1" applyProtection="1">
      <alignment horizontal="right" wrapText="1"/>
    </xf>
    <xf numFmtId="49" fontId="7" fillId="3" borderId="10" xfId="0" applyNumberFormat="1" applyFont="1" applyFill="1" applyBorder="1" applyAlignment="1" applyProtection="1">
      <alignment horizontal="left" wrapText="1"/>
    </xf>
    <xf numFmtId="0" fontId="0" fillId="5" borderId="8" xfId="0" applyFill="1" applyBorder="1"/>
    <xf numFmtId="0" fontId="0" fillId="6" borderId="0" xfId="0" applyNumberFormat="1" applyFill="1" applyProtection="1">
      <protection locked="0"/>
    </xf>
    <xf numFmtId="0" fontId="0" fillId="3" borderId="0" xfId="0" applyFill="1" applyProtection="1">
      <protection locked="0" hidden="1"/>
    </xf>
    <xf numFmtId="0" fontId="9" fillId="7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808%20PL%20Assortment%20Sheet_%20(2018-05-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all%202018%20Private%20Brand%20Style%20Assort%20sheet%20May2_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HEX CODE INSTRUCTIONS"/>
      <sheetName val="STYLES"/>
      <sheetName val="COLORS"/>
      <sheetName val="LISTS"/>
    </sheetNames>
    <sheetDataSet>
      <sheetData sheetId="0"/>
      <sheetData sheetId="1"/>
      <sheetData sheetId="2">
        <row r="1">
          <cell r="A1" t="str">
            <v>AB Style #</v>
          </cell>
          <cell r="B1" t="str">
            <v>Mill Style</v>
          </cell>
          <cell r="C1" t="str">
            <v>Style Family</v>
          </cell>
          <cell r="D1" t="str">
            <v>Brand</v>
          </cell>
          <cell r="E1" t="str">
            <v>Category</v>
          </cell>
          <cell r="F1" t="str">
            <v>Sub-Category</v>
          </cell>
          <cell r="G1" t="str">
            <v>US Status</v>
          </cell>
          <cell r="H1" t="str">
            <v>CDN Status</v>
          </cell>
          <cell r="I1" t="str">
            <v>Gender</v>
          </cell>
          <cell r="J1" t="str">
            <v>Style Description</v>
          </cell>
          <cell r="K1" t="str">
            <v>Main Style Attributes</v>
          </cell>
          <cell r="L1" t="str">
            <v>Sub-Attributes</v>
          </cell>
          <cell r="M1" t="str">
            <v>Earth Friendly Style</v>
          </cell>
          <cell r="N1" t="str">
            <v>Garment Fit</v>
          </cell>
          <cell r="O1" t="str">
            <v>Icons</v>
          </cell>
          <cell r="P1" t="str">
            <v>Companion: Ladies'</v>
          </cell>
          <cell r="Q1" t="str">
            <v xml:space="preserve">Companion: Tall </v>
          </cell>
          <cell r="R1" t="str">
            <v>Companion: Youth</v>
          </cell>
          <cell r="S1" t="str">
            <v>Description of Change or status update (from previous publish date)</v>
          </cell>
        </row>
        <row r="2">
          <cell r="A2">
            <v>78190</v>
          </cell>
          <cell r="B2">
            <v>0</v>
          </cell>
          <cell r="C2" t="str">
            <v>Journey</v>
          </cell>
          <cell r="D2" t="str">
            <v>CORE365™</v>
          </cell>
          <cell r="E2" t="str">
            <v>Fleece</v>
          </cell>
          <cell r="F2" t="str">
            <v>Poly &amp; Performance</v>
          </cell>
          <cell r="G2" t="str">
            <v>Active</v>
          </cell>
          <cell r="H2" t="str">
            <v>Active</v>
          </cell>
          <cell r="I2" t="str">
            <v>Ladies'</v>
          </cell>
          <cell r="J2" t="str">
            <v>Journey Fleece Jacket</v>
          </cell>
          <cell r="K2" t="str">
            <v>• 7.7 oz/yd² / 260 gsm, 100% polyester anti-pill fleece_x000D_
• fleece chin guard_x000D_
• audio port access through inside pocket</v>
          </cell>
          <cell r="L2" t="str">
            <v/>
          </cell>
          <cell r="M2" t="str">
            <v>N</v>
          </cell>
          <cell r="N2">
            <v>0</v>
          </cell>
          <cell r="O2" t="str">
            <v>ANTI PILL, AUDIO PORT, EASY CARE, MATCHABLES</v>
          </cell>
          <cell r="P2">
            <v>0</v>
          </cell>
          <cell r="Q2" t="str">
            <v>88190T</v>
          </cell>
          <cell r="R2">
            <v>0</v>
          </cell>
          <cell r="S2">
            <v>0</v>
          </cell>
        </row>
        <row r="3">
          <cell r="A3">
            <v>88190</v>
          </cell>
          <cell r="B3">
            <v>0</v>
          </cell>
          <cell r="C3" t="str">
            <v>Journey</v>
          </cell>
          <cell r="D3" t="str">
            <v>CORE365™</v>
          </cell>
          <cell r="E3" t="str">
            <v>Fleece</v>
          </cell>
          <cell r="F3" t="str">
            <v>Poly &amp; Performance</v>
          </cell>
          <cell r="G3" t="str">
            <v>Active</v>
          </cell>
          <cell r="H3" t="str">
            <v>Active</v>
          </cell>
          <cell r="I3" t="str">
            <v>Men's</v>
          </cell>
          <cell r="J3" t="str">
            <v>Journey Fleece Jacket</v>
          </cell>
          <cell r="K3" t="str">
            <v>• 7.7 oz/yd² / 260 gsm, 100% polyester anti-pill fleece
• audio port access through inside pocket</v>
          </cell>
          <cell r="L3" t="str">
            <v/>
          </cell>
          <cell r="M3" t="str">
            <v>N</v>
          </cell>
          <cell r="N3">
            <v>0</v>
          </cell>
          <cell r="O3" t="str">
            <v>ANTI PILL, AUDIO PORT, EASY CARE, MATCHABLES</v>
          </cell>
          <cell r="P3">
            <v>78190</v>
          </cell>
          <cell r="Q3" t="str">
            <v>88190T</v>
          </cell>
          <cell r="R3">
            <v>0</v>
          </cell>
          <cell r="S3">
            <v>0</v>
          </cell>
        </row>
        <row r="4">
          <cell r="A4" t="str">
            <v>88190T</v>
          </cell>
          <cell r="B4">
            <v>0</v>
          </cell>
          <cell r="C4" t="str">
            <v>Journey</v>
          </cell>
          <cell r="D4" t="str">
            <v>CORE365™</v>
          </cell>
          <cell r="E4" t="str">
            <v>Fleece</v>
          </cell>
          <cell r="F4" t="str">
            <v>Poly &amp; Performance</v>
          </cell>
          <cell r="G4" t="str">
            <v>Active</v>
          </cell>
          <cell r="H4" t="str">
            <v>Active</v>
          </cell>
          <cell r="I4" t="str">
            <v>Tall</v>
          </cell>
          <cell r="J4" t="str">
            <v>Tall Journey Fleece Jacket</v>
          </cell>
          <cell r="K4" t="str">
            <v>• 7.7 oz/yd² / 260 gsm, 100% polyester anti-pill fleece_x000D_
• fleece chin guard_x000D_
• audio port access through inside pocket</v>
          </cell>
          <cell r="L4">
            <v>0</v>
          </cell>
          <cell r="M4" t="str">
            <v>N</v>
          </cell>
          <cell r="N4">
            <v>0</v>
          </cell>
          <cell r="O4" t="str">
            <v>ANTI PILL, AUDIO PORT, EASY CARE, MATCHABLES</v>
          </cell>
          <cell r="P4">
            <v>78190</v>
          </cell>
          <cell r="Q4">
            <v>0</v>
          </cell>
          <cell r="R4">
            <v>0</v>
          </cell>
          <cell r="S4">
            <v>0</v>
          </cell>
        </row>
        <row r="5">
          <cell r="A5">
            <v>78191</v>
          </cell>
          <cell r="B5">
            <v>0</v>
          </cell>
          <cell r="C5" t="str">
            <v>Journey</v>
          </cell>
          <cell r="D5" t="str">
            <v>CORE365™</v>
          </cell>
          <cell r="E5" t="str">
            <v>Fleece</v>
          </cell>
          <cell r="F5" t="str">
            <v>Poly &amp; Performance</v>
          </cell>
          <cell r="G5" t="str">
            <v>Active</v>
          </cell>
          <cell r="H5" t="str">
            <v>Active</v>
          </cell>
          <cell r="I5" t="str">
            <v>Ladies'</v>
          </cell>
          <cell r="J5" t="str">
            <v>Journey Fleece Vest</v>
          </cell>
          <cell r="K5" t="str">
            <v>• 7.7 oz/yd² / 260 gsm, 100% polyester anti-pill fleece_x000D_
• fleece chin guard_x000D_
• audio port access through inside pocket</v>
          </cell>
          <cell r="L5" t="str">
            <v/>
          </cell>
          <cell r="M5" t="str">
            <v>N</v>
          </cell>
          <cell r="N5">
            <v>0</v>
          </cell>
          <cell r="O5" t="str">
            <v>ANTI PILL, AUDIO PORT, EASY CARE, MATCHABLES</v>
          </cell>
          <cell r="P5">
            <v>0</v>
          </cell>
          <cell r="Q5" t="str">
            <v>88181T</v>
          </cell>
          <cell r="R5">
            <v>0</v>
          </cell>
          <cell r="S5">
            <v>0</v>
          </cell>
        </row>
        <row r="6">
          <cell r="A6">
            <v>88191</v>
          </cell>
          <cell r="B6">
            <v>0</v>
          </cell>
          <cell r="C6" t="str">
            <v>Journey</v>
          </cell>
          <cell r="D6" t="str">
            <v>CORE365™</v>
          </cell>
          <cell r="E6" t="str">
            <v>Fleece</v>
          </cell>
          <cell r="F6" t="str">
            <v>Poly &amp; Performance</v>
          </cell>
          <cell r="G6" t="str">
            <v>Active</v>
          </cell>
          <cell r="H6" t="str">
            <v>Active</v>
          </cell>
          <cell r="I6" t="str">
            <v>Men's</v>
          </cell>
          <cell r="J6" t="str">
            <v>Journey Fleece Vest</v>
          </cell>
          <cell r="K6" t="str">
            <v>• 7.7 oz/yd² / 260 gsm, 100% polyester anti-pill fleece_x000D_
• fleece chin guard_x000D_
• audio port access through inside pocket</v>
          </cell>
          <cell r="L6" t="str">
            <v/>
          </cell>
          <cell r="M6" t="str">
            <v>N</v>
          </cell>
          <cell r="N6">
            <v>0</v>
          </cell>
          <cell r="O6" t="str">
            <v>ANTI PILL, AUDIO PORT, EASY CARE, MATCHABLES</v>
          </cell>
          <cell r="P6">
            <v>78191</v>
          </cell>
          <cell r="Q6" t="str">
            <v>88191T</v>
          </cell>
          <cell r="R6">
            <v>0</v>
          </cell>
          <cell r="S6">
            <v>0</v>
          </cell>
        </row>
        <row r="7">
          <cell r="A7" t="str">
            <v>88191T</v>
          </cell>
          <cell r="B7">
            <v>0</v>
          </cell>
          <cell r="C7" t="str">
            <v>Journey</v>
          </cell>
          <cell r="D7" t="str">
            <v>CORE365™</v>
          </cell>
          <cell r="E7" t="str">
            <v>Fleece</v>
          </cell>
          <cell r="F7" t="str">
            <v>Poly &amp; Performance</v>
          </cell>
          <cell r="G7" t="str">
            <v>Active</v>
          </cell>
          <cell r="H7" t="str">
            <v>Active</v>
          </cell>
          <cell r="I7" t="str">
            <v>Tall</v>
          </cell>
          <cell r="J7" t="str">
            <v>Tall Journey Fleece Vest</v>
          </cell>
          <cell r="K7" t="str">
            <v>• 7.7 oz/yd² / 260 gsm, 100% polyester anti-pill fleece_x000D_
• fleece chin guard_x000D_
• audio port access through inside pocket</v>
          </cell>
          <cell r="L7" t="str">
            <v/>
          </cell>
          <cell r="M7" t="str">
            <v>N</v>
          </cell>
          <cell r="N7">
            <v>0</v>
          </cell>
          <cell r="O7" t="str">
            <v>ANTI PILL, AUDIO PORT, EASY CARE, MATCHABLES</v>
          </cell>
          <cell r="P7">
            <v>78191</v>
          </cell>
          <cell r="Q7">
            <v>0</v>
          </cell>
          <cell r="R7">
            <v>0</v>
          </cell>
          <cell r="S7">
            <v>0</v>
          </cell>
        </row>
        <row r="8">
          <cell r="A8" t="str">
            <v>CE002</v>
          </cell>
          <cell r="B8">
            <v>0</v>
          </cell>
          <cell r="C8" t="str">
            <v>Drive</v>
          </cell>
          <cell r="D8" t="str">
            <v>CORE365™</v>
          </cell>
          <cell r="E8" t="str">
            <v>Hats</v>
          </cell>
          <cell r="F8" t="str">
            <v>Performance</v>
          </cell>
          <cell r="G8" t="str">
            <v>Active</v>
          </cell>
          <cell r="H8" t="str">
            <v>Not Available</v>
          </cell>
          <cell r="I8" t="str">
            <v>Adult</v>
          </cell>
          <cell r="J8" t="str">
            <v>Drive Performance Visor</v>
          </cell>
          <cell r="K8" t="str">
            <v xml:space="preserve">• 3.1 oz/yd2 / 105 gsm, 100% polyester microfiber
• contrast inserts at side panels
• polyester mesh inner sweatband with moisture-wicking performance
• hook and loop adjustable back closure with relfective tab
</v>
          </cell>
          <cell r="L8">
            <v>0</v>
          </cell>
          <cell r="M8" t="str">
            <v>N</v>
          </cell>
          <cell r="N8">
            <v>0</v>
          </cell>
          <cell r="O8" t="str">
            <v>REFLECTIVE, MOISTURE WICKING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 t="str">
            <v>CE001</v>
          </cell>
          <cell r="B9">
            <v>0</v>
          </cell>
          <cell r="C9" t="str">
            <v>Pitch</v>
          </cell>
          <cell r="D9" t="str">
            <v>CORE365™</v>
          </cell>
          <cell r="E9" t="str">
            <v>Hats</v>
          </cell>
          <cell r="F9" t="str">
            <v>Performance</v>
          </cell>
          <cell r="G9" t="str">
            <v>Active</v>
          </cell>
          <cell r="H9" t="str">
            <v>Not Available</v>
          </cell>
          <cell r="I9" t="str">
            <v>Adult</v>
          </cell>
          <cell r="J9" t="str">
            <v>Pitch Performance Cap</v>
          </cell>
          <cell r="K9" t="str">
            <v xml:space="preserve">• 3.1 oz/yd2 / 105 gsm, 100% polyester microfiber
• sandwiched reflective piping at peak
• polyester mesh inner sweatband with moisture-wicking performance
• hook and loop adjustable back closure with relfective tab
• structured 6-panel construction
</v>
          </cell>
          <cell r="L9">
            <v>0</v>
          </cell>
          <cell r="M9" t="str">
            <v>N</v>
          </cell>
          <cell r="N9">
            <v>0</v>
          </cell>
          <cell r="O9" t="str">
            <v>REFLECTIVE, MOISTURE WICKING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A10" t="str">
            <v>CE401</v>
          </cell>
          <cell r="B10">
            <v>0</v>
          </cell>
          <cell r="C10" t="str">
            <v>Kinetic</v>
          </cell>
          <cell r="D10" t="str">
            <v>CORE365™</v>
          </cell>
          <cell r="E10" t="str">
            <v>Knits_Layering</v>
          </cell>
          <cell r="F10" t="str">
            <v>Performance</v>
          </cell>
          <cell r="G10" t="str">
            <v>New</v>
          </cell>
          <cell r="H10" t="str">
            <v>New</v>
          </cell>
          <cell r="I10" t="str">
            <v>Men's</v>
          </cell>
          <cell r="J10" t="str">
            <v>Kinetic Performance Quarter-Zip</v>
          </cell>
          <cell r="K10" t="str">
            <v>• 4.7 oz/yd2 / 160 gsm, 100% polyester mélange jersey with moisture-wicking  antimicrobial, and UV protection performance
• center front translucent zipper with  semi-autolock slider with rubber pull tab
• contrast coverstitching throughout
• reflective piping at front shoulders</v>
          </cell>
          <cell r="L10">
            <v>0</v>
          </cell>
          <cell r="M10" t="str">
            <v>N</v>
          </cell>
          <cell r="N10">
            <v>0</v>
          </cell>
          <cell r="O10" t="str">
            <v>REFLECTIVE, MOISTURE WICKING, ANTIMICROBIAL, UV 15-39, EASY CARE</v>
          </cell>
          <cell r="P10" t="str">
            <v>CE401W</v>
          </cell>
          <cell r="Q10">
            <v>0</v>
          </cell>
          <cell r="R10">
            <v>0</v>
          </cell>
          <cell r="S10">
            <v>0</v>
          </cell>
        </row>
        <row r="11">
          <cell r="A11" t="str">
            <v>CE401W</v>
          </cell>
          <cell r="B11">
            <v>0</v>
          </cell>
          <cell r="C11" t="str">
            <v>Kinetic</v>
          </cell>
          <cell r="D11" t="str">
            <v>CORE365™</v>
          </cell>
          <cell r="E11" t="str">
            <v>Knits_Layering</v>
          </cell>
          <cell r="F11" t="str">
            <v>Performance</v>
          </cell>
          <cell r="G11" t="str">
            <v>New</v>
          </cell>
          <cell r="H11" t="str">
            <v>New</v>
          </cell>
          <cell r="I11" t="str">
            <v>Ladies'</v>
          </cell>
          <cell r="J11" t="str">
            <v>Kinetic Performance Quarter-Zip</v>
          </cell>
          <cell r="K11" t="str">
            <v>• 4.7 oz/yd2 / 160 gsm, 100% polyester mélange jersey with moisture-wicking  antimicrobial, and UV protection performance
• center front translucent zipper with  semi-autolock slider with rubber pull tab
• contrast coverstitching throughout
• reflective piping at front shoulders</v>
          </cell>
          <cell r="L11">
            <v>0</v>
          </cell>
          <cell r="M11" t="str">
            <v>N</v>
          </cell>
          <cell r="N11">
            <v>0</v>
          </cell>
          <cell r="O11" t="str">
            <v>REFLECTIVE, MOISTURE WICKING, ANTIMICROBIAL, UV 15-39, EASY CARE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A12">
            <v>78189</v>
          </cell>
          <cell r="B12">
            <v>0</v>
          </cell>
          <cell r="C12" t="str">
            <v>Brisk</v>
          </cell>
          <cell r="D12" t="str">
            <v>CORE365™</v>
          </cell>
          <cell r="E12" t="str">
            <v>Outerwear</v>
          </cell>
          <cell r="F12" t="str">
            <v>Insulated</v>
          </cell>
          <cell r="G12" t="str">
            <v>Active</v>
          </cell>
          <cell r="H12" t="str">
            <v>Active</v>
          </cell>
          <cell r="I12" t="str">
            <v>Ladies'</v>
          </cell>
          <cell r="J12" t="str">
            <v>Brisk Insulated Jacket</v>
          </cell>
          <cell r="K12" t="str">
            <v>• body: 3.4 oz/yd² / 115 gsm, 100% polyester microfiber twill with water-resistant finish
• lining: 100% polyester brushed tricot in body; 100% polyester taffeta in sleeves;  100 gsm insulation in body and 60 gsm in sleeves
• brushed tricot-lined collar and chin guard; roll-away hood; storm flap with snap closure at bottom
• center front zipper with autolock slide and reflective toggle
• lower brushed tricot-lined concealed pockets with zipper closures and reflective toggles
• audio port access through inside left pocket
• thermal retention shockcord at hood and drop back hem</v>
          </cell>
          <cell r="L12" t="str">
            <v>• reflective piping at shoulder yoke and lower back side panels</v>
          </cell>
          <cell r="M12" t="str">
            <v>N</v>
          </cell>
          <cell r="N12">
            <v>0</v>
          </cell>
          <cell r="O12" t="str">
            <v>REFLECTIVE, WATER RESISTANT, AUDIO PORT, EZEM SYSTEM, EASY CARE, UTK 3</v>
          </cell>
          <cell r="P12">
            <v>0</v>
          </cell>
          <cell r="Q12" t="str">
            <v>88189T</v>
          </cell>
          <cell r="R12">
            <v>0</v>
          </cell>
          <cell r="S12">
            <v>0</v>
          </cell>
        </row>
        <row r="13">
          <cell r="A13">
            <v>88189</v>
          </cell>
          <cell r="B13">
            <v>0</v>
          </cell>
          <cell r="C13" t="str">
            <v>Brisk</v>
          </cell>
          <cell r="D13" t="str">
            <v>CORE365™</v>
          </cell>
          <cell r="E13" t="str">
            <v>Outerwear</v>
          </cell>
          <cell r="F13" t="str">
            <v>Insulated</v>
          </cell>
          <cell r="G13" t="str">
            <v>Active</v>
          </cell>
          <cell r="H13" t="str">
            <v>Active</v>
          </cell>
          <cell r="I13" t="str">
            <v>Men's</v>
          </cell>
          <cell r="J13" t="str">
            <v>Brisk Insulated Jacket</v>
          </cell>
          <cell r="K13" t="str">
            <v>• body: 3.4 oz/yd² / 115 gsm, 100% polyester microfiber twill with water-resistant finish
• lining: 100% polyester brushed tricot in body; 100% polyester taffeta in sleeves;  100 gsm insulation in body and 60 gsm in sleeves
• brushed tricot-lined collar and chin guard; roll-away hood; storm flap with snap closure at bottom
• center front zipper with autolock slide and reflective toggle
• lower brushed tricot-lined concealed pockets with zipper closures and reflective toggles
• audio port access through inside left pocket
• thermal retention shockcord at hood and drop back hem</v>
          </cell>
          <cell r="L13" t="str">
            <v>• reflective piping at shoulder yoke and center back yoke</v>
          </cell>
          <cell r="M13" t="str">
            <v>N</v>
          </cell>
          <cell r="N13">
            <v>0</v>
          </cell>
          <cell r="O13" t="str">
            <v>REFLECTIVE, WATER RESISTANT, AUDIO PORT, EZEM SYSTEM, EASY CARE, UTK 3, MATCHABLES</v>
          </cell>
          <cell r="P13">
            <v>78189</v>
          </cell>
          <cell r="Q13">
            <v>0</v>
          </cell>
          <cell r="R13">
            <v>0</v>
          </cell>
          <cell r="S13">
            <v>0</v>
          </cell>
        </row>
        <row r="14">
          <cell r="A14" t="str">
            <v>88189T</v>
          </cell>
          <cell r="B14">
            <v>0</v>
          </cell>
          <cell r="C14" t="str">
            <v xml:space="preserve">Brisk </v>
          </cell>
          <cell r="D14" t="str">
            <v>CORE365™</v>
          </cell>
          <cell r="E14" t="str">
            <v>Outerwear</v>
          </cell>
          <cell r="F14" t="str">
            <v>Insulated</v>
          </cell>
          <cell r="G14" t="str">
            <v>Active</v>
          </cell>
          <cell r="H14" t="str">
            <v>Active</v>
          </cell>
          <cell r="I14" t="str">
            <v>Tall</v>
          </cell>
          <cell r="J14" t="str">
            <v>Tall Brisk Insulated Jacket</v>
          </cell>
          <cell r="K14" t="str">
            <v>•body: 3.4 oz/yd² / 115 gsm, 100% polyester microfiber twill with water-resistant finish
• lining: 100% polyester brushed tricot in body; 100% polyester taffeta in sleeves;  100 gsm insulation in body and 60 gsm in sleeves
• brushed tricot-lined collar and chin guard; roll-away hood; storm flap with snap closure at bottom
• center front zipper with autolock slide and reflective toggle
• lower brushed tricot-lined concealed pockets with zipper closures and reflective toggles
• audio port access through inside left pocket
• thermal retention shockcord at hood and drop back hem</v>
          </cell>
          <cell r="L14" t="str">
            <v>• reflective piping at shoulder yoke and center back yoke</v>
          </cell>
          <cell r="M14" t="str">
            <v>N</v>
          </cell>
          <cell r="N14">
            <v>0</v>
          </cell>
          <cell r="O14" t="str">
            <v>REFLECTIVE, WATER RESISTANT, AUDIO PORT, EZEM SYSTEM, EASY CARE, UTK 3, MATCHABLES</v>
          </cell>
          <cell r="P14">
            <v>78189</v>
          </cell>
          <cell r="Q14">
            <v>0</v>
          </cell>
          <cell r="R14">
            <v>0</v>
          </cell>
          <cell r="S14">
            <v>0</v>
          </cell>
        </row>
        <row r="15">
          <cell r="A15">
            <v>78185</v>
          </cell>
          <cell r="B15">
            <v>0</v>
          </cell>
          <cell r="C15" t="str">
            <v>Climate</v>
          </cell>
          <cell r="D15" t="str">
            <v>CORE365™</v>
          </cell>
          <cell r="E15" t="str">
            <v>Outerwear</v>
          </cell>
          <cell r="F15" t="str">
            <v>Lightweight</v>
          </cell>
          <cell r="G15" t="str">
            <v>Active</v>
          </cell>
          <cell r="H15" t="str">
            <v>Active</v>
          </cell>
          <cell r="I15" t="str">
            <v>Ladies'</v>
          </cell>
          <cell r="J15" t="str">
            <v>Climate Seam-Sealed Lightweight Variegated Ripstop Jacket</v>
          </cell>
          <cell r="K15" t="str">
            <v>• body: 3.5 oz/yd² / 119 gsm, 100% polyester variegated ripstop_x000D_ with 2,000 mm waterproof rating / 2,000 g breathability
• lining: 100% fine mesh polyester at hood and body; 100% polyester taffeta in sleeves_x000D_
• storm flap with snap closure at bottom and chin guard_x000D_; roll-away adjustable hood
• center front zipper with autolock slider and reflective toggle_x000D_
• underarm and back vent system for added breathability_x000D_
• lower concealed pockets with zipper closures and reflective toggles_x000D_
• fully seam-sealed with adjustable shockcord at hood and drop back hem</v>
          </cell>
          <cell r="L15" t="str">
            <v>• reflective piping at shoulder yoke and back side panels</v>
          </cell>
          <cell r="M15" t="str">
            <v>N</v>
          </cell>
          <cell r="N15">
            <v>0</v>
          </cell>
          <cell r="O15" t="str">
            <v>REFLECTIVE, SEAM SEALED, WATERPROOF, BREATHABLE, AUDIO PORT, EZEM SYSTEM, EASY CARE, MATCHABLES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A16">
            <v>88185</v>
          </cell>
          <cell r="B16">
            <v>0</v>
          </cell>
          <cell r="C16" t="str">
            <v>Climate</v>
          </cell>
          <cell r="D16" t="str">
            <v>CORE365™</v>
          </cell>
          <cell r="E16" t="str">
            <v>Outerwear</v>
          </cell>
          <cell r="F16" t="str">
            <v>Lightweight</v>
          </cell>
          <cell r="G16" t="str">
            <v>Active</v>
          </cell>
          <cell r="H16" t="str">
            <v>Active</v>
          </cell>
          <cell r="I16" t="str">
            <v>Men's</v>
          </cell>
          <cell r="J16" t="str">
            <v>Climate Seam-Sealed Lightweight Variegated Ripstop Jacket</v>
          </cell>
          <cell r="K16" t="str">
            <v>• body: 3.5 oz/yd² / 119 gsm, 100% polyester variegated ripstop with 2,000 mm waterproof rating / 2,000 g breathability
• lining: 100% fine mesh polyester at hood and body; 100% polyester taffeta in sleeves
• storm flap with snap closure at bottom and chin guard; roll-away adjustable hood
• center front zipper with autolock slider and reflective toggle
• underarm and back vent system for added breathability
• lower concealed pockets with zipper closures and reflective toggles
• fully seam-sealed with adjustable shockcord at hood and drop back hem</v>
          </cell>
          <cell r="L16" t="str">
            <v>• reflective piping at shoulder yoke and center back yoke</v>
          </cell>
          <cell r="M16" t="str">
            <v>N</v>
          </cell>
          <cell r="N16">
            <v>0</v>
          </cell>
          <cell r="O16" t="str">
            <v>REFLECTIVE, SEAM SEALED, WATERPROOF, BREATHABLE, AUDIO PORT, EZEM SYSTEM, EASY CARE, MATCHABLES</v>
          </cell>
          <cell r="P16">
            <v>78185</v>
          </cell>
          <cell r="Q16">
            <v>0</v>
          </cell>
          <cell r="R16">
            <v>0</v>
          </cell>
          <cell r="S16">
            <v>0</v>
          </cell>
        </row>
        <row r="17">
          <cell r="A17">
            <v>78184</v>
          </cell>
          <cell r="B17">
            <v>0</v>
          </cell>
          <cell r="C17" t="str">
            <v>Cruise</v>
          </cell>
          <cell r="D17" t="str">
            <v>CORE365™</v>
          </cell>
          <cell r="E17" t="str">
            <v>Outerwear</v>
          </cell>
          <cell r="F17" t="str">
            <v>Soft Shell</v>
          </cell>
          <cell r="G17" t="str">
            <v>Active</v>
          </cell>
          <cell r="H17" t="str">
            <v>Active</v>
          </cell>
          <cell r="I17" t="str">
            <v>Ladies'</v>
          </cell>
          <cell r="J17" t="str">
            <v>Cruise Two-Layer Fleece Bonded Soft Shell Jacket</v>
          </cell>
          <cell r="K17" t="str">
            <v>• 8 oz/yd² / 270 gsm, 96% polyester, 4% spandex bonded with 100% polyester anti-pill fleece with water-repellent finish
• inside storm placket with fleece chin guard_x000D_
• center front reverse coil zipper with autolock slider and reflective toggle_x000D_
• lower pockets with zipper closures and  reflective toggles_x000D_
• audio port access through inside left pocket</v>
          </cell>
          <cell r="L17" t="str">
            <v/>
          </cell>
          <cell r="M17" t="str">
            <v>N</v>
          </cell>
          <cell r="N17">
            <v>0</v>
          </cell>
          <cell r="O17" t="str">
            <v>2-LAYER BONDED, WATER RESISTANT, STRETCH, AUDIO PORT, EASY CARE, MATCHABLES, UTK 1</v>
          </cell>
          <cell r="P17">
            <v>0</v>
          </cell>
          <cell r="Q17" t="str">
            <v>88184T</v>
          </cell>
          <cell r="R17">
            <v>0</v>
          </cell>
          <cell r="S17">
            <v>0</v>
          </cell>
        </row>
        <row r="18">
          <cell r="A18">
            <v>88184</v>
          </cell>
          <cell r="B18">
            <v>0</v>
          </cell>
          <cell r="C18" t="str">
            <v>Cruise</v>
          </cell>
          <cell r="D18" t="str">
            <v>CORE365™</v>
          </cell>
          <cell r="E18" t="str">
            <v>Outerwear</v>
          </cell>
          <cell r="F18" t="str">
            <v>Soft Shell</v>
          </cell>
          <cell r="G18" t="str">
            <v>Active</v>
          </cell>
          <cell r="H18" t="str">
            <v>Active</v>
          </cell>
          <cell r="I18" t="str">
            <v>Men's</v>
          </cell>
          <cell r="J18" t="str">
            <v>Cruise Two-Layer Fleece Bonded Soft Shell Jacket</v>
          </cell>
          <cell r="K18" t="str">
            <v>• 8 oz/yd² / 270 gsm, 96% polyester, 4% spandex bonded with 100% polyester anti-pill fleece with water-repellent finish
• inside storm placket with fleece chin guard_x000D_
• center front reverse coil zipper with autolock slider and reflective toggle
• lower pockets with zipper closures and  reflective toggles
• audio port access through inside left pocket</v>
          </cell>
          <cell r="L18" t="str">
            <v/>
          </cell>
          <cell r="M18" t="str">
            <v>N</v>
          </cell>
          <cell r="N18">
            <v>0</v>
          </cell>
          <cell r="O18" t="str">
            <v>2-LAYER BONDED, WATER RESISTANT, STRETCH, AUDIO PORT, EASY CARE, MATCHABLES, UTK 1</v>
          </cell>
          <cell r="P18">
            <v>78184</v>
          </cell>
          <cell r="Q18" t="str">
            <v>88184T</v>
          </cell>
          <cell r="R18">
            <v>0</v>
          </cell>
          <cell r="S18">
            <v>0</v>
          </cell>
        </row>
        <row r="19">
          <cell r="A19" t="str">
            <v>88184T</v>
          </cell>
          <cell r="B19">
            <v>0</v>
          </cell>
          <cell r="C19" t="str">
            <v>Cruise</v>
          </cell>
          <cell r="D19" t="str">
            <v>CORE365™</v>
          </cell>
          <cell r="E19" t="str">
            <v>Outerwear</v>
          </cell>
          <cell r="F19" t="str">
            <v>Soft Shell</v>
          </cell>
          <cell r="G19" t="str">
            <v>Active</v>
          </cell>
          <cell r="H19" t="str">
            <v>Active</v>
          </cell>
          <cell r="I19" t="str">
            <v>Tall</v>
          </cell>
          <cell r="J19" t="str">
            <v>Tall Cruise Two-Layer Fleece Bonded Soft Shell Jacket</v>
          </cell>
          <cell r="K19" t="str">
            <v>• 8 oz/yd² / 270 gsm, 96% polyester, 4% spandex bonded with 100% polyester anti-pill fleece with water-repellent finish
• inside storm placket with fleece chin guard
• center front reverse coil zipper with autolock slider and reflective toggle
• lower pockets with zipper closures and  reflective toggles
• audio port access through inside left pocket</v>
          </cell>
          <cell r="L19" t="str">
            <v/>
          </cell>
          <cell r="M19" t="str">
            <v>N</v>
          </cell>
          <cell r="N19">
            <v>0</v>
          </cell>
          <cell r="O19" t="str">
            <v>2-LAYER BONDED, WATER RESISTANT, STRETCH, AUDIO PORT, EASY CARE, MATCHABLES, UTK 1</v>
          </cell>
          <cell r="P19">
            <v>78184</v>
          </cell>
          <cell r="Q19">
            <v>0</v>
          </cell>
          <cell r="R19">
            <v>0</v>
          </cell>
          <cell r="S19">
            <v>0</v>
          </cell>
        </row>
        <row r="20">
          <cell r="A20" t="str">
            <v>CE701</v>
          </cell>
          <cell r="B20">
            <v>0</v>
          </cell>
          <cell r="C20" t="str">
            <v>Cruise</v>
          </cell>
          <cell r="D20" t="str">
            <v>CORE365™</v>
          </cell>
          <cell r="E20" t="str">
            <v>Outerwear</v>
          </cell>
          <cell r="F20" t="str">
            <v>Soft Shell</v>
          </cell>
          <cell r="G20" t="str">
            <v>Active</v>
          </cell>
          <cell r="H20" t="str">
            <v>Active</v>
          </cell>
          <cell r="I20" t="str">
            <v>Men's</v>
          </cell>
          <cell r="J20" t="str">
            <v>Cruise Two-Layer Fleece Bonded Soft Shell Vest</v>
          </cell>
          <cell r="K20" t="str">
            <v>• 8 oz/yd² / 270 gsm, 96% polyester, 4% spandex bonded with 100% polyester anti-pill fleece with water-repellent finish
• inside storm placket with fleece chin guard
• center front reverse coil zipper with autolock slider and reflective toggle
• lower pockets with zipper closures and  reflective toggles
• audio port access through inside left pocket</v>
          </cell>
          <cell r="L20">
            <v>0</v>
          </cell>
          <cell r="M20" t="str">
            <v>N</v>
          </cell>
          <cell r="N20">
            <v>0</v>
          </cell>
          <cell r="O20" t="str">
            <v>2-LAYER BONDED, WATER RESISTANT, STRETCH, AUDIO PORT, EASY CARE, MATCHABLES</v>
          </cell>
          <cell r="P20" t="str">
            <v>CE701W</v>
          </cell>
          <cell r="Q20">
            <v>0</v>
          </cell>
          <cell r="R20">
            <v>0</v>
          </cell>
          <cell r="S20">
            <v>0</v>
          </cell>
        </row>
        <row r="21">
          <cell r="A21" t="str">
            <v>CE701W</v>
          </cell>
          <cell r="B21">
            <v>0</v>
          </cell>
          <cell r="C21" t="str">
            <v>Cruise</v>
          </cell>
          <cell r="D21" t="str">
            <v>CORE365™</v>
          </cell>
          <cell r="E21" t="str">
            <v>Outerwear</v>
          </cell>
          <cell r="F21" t="str">
            <v>Soft Shell</v>
          </cell>
          <cell r="G21" t="str">
            <v>Active</v>
          </cell>
          <cell r="H21" t="str">
            <v>Active</v>
          </cell>
          <cell r="I21" t="str">
            <v>Ladies'</v>
          </cell>
          <cell r="J21" t="str">
            <v>Cruise Two-Layer Fleece Bonded Soft Shell Vest</v>
          </cell>
          <cell r="K21" t="str">
            <v>• 8 oz/yd² / 270 gsm, 96% polyester, 4% spandex bonded with 100% polyester anti-pill fleece with water-repellent finish
• inside storm placket with fleece chin guard
• center front reverse coil zipper with autolock slider and reflective toggle
• lower pockets with zipper closures and  reflective toggles
• audio port access through inside left pocket</v>
          </cell>
          <cell r="L21">
            <v>0</v>
          </cell>
          <cell r="M21" t="str">
            <v>N</v>
          </cell>
          <cell r="N21">
            <v>0</v>
          </cell>
          <cell r="O21" t="str">
            <v>2-LAYER BONDED, WATER RESISTANT, STRETCH, AUDIO PORT, EASY CARE, MATCHABLES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A22">
            <v>78225</v>
          </cell>
          <cell r="B22">
            <v>0</v>
          </cell>
          <cell r="C22" t="str">
            <v>Inspire</v>
          </cell>
          <cell r="D22" t="str">
            <v>CORE365™</v>
          </cell>
          <cell r="E22" t="str">
            <v>Outerwear</v>
          </cell>
          <cell r="F22" t="str">
            <v>Insulated</v>
          </cell>
          <cell r="G22" t="str">
            <v>Active</v>
          </cell>
          <cell r="H22" t="str">
            <v>Active</v>
          </cell>
          <cell r="I22" t="str">
            <v>Ladies'</v>
          </cell>
          <cell r="J22" t="str">
            <v>Inspire Colorblock All-Season Jacket</v>
          </cell>
          <cell r="K22" t="str">
            <v xml:space="preserve">• body: 3.39 oz/yd² / 115 gsm, 100% polyester taslan with water-resistant finish
• lining: 100% polyester fleece in body; 100% polyester taffeta in sleeve and  hood
• insulation: 60 gsm thermal polyfill insulation in sleeves
• rollaway hood 
• storm flap with hidden snaps with partial inside placket and chin guard
• center front coil zipper with autolock slider and reflective rubble toggle
• elasticized cuffs
• lower concealed pockets with zippers
• thermal retention shockcord at hood and hem
</v>
          </cell>
          <cell r="L22" t="str">
            <v xml:space="preserve">• reflective piping at front and back side panels
</v>
          </cell>
          <cell r="M22" t="str">
            <v>N</v>
          </cell>
          <cell r="N22">
            <v>0</v>
          </cell>
          <cell r="O22" t="str">
            <v>REFLECTIVE, WATER RESISTANT, AUDIO PORT, EZEM SYSTEM, EASY CARE, UTK 2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A23">
            <v>88225</v>
          </cell>
          <cell r="B23">
            <v>0</v>
          </cell>
          <cell r="C23" t="str">
            <v>Inspire</v>
          </cell>
          <cell r="D23" t="str">
            <v>CORE365™</v>
          </cell>
          <cell r="E23" t="str">
            <v>Outerwear</v>
          </cell>
          <cell r="F23" t="str">
            <v>Insulated</v>
          </cell>
          <cell r="G23" t="str">
            <v>Active</v>
          </cell>
          <cell r="H23" t="str">
            <v>Active</v>
          </cell>
          <cell r="I23" t="str">
            <v>Men's</v>
          </cell>
          <cell r="J23" t="str">
            <v>Inspire Colorblock All-Season Jacket</v>
          </cell>
          <cell r="K23" t="str">
            <v xml:space="preserve">• body: 3.39 oz/yd² / 115 gsm, 100% polyester taslan with water-resistant finish
• lining: 100% polyester fleece in body; 100% polyester taffeta in sleeve and  hood
• insulation: 60 gsm thermal polyfill insulation in sleeves
• rollaway hood 
• storm flap with hidden snaps with partial inside placket and chin guard
• center front coil zipper with autolock slider and reflective rubble toggle
• elasticized cuffs
• lower concealed pockets with zippers
• thermal retention shockcord at hood and hem
</v>
          </cell>
          <cell r="L23" t="str">
            <v>• reflective piping at front and back yoke</v>
          </cell>
          <cell r="M23" t="str">
            <v>N</v>
          </cell>
          <cell r="N23">
            <v>0</v>
          </cell>
          <cell r="O23" t="str">
            <v>REFLECTIVE, WATER RESISTANT, AUDIO PORT, EZEM SYSTEM, EASY CARE, UTK 2</v>
          </cell>
          <cell r="P23">
            <v>78225</v>
          </cell>
          <cell r="Q23">
            <v>0</v>
          </cell>
          <cell r="R23">
            <v>0</v>
          </cell>
          <cell r="S23">
            <v>0</v>
          </cell>
        </row>
        <row r="24">
          <cell r="A24">
            <v>78183</v>
          </cell>
          <cell r="B24">
            <v>0</v>
          </cell>
          <cell r="C24" t="str">
            <v>Motivate</v>
          </cell>
          <cell r="D24" t="str">
            <v>CORE365™</v>
          </cell>
          <cell r="E24" t="str">
            <v>Outerwear</v>
          </cell>
          <cell r="F24" t="str">
            <v>Lightweight</v>
          </cell>
          <cell r="G24" t="str">
            <v>Active</v>
          </cell>
          <cell r="H24" t="str">
            <v>Active</v>
          </cell>
          <cell r="I24" t="str">
            <v>Ladies'</v>
          </cell>
          <cell r="J24" t="str">
            <v>Motivate Unlined Lightweight Jacket</v>
          </cell>
          <cell r="K24" t="str">
            <v>• 2.3 oz/yd² / 78 gsm, 100% polyester pongee _x000D_with water-resistant finish_x000D_
• chin guard _x000D_
• center front reverse coil autolock zipper with reflective toggle_x000D_
• underarm vents_x000D_ and elasticized cuffs
• lower concealed pockets with zipper closures and reflective toggles_x000D_
• audio port access through inside lower left pocket_x000D_
• adjustable shockcord at hem</v>
          </cell>
          <cell r="L24" t="str">
            <v>• reflective piping at shoulder yoke and back side panels</v>
          </cell>
          <cell r="M24" t="str">
            <v>N</v>
          </cell>
          <cell r="N24">
            <v>0</v>
          </cell>
          <cell r="O24" t="str">
            <v>REFLECTIVE, WATER RESISTANT, AUDIO PORT, EASY CARE, MATCHABLES</v>
          </cell>
          <cell r="P24">
            <v>0</v>
          </cell>
          <cell r="Q24" t="str">
            <v>88183T</v>
          </cell>
          <cell r="R24">
            <v>0</v>
          </cell>
          <cell r="S24">
            <v>0</v>
          </cell>
        </row>
        <row r="25">
          <cell r="A25">
            <v>88183</v>
          </cell>
          <cell r="B25">
            <v>0</v>
          </cell>
          <cell r="C25" t="str">
            <v>Motivate</v>
          </cell>
          <cell r="D25" t="str">
            <v>CORE365™</v>
          </cell>
          <cell r="E25" t="str">
            <v>Outerwear</v>
          </cell>
          <cell r="F25" t="str">
            <v>Lightweight</v>
          </cell>
          <cell r="G25" t="str">
            <v>Active</v>
          </cell>
          <cell r="H25" t="str">
            <v>Active</v>
          </cell>
          <cell r="I25" t="str">
            <v>Men's</v>
          </cell>
          <cell r="J25" t="str">
            <v>Motivate Unlined Lightweight Jacket</v>
          </cell>
          <cell r="K25" t="str">
            <v>• 2.3 oz/yd² / 78 gsm, 100% polyester pongee with water-resistant finish
• chin guard 
• center front reverse coil autolock zipper with reflective toggle
• underarm vents and elasticized cuffs
• lower concealed pockets with zipper closures and reflective toggles
• audio port access through inside lower left pocket
• adjustable shockcord at hem</v>
          </cell>
          <cell r="L25" t="str">
            <v>• reflective piping at shoulder yoke and center back yoke</v>
          </cell>
          <cell r="M25" t="str">
            <v>N</v>
          </cell>
          <cell r="N25">
            <v>0</v>
          </cell>
          <cell r="O25" t="str">
            <v>REFLECTIVE, WATER RESISTANT, AUDIO PORT, EASY CARE, MATCHABLES</v>
          </cell>
          <cell r="P25">
            <v>78183</v>
          </cell>
          <cell r="Q25" t="str">
            <v>88183T</v>
          </cell>
          <cell r="R25">
            <v>0</v>
          </cell>
          <cell r="S25">
            <v>0</v>
          </cell>
        </row>
        <row r="26">
          <cell r="A26" t="str">
            <v>88183T</v>
          </cell>
          <cell r="B26">
            <v>0</v>
          </cell>
          <cell r="C26" t="str">
            <v>Motivate</v>
          </cell>
          <cell r="D26" t="str">
            <v>CORE365™</v>
          </cell>
          <cell r="E26" t="str">
            <v>Outerwear</v>
          </cell>
          <cell r="F26" t="str">
            <v>Lightweight</v>
          </cell>
          <cell r="G26" t="str">
            <v>Active</v>
          </cell>
          <cell r="H26" t="str">
            <v>Active</v>
          </cell>
          <cell r="I26" t="str">
            <v>Tall</v>
          </cell>
          <cell r="J26" t="str">
            <v>Tall Motivate Unlined Lightweight Jacket</v>
          </cell>
          <cell r="K26" t="str">
            <v>• 2.3 oz/yd² / 78 gsm, 100% polyester pongee with water-resistant finish
• chin guard 
• center front reverse coil autolock zipper with reflective toggle
• underarm vents and elasticized cuffs
• lower concealed pockets with zipper closures and reflective toggles
• audio port access through inside lower left pocket
• adjustable shockcord at hem</v>
          </cell>
          <cell r="L26" t="str">
            <v>• reflective piping at shoulder yoke and center back yoke</v>
          </cell>
          <cell r="M26" t="str">
            <v>N</v>
          </cell>
          <cell r="N26">
            <v>0</v>
          </cell>
          <cell r="O26" t="str">
            <v>REFLECTIVE, WATER RESISTANT, EASY CARE, AUDIO PORT, MATCHABLES</v>
          </cell>
          <cell r="P26">
            <v>78183</v>
          </cell>
          <cell r="Q26">
            <v>0</v>
          </cell>
          <cell r="R26">
            <v>0</v>
          </cell>
          <cell r="S26">
            <v>0</v>
          </cell>
        </row>
        <row r="27">
          <cell r="A27" t="str">
            <v>CE700</v>
          </cell>
          <cell r="B27">
            <v>0</v>
          </cell>
          <cell r="C27" t="str">
            <v>Prevail</v>
          </cell>
          <cell r="D27" t="str">
            <v>CORE365™</v>
          </cell>
          <cell r="E27" t="str">
            <v>Outerwear</v>
          </cell>
          <cell r="F27" t="str">
            <v>Insulated</v>
          </cell>
          <cell r="G27" t="str">
            <v>Active</v>
          </cell>
          <cell r="H27" t="str">
            <v>Active</v>
          </cell>
          <cell r="I27" t="str">
            <v>Men's</v>
          </cell>
          <cell r="J27" t="str">
            <v xml:space="preserve">Prevail Packable Puffer </v>
          </cell>
          <cell r="K27" t="str">
            <v xml:space="preserve">• body: 1.2 oz.yd/2 / 39 gsm, 100% polyester with water-resistant finish
• lining: 100% polyester
• insulation: 80 gsm thermal poly fill in body and sleeves
• center front reverse coil zipper with autolock slider and reflective toggle
• lower pockets with invisible zippers
• stretch binding at sleeve and hem
• packable style into separate storage pouch
</v>
          </cell>
          <cell r="L27">
            <v>0</v>
          </cell>
          <cell r="M27" t="str">
            <v>N</v>
          </cell>
          <cell r="N27">
            <v>0</v>
          </cell>
          <cell r="O27" t="str">
            <v>WATER RESISTANT, AUDIO PORT, EZE PACK, EASY CARE, UTK 2</v>
          </cell>
          <cell r="P27" t="str">
            <v>CE700W</v>
          </cell>
          <cell r="Q27">
            <v>0</v>
          </cell>
          <cell r="R27">
            <v>0</v>
          </cell>
          <cell r="S27">
            <v>0</v>
          </cell>
        </row>
        <row r="28">
          <cell r="A28" t="str">
            <v>CE700W</v>
          </cell>
          <cell r="B28">
            <v>0</v>
          </cell>
          <cell r="C28" t="str">
            <v>Prevail</v>
          </cell>
          <cell r="D28" t="str">
            <v>CORE365™</v>
          </cell>
          <cell r="E28" t="str">
            <v>Outerwear</v>
          </cell>
          <cell r="F28" t="str">
            <v>Insulated</v>
          </cell>
          <cell r="G28" t="str">
            <v>Active</v>
          </cell>
          <cell r="H28" t="str">
            <v>Active</v>
          </cell>
          <cell r="I28" t="str">
            <v>Ladies'</v>
          </cell>
          <cell r="J28" t="str">
            <v xml:space="preserve">Prevail Packable Puffer </v>
          </cell>
          <cell r="K28" t="str">
            <v xml:space="preserve">• body: 1.2 oz.yd/2 / 39 gsm, 100% polyester with water-resistant finish
• lining: 100% polyester
• insulation: 80 gsm thermal poly fill in body and sleeves
• center front reverse coil zipper with autolock slider and reflective toggle
• lower pockets with invisible zippers
• stretch binding at sleeve and hem
• packable style into separate storage pouch
</v>
          </cell>
          <cell r="L28">
            <v>0</v>
          </cell>
          <cell r="M28" t="str">
            <v>N</v>
          </cell>
          <cell r="N28">
            <v>0</v>
          </cell>
          <cell r="O28" t="str">
            <v>WATER RESISTANT, AUDIO PORT, EZE PACK, EASY CARE, UTK 2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A29" t="str">
            <v>CE702</v>
          </cell>
          <cell r="B29">
            <v>0</v>
          </cell>
          <cell r="C29" t="str">
            <v>Prevail</v>
          </cell>
          <cell r="D29" t="str">
            <v>CORE365™</v>
          </cell>
          <cell r="E29" t="str">
            <v>Outerwear</v>
          </cell>
          <cell r="F29" t="str">
            <v>Insulated</v>
          </cell>
          <cell r="G29" t="str">
            <v>New</v>
          </cell>
          <cell r="H29" t="str">
            <v>New</v>
          </cell>
          <cell r="I29" t="str">
            <v>Men's</v>
          </cell>
          <cell r="J29" t="str">
            <v>Prevail Packable Puffer Vest</v>
          </cell>
          <cell r="K29" t="str">
            <v xml:space="preserve">• body: 1.2 oz/yd2 / 39 gsm 100% polyester with water resistant finish
• lining: 100% polyester
• insulation: 80 gsm thermal poly fil
• center front zipper with autolock slider and reflective toggle
• lower pockets with invisible zippers
• stretch binding at armholes and hem
• packable style into separate storage pouch
</v>
          </cell>
          <cell r="L29">
            <v>0</v>
          </cell>
          <cell r="M29" t="str">
            <v>N</v>
          </cell>
          <cell r="N29">
            <v>0</v>
          </cell>
          <cell r="O29" t="str">
            <v>WATER RESISTANT, AUDIO PORT, EZE PACK, EASY CARE, UTK 1</v>
          </cell>
          <cell r="P29" t="str">
            <v>CE702W</v>
          </cell>
          <cell r="Q29">
            <v>0</v>
          </cell>
          <cell r="R29">
            <v>0</v>
          </cell>
          <cell r="S29">
            <v>0</v>
          </cell>
        </row>
        <row r="30">
          <cell r="A30" t="str">
            <v>CE702W</v>
          </cell>
          <cell r="B30">
            <v>0</v>
          </cell>
          <cell r="C30" t="str">
            <v>Prevail</v>
          </cell>
          <cell r="D30" t="str">
            <v>CORE365™</v>
          </cell>
          <cell r="E30" t="str">
            <v>Outerwear</v>
          </cell>
          <cell r="F30" t="str">
            <v>Insulated</v>
          </cell>
          <cell r="G30" t="str">
            <v>New</v>
          </cell>
          <cell r="H30" t="str">
            <v>New</v>
          </cell>
          <cell r="I30" t="str">
            <v>Ladies'</v>
          </cell>
          <cell r="J30" t="str">
            <v>Prevail Packable Puffer Vest</v>
          </cell>
          <cell r="K30" t="str">
            <v xml:space="preserve">• body: 1.2 oz/yd2 / 39 gsm 100% polyester with water resistant finish
• lining: 100% polyester
• insulation: 80 gsm thermal poly fil
• center front zipper with autolock slider and reflective toggle
• lower pockets with invisible zippers
• stretch binding at armholes and hem
• packable style into separate storage pouch
</v>
          </cell>
          <cell r="L30">
            <v>0</v>
          </cell>
          <cell r="M30" t="str">
            <v>N</v>
          </cell>
          <cell r="N30">
            <v>0</v>
          </cell>
          <cell r="O30" t="str">
            <v>WATER RESISTANT, AUDIO PORT, EZE PACK, EASY CARE, UTK 1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A31">
            <v>78224</v>
          </cell>
          <cell r="B31">
            <v>0</v>
          </cell>
          <cell r="C31" t="str">
            <v>Profile</v>
          </cell>
          <cell r="D31" t="str">
            <v>CORE365™</v>
          </cell>
          <cell r="E31" t="str">
            <v>Outerwear</v>
          </cell>
          <cell r="F31" t="str">
            <v>Insulated</v>
          </cell>
          <cell r="G31" t="str">
            <v>Active</v>
          </cell>
          <cell r="H31" t="str">
            <v>Active</v>
          </cell>
          <cell r="I31" t="str">
            <v>Ladies'</v>
          </cell>
          <cell r="J31" t="str">
            <v>Profile Fleece-Lined All-Season Jacket</v>
          </cell>
          <cell r="K31" t="str">
            <v xml:space="preserve">• body: 3.39 oz/yd² / 115 gsm, 100% polyester taslan with water-resistant finish
• lining: 100% polyester fleece in body; 100% polyester taffeta in sleeve and  hood
• insulation: 60 gsm thermal polyfill insulation in sleeves
• rollaway hood 
• storm flap with hidden snaps with partial inside placket and chin guard
• center front coil zipper with autolock slider and reflective rubber toggle
• elasticized cuffs
• lower concealed pockets with zippers
• thermal retention shockcord at hood and hem
</v>
          </cell>
          <cell r="L31" t="str">
            <v xml:space="preserve">• reflective piping at front and back side panels
</v>
          </cell>
          <cell r="M31" t="str">
            <v>N</v>
          </cell>
          <cell r="N31">
            <v>0</v>
          </cell>
          <cell r="O31" t="str">
            <v>REFLECTIVE, WATER RESISTANT, AUDIO PORT, EZEM SYSTEM, EASY CARE, UTK 2</v>
          </cell>
          <cell r="P31">
            <v>0</v>
          </cell>
          <cell r="Q31">
            <v>0</v>
          </cell>
          <cell r="R31" t="str">
            <v>88224T</v>
          </cell>
          <cell r="S31">
            <v>0</v>
          </cell>
        </row>
        <row r="32">
          <cell r="A32">
            <v>88224</v>
          </cell>
          <cell r="B32">
            <v>0</v>
          </cell>
          <cell r="C32" t="str">
            <v>Profile</v>
          </cell>
          <cell r="D32" t="str">
            <v>CORE365™</v>
          </cell>
          <cell r="E32" t="str">
            <v>Outerwear</v>
          </cell>
          <cell r="F32" t="str">
            <v>Insulated</v>
          </cell>
          <cell r="G32" t="str">
            <v>Active</v>
          </cell>
          <cell r="H32" t="str">
            <v>Active</v>
          </cell>
          <cell r="I32" t="str">
            <v>Men's</v>
          </cell>
          <cell r="J32" t="str">
            <v>Profile Fleece-Lined All-Season Jacket</v>
          </cell>
          <cell r="K32" t="str">
            <v xml:space="preserve">• body: 3.39 oz/yd² / 115 gsm, 100% polyester taslan with water-resistant finish
• lining: 100% polyester fleece in body; 100% polyester taffeta in sleeve and  hood
• insulation: 60 gsm thermal polyfill insulation in sleeves
• rollaway hood 
• storm flap with hidden snaps with partial inside placket and chin guard
• center front coil zipper with autolock slider and reflective rubber toggle
• elasticized cuffs
• lower concealed pockets with zippers
• thermal retention shockcord at hood and hem
</v>
          </cell>
          <cell r="L32" t="str">
            <v>• reflective piping at front and back yoke</v>
          </cell>
          <cell r="M32" t="str">
            <v>N</v>
          </cell>
          <cell r="N32">
            <v>0</v>
          </cell>
          <cell r="O32" t="str">
            <v>REFLECTIVE, WATER RESISTANT, AUDIO PORT, EZEM SYSTEM, EASY CARE, UTK 2</v>
          </cell>
          <cell r="P32">
            <v>78224</v>
          </cell>
          <cell r="Q32" t="str">
            <v>88224T</v>
          </cell>
          <cell r="R32">
            <v>0</v>
          </cell>
          <cell r="S32">
            <v>0</v>
          </cell>
        </row>
        <row r="33">
          <cell r="A33" t="str">
            <v>88224T</v>
          </cell>
          <cell r="B33">
            <v>0</v>
          </cell>
          <cell r="C33" t="str">
            <v>Profile</v>
          </cell>
          <cell r="D33" t="str">
            <v>CORE365™</v>
          </cell>
          <cell r="E33" t="str">
            <v>Outerwear</v>
          </cell>
          <cell r="F33" t="str">
            <v>Insulated</v>
          </cell>
          <cell r="G33" t="str">
            <v>Active</v>
          </cell>
          <cell r="H33" t="str">
            <v>Active</v>
          </cell>
          <cell r="I33" t="str">
            <v>Tall</v>
          </cell>
          <cell r="J33" t="str">
            <v xml:space="preserve">Tall Profile Fleece-Lined All-Season Jacket </v>
          </cell>
          <cell r="K33" t="str">
            <v xml:space="preserve">• body: 3.39 oz/yd² / 115 gsm, 100% polyester taslan with water-resistant finish
• lining: 100% polyester fleece in body; 100% polyester taffeta in sleeve and  hood
• insulation: 60 gsm thermal polyfill insulation in sleeves
• rollaway hood 
• storm flap with hidden snaps with partial inside placket and chin guard
• center front coil zipper with autolock slider and reflective rubber toggle
• elasticized cuffs
• lower concealed pockets with zippers
• thermal retention shockcord at hood and hem
</v>
          </cell>
          <cell r="L33" t="str">
            <v>• reflective piping at front and back yoke</v>
          </cell>
          <cell r="M33" t="str">
            <v>N</v>
          </cell>
          <cell r="N33">
            <v>0</v>
          </cell>
          <cell r="O33" t="str">
            <v>REFLECTIVE, WATER RESISTANT, AUDIO PORT, EZEM SYSTEM, EASY CARE, UTK 2</v>
          </cell>
          <cell r="P33">
            <v>78224</v>
          </cell>
          <cell r="Q33">
            <v>0</v>
          </cell>
          <cell r="R33">
            <v>0</v>
          </cell>
          <cell r="S33">
            <v>0</v>
          </cell>
        </row>
        <row r="34">
          <cell r="A34">
            <v>78205</v>
          </cell>
          <cell r="B34">
            <v>0</v>
          </cell>
          <cell r="C34" t="str">
            <v>Region</v>
          </cell>
          <cell r="D34" t="str">
            <v>CORE365™</v>
          </cell>
          <cell r="E34" t="str">
            <v>Outerwear</v>
          </cell>
          <cell r="F34" t="str">
            <v>3-in-1</v>
          </cell>
          <cell r="G34" t="str">
            <v>Active</v>
          </cell>
          <cell r="H34" t="str">
            <v>Active</v>
          </cell>
          <cell r="I34" t="str">
            <v>Ladies'</v>
          </cell>
          <cell r="J34" t="str">
            <v>Region 3-in-1 Jacket with Fleece Liner</v>
          </cell>
          <cell r="K34" t="str">
            <v>OUTER JACKET_x000D_
• body: 3.9 oz/yd² / 132 gsm, 100% polyester twill with water-resistant finish_x000D_
• lining: 100% polyester taffeta_x000D_
• storm flap with hidden snaps at top and bottom_x000D_ and roll-away hood
• inside placket_x000D_ with center front zipper and autolock slider with reflective toggles_x000D_
• audio port access through inside left pocket_x000D_
• lower concealed pockets with zipper closures and reflective toggles_x000D_
• thermal retention shockcord at hood and drop back hem_x000D_
INNER JACKET_x000D_
• 7.7 oz/yd² / 261 gsm, 100% polyester anti-pill fleece_x000D_
• inside placket_x000D_
• center front reversible zipper_x000D_
• audio port access through inside left pocket_x000D_
• lower concealed pockets with zipper closures_x000D_
_x000D_</v>
          </cell>
          <cell r="L34" t="str">
            <v>• reflective piping at shoulder yoke and lower back side panels</v>
          </cell>
          <cell r="M34" t="str">
            <v>N</v>
          </cell>
          <cell r="N34">
            <v>0</v>
          </cell>
          <cell r="O34" t="str">
            <v>REFLECTIVE, WATER RESISTANT, AUDIO PORT, EZEM SYSTEM, EASY CARE, MATCHABLES, UTK 3</v>
          </cell>
          <cell r="P34">
            <v>0</v>
          </cell>
          <cell r="Q34">
            <v>0</v>
          </cell>
          <cell r="R34" t="str">
            <v>88205T</v>
          </cell>
          <cell r="S34">
            <v>0</v>
          </cell>
        </row>
        <row r="35">
          <cell r="A35">
            <v>88205</v>
          </cell>
          <cell r="B35">
            <v>0</v>
          </cell>
          <cell r="C35" t="str">
            <v>Region</v>
          </cell>
          <cell r="D35" t="str">
            <v>CORE365™</v>
          </cell>
          <cell r="E35" t="str">
            <v>Outerwear</v>
          </cell>
          <cell r="F35" t="str">
            <v>3-in-1</v>
          </cell>
          <cell r="G35" t="str">
            <v>Active</v>
          </cell>
          <cell r="H35" t="str">
            <v>Active</v>
          </cell>
          <cell r="I35" t="str">
            <v>Men's</v>
          </cell>
          <cell r="J35" t="str">
            <v>Region 3-in-1 Jacket with Fleece Liner</v>
          </cell>
          <cell r="K35" t="str">
            <v>OUTER JACKET_x000D_
• body: 3.9 oz/yd² / 132 gsm, 100% polyester twill with water-resistant finish_x000D_
• lining: 100% polyester taffeta_x000D_
• storm flap with hidden snaps at top and bottom_x000D_ and roll-away hood
• inside placket_x000D_ with center front zipper and autolock slider with reflective toggles_x000D_
• audio port access through inside left pocket_x000D_
• lower concealed pockets with zipper closures and reflective toggles_x000D_
• thermal retention shockcord at hood and drop back hem_x000D_
INNER JACKET_x000D_
• 7.7 oz/yd² / 261 gsm, 100% polyester anti-pill fleece_x000D_
• inside placket_x000D_
• center front reversible zipper_x000D_
• audio port access through inside left pocket_x000D_
• lower concealed pockets with zipper closures_x000D_
_x000D_</v>
          </cell>
          <cell r="L35" t="str">
            <v>• reflective piping at shoulder yoke and upper back side panels</v>
          </cell>
          <cell r="M35" t="str">
            <v>N</v>
          </cell>
          <cell r="N35">
            <v>0</v>
          </cell>
          <cell r="O35" t="str">
            <v>REFLECTIVE, WATER RESISTANT, AUDIO PORT, EZEM SYSTEM, EASY CARE, MATCHABLES, UTK 3</v>
          </cell>
          <cell r="P35">
            <v>78205</v>
          </cell>
          <cell r="Q35" t="str">
            <v>88205T</v>
          </cell>
          <cell r="R35">
            <v>0</v>
          </cell>
          <cell r="S35">
            <v>0</v>
          </cell>
        </row>
        <row r="36">
          <cell r="A36" t="str">
            <v>88205T</v>
          </cell>
          <cell r="B36">
            <v>0</v>
          </cell>
          <cell r="C36" t="str">
            <v>Region</v>
          </cell>
          <cell r="D36" t="str">
            <v>CORE365™</v>
          </cell>
          <cell r="E36" t="str">
            <v>Outerwear</v>
          </cell>
          <cell r="F36" t="str">
            <v>3-in-1</v>
          </cell>
          <cell r="G36" t="str">
            <v>Active</v>
          </cell>
          <cell r="H36" t="str">
            <v>Active</v>
          </cell>
          <cell r="I36" t="str">
            <v>Tall</v>
          </cell>
          <cell r="J36" t="str">
            <v>Tall Region 3-in-1 Jacket with Fleece Liner</v>
          </cell>
          <cell r="K36" t="str">
            <v>OUTER JACKET_x000D_
• body: 3.9 oz/yd² / 132 gsm, 100% polyester twill with water-resistant finish_x000D_
• lining: 100% polyester taffeta_x000D_
• storm flap with hidden snaps at top and bottom_x000D_ and roll-away hood
• inside placket_x000D_ with center front zipper and autolock slider with reflective toggles_x000D_
• audio port access through inside left pocket_x000D_
• lower concealed pockets with zipper closures and reflective toggles_x000D_
• thermal retention shockcord at hood and drop back hem_x000D_
INNER JACKET_x000D_
• 7.7 oz/yd² / 261 gsm, 100% polyester anti-pill fleece_x000D_
• inside placket_x000D_
• center front reversible zipper_x000D_
• audio port access through inside left pocket_x000D_
• lower concealed pockets with zipper closures_x000D_
_x000D_</v>
          </cell>
          <cell r="L36" t="str">
            <v>• reflective piping at shoulder yoke and upper back side panels</v>
          </cell>
          <cell r="M36" t="str">
            <v>N</v>
          </cell>
          <cell r="N36">
            <v>0</v>
          </cell>
          <cell r="O36" t="str">
            <v>REFLECTIVE, WATER RESISTANT, AUDIO PORT, EZEM SYSTEM, EASY CARE, MATCHABLES, UTK 3</v>
          </cell>
          <cell r="P36">
            <v>78205</v>
          </cell>
          <cell r="Q36">
            <v>0</v>
          </cell>
          <cell r="R36">
            <v>0</v>
          </cell>
          <cell r="S36">
            <v>0</v>
          </cell>
        </row>
        <row r="37">
          <cell r="A37">
            <v>78223</v>
          </cell>
          <cell r="B37">
            <v>0</v>
          </cell>
          <cell r="C37" t="str">
            <v>Stratus</v>
          </cell>
          <cell r="D37" t="str">
            <v>CORE365™</v>
          </cell>
          <cell r="E37" t="str">
            <v>Outerwear</v>
          </cell>
          <cell r="F37" t="str">
            <v>Lightweight</v>
          </cell>
          <cell r="G37" t="str">
            <v>DNR</v>
          </cell>
          <cell r="H37" t="str">
            <v>DNR</v>
          </cell>
          <cell r="I37" t="str">
            <v>Ladies'</v>
          </cell>
          <cell r="J37" t="str">
            <v>Stratus Colorblock Lightweight Jacket</v>
          </cell>
          <cell r="K37" t="str">
            <v xml:space="preserve">• 2.3 oz/yd² / 78 gsm, 100% polyester pongee with water-resistant finish
• unlined
• partial inside placket with chin guard
• center front reverse coil zipper with autolock slider and reflective rubber toggle
• underarm vents for added breathability
• elasticized cuffs
• lower concealed pockets with coil zippers
• adjustable shockcord at hem
</v>
          </cell>
          <cell r="L37" t="str">
            <v xml:space="preserve">• reflective piping at front and back side panels
</v>
          </cell>
          <cell r="M37" t="str">
            <v>N</v>
          </cell>
          <cell r="N37">
            <v>0</v>
          </cell>
          <cell r="O37" t="str">
            <v>REFLECTIVE, WATER RESISTANT AUDIO PORT, EASY CARE</v>
          </cell>
          <cell r="P37">
            <v>0</v>
          </cell>
          <cell r="Q37">
            <v>0</v>
          </cell>
          <cell r="R37">
            <v>0</v>
          </cell>
          <cell r="S37" t="str">
            <v>DNR for 201801 US/CAN book</v>
          </cell>
        </row>
        <row r="38">
          <cell r="A38">
            <v>88223</v>
          </cell>
          <cell r="B38">
            <v>0</v>
          </cell>
          <cell r="C38" t="str">
            <v>Stratus</v>
          </cell>
          <cell r="D38" t="str">
            <v>CORE365™</v>
          </cell>
          <cell r="E38" t="str">
            <v>Outerwear</v>
          </cell>
          <cell r="F38" t="str">
            <v>Lightweight</v>
          </cell>
          <cell r="G38" t="str">
            <v>DNR</v>
          </cell>
          <cell r="H38" t="str">
            <v>DNR</v>
          </cell>
          <cell r="I38" t="str">
            <v>Men's</v>
          </cell>
          <cell r="J38" t="str">
            <v>Stratus Colorblock Lightweight Jacket</v>
          </cell>
          <cell r="K38" t="str">
            <v xml:space="preserve">• 2.3 oz/yd² / 78 gsm, 100% polyester pongee with water-resistant finish
• unlined
• partial inside placket with chin guard
• center front reverse coil zipper with autolock slider and reflective rubber toggle
• underarm vents for added breathability
• elasticized cuffs
• lower concealed pockets with coil zippers
• adjustable shockcord at hem
</v>
          </cell>
          <cell r="L38" t="str">
            <v>• reflective piping at front and back yoke</v>
          </cell>
          <cell r="M38" t="str">
            <v>N</v>
          </cell>
          <cell r="N38">
            <v>0</v>
          </cell>
          <cell r="O38" t="str">
            <v>REFLECTIVE, WATER RESISTANT AUDIO PORT, EASY CARE</v>
          </cell>
          <cell r="P38">
            <v>78223</v>
          </cell>
          <cell r="Q38">
            <v>0</v>
          </cell>
          <cell r="R38">
            <v>0</v>
          </cell>
          <cell r="S38" t="str">
            <v>DNR for 201801 US/CAN book</v>
          </cell>
        </row>
        <row r="39">
          <cell r="A39" t="str">
            <v>CE708</v>
          </cell>
          <cell r="B39">
            <v>0</v>
          </cell>
          <cell r="C39" t="str">
            <v>Techno Lite</v>
          </cell>
          <cell r="D39" t="str">
            <v>CORE365™</v>
          </cell>
          <cell r="E39" t="str">
            <v>Outerwear</v>
          </cell>
          <cell r="F39" t="str">
            <v>Soft Shell</v>
          </cell>
          <cell r="G39" t="str">
            <v>NEW</v>
          </cell>
          <cell r="H39" t="str">
            <v>NEW</v>
          </cell>
          <cell r="I39" t="str">
            <v>Men's</v>
          </cell>
          <cell r="J39" t="str">
            <v>Techno Lite Three-Layer Knit Tech-Shell</v>
          </cell>
          <cell r="K39" t="str">
            <v xml:space="preserve">• 5.9 oz/yd2 / 200 gsm, 100% polyester interlock bonded with 100% polyester birdseye mesh with 8,000 mm waterporoof rating / 1,000 g breathability
• matching chin guard
• center front reverse coil zipper with autolock slider and reflective toggle
• lower concealed zippered pockets 
• reflective piping at front and back yoke for 360 degree visibility
</v>
          </cell>
          <cell r="L39">
            <v>0</v>
          </cell>
          <cell r="M39" t="str">
            <v>N</v>
          </cell>
          <cell r="N39">
            <v>0</v>
          </cell>
          <cell r="O39" t="str">
            <v>3-LAYER BONDED, WINDSMART, REFLECTIVE, BREATHABLE, WATER RESISTANT, STRETCH, AUDIO PORT, EASY CARE</v>
          </cell>
          <cell r="P39" t="str">
            <v>CE708W</v>
          </cell>
          <cell r="Q39">
            <v>0</v>
          </cell>
          <cell r="R39">
            <v>0</v>
          </cell>
          <cell r="S39">
            <v>0</v>
          </cell>
        </row>
        <row r="40">
          <cell r="A40" t="str">
            <v>CE708W</v>
          </cell>
          <cell r="B40">
            <v>0</v>
          </cell>
          <cell r="C40" t="str">
            <v>Techno Lite</v>
          </cell>
          <cell r="D40" t="str">
            <v>CORE365™</v>
          </cell>
          <cell r="E40" t="str">
            <v>Outerwear</v>
          </cell>
          <cell r="F40" t="str">
            <v>Soft Shell</v>
          </cell>
          <cell r="G40" t="str">
            <v>NEW</v>
          </cell>
          <cell r="H40" t="str">
            <v>NEW</v>
          </cell>
          <cell r="I40" t="str">
            <v>Ladies'</v>
          </cell>
          <cell r="J40" t="str">
            <v>Techno Lite Three-Layer Knit Tech-Shell</v>
          </cell>
          <cell r="K40" t="str">
            <v xml:space="preserve">• 5.9 oz/yd2 / 200 gsm, 100% polyester interlock bonded with 100% polyester birdseye mesh with 8,000 mm waterporoof rating / 1,000 g breathability
• matching chin guard
• center front reverse coil zipper with autolock slider and reflective toggle
• lower concealed zippered pockets 
• reflective piping at front shoulder yoke and back side panels for 360 degree visibility
</v>
          </cell>
          <cell r="L40" t="str">
            <v>• front and back princess seams for flattering feminine fit</v>
          </cell>
          <cell r="M40" t="str">
            <v>N</v>
          </cell>
          <cell r="N40">
            <v>0</v>
          </cell>
          <cell r="O40" t="str">
            <v>3-LAYER BONDED, WINDSMART, REFLECTIVE, BREATHABLE, WATER RESISTANT, STRETCH, AUDIO PORT, EASY CARE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A41" t="str">
            <v>CE709</v>
          </cell>
          <cell r="B41">
            <v>0</v>
          </cell>
          <cell r="C41" t="str">
            <v>Techno Lite</v>
          </cell>
          <cell r="D41" t="str">
            <v>CORE365™</v>
          </cell>
          <cell r="E41" t="str">
            <v>Outerwear</v>
          </cell>
          <cell r="F41" t="str">
            <v>Soft Shell</v>
          </cell>
          <cell r="G41" t="str">
            <v>NEW</v>
          </cell>
          <cell r="H41" t="str">
            <v>NEW</v>
          </cell>
          <cell r="I41" t="str">
            <v>Men's</v>
          </cell>
          <cell r="J41" t="str">
            <v>Techno Lite Three-Layer Knit Tech-Shell Quarter-Zip Vest</v>
          </cell>
          <cell r="K41" t="str">
            <v xml:space="preserve">• 5.9 oz/yd2 / 200 gsm, 100% polyester interlock bonded with 100% polyester birdseye mesh with 8,000 mm waterporoof rating / 1,000 g breathability
• matching chin guard
• center front reverse coil zipper with autolock slider and reflective toggle
• lower concealed zippered pockets 
</v>
          </cell>
          <cell r="L41">
            <v>0</v>
          </cell>
          <cell r="M41" t="str">
            <v>N</v>
          </cell>
          <cell r="N41">
            <v>0</v>
          </cell>
          <cell r="O41" t="str">
            <v>3-LAYER BONDED, WINDSMART, BREATHABLE, WATER RESISTANT, STRETCH, EASY CARE</v>
          </cell>
          <cell r="P41" t="str">
            <v>CE709W</v>
          </cell>
          <cell r="Q41">
            <v>0</v>
          </cell>
          <cell r="R41">
            <v>0</v>
          </cell>
          <cell r="S41">
            <v>0</v>
          </cell>
        </row>
        <row r="42">
          <cell r="A42" t="str">
            <v>CE709W</v>
          </cell>
          <cell r="B42">
            <v>0</v>
          </cell>
          <cell r="C42" t="str">
            <v>Techno Lite</v>
          </cell>
          <cell r="D42" t="str">
            <v>CORE365™</v>
          </cell>
          <cell r="E42" t="str">
            <v>Outerwear</v>
          </cell>
          <cell r="F42" t="str">
            <v>Soft Shell</v>
          </cell>
          <cell r="G42" t="str">
            <v>NEW</v>
          </cell>
          <cell r="H42" t="str">
            <v>NEW</v>
          </cell>
          <cell r="I42" t="str">
            <v>Ladies'</v>
          </cell>
          <cell r="J42" t="str">
            <v>Techno Lite Three-Layer Knit Tech-Shell Quarter-Zip Vest</v>
          </cell>
          <cell r="K42" t="str">
            <v xml:space="preserve">• 5.9 oz/yd2 / 200 gsm, 100% polyester interlock bonded with 100% polyester birdseye mesh with 8,000 mm waterporoof rating / 1,000 g breathability
• matching chin guard
• center front reverse coil zipper with autolock slider and reflective toggle
• lower concealed zippered pockets 
</v>
          </cell>
          <cell r="L42" t="str">
            <v>• front and back princess seams for flattering feminine fit</v>
          </cell>
          <cell r="M42" t="str">
            <v>N</v>
          </cell>
          <cell r="N42">
            <v>0</v>
          </cell>
          <cell r="O42" t="str">
            <v>3-LAYER BONDED, WINDSMART, BREATHABLE, WATER RESISTANT, STRETCH, EASY CARE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A43" t="str">
            <v>CE703</v>
          </cell>
          <cell r="B43">
            <v>0</v>
          </cell>
          <cell r="C43" t="str">
            <v>Techno Lite</v>
          </cell>
          <cell r="D43" t="str">
            <v>CORE365™</v>
          </cell>
          <cell r="E43" t="str">
            <v>Outerwear</v>
          </cell>
          <cell r="F43" t="str">
            <v>Lightweight</v>
          </cell>
          <cell r="G43" t="str">
            <v>New</v>
          </cell>
          <cell r="H43" t="str">
            <v>New</v>
          </cell>
          <cell r="I43" t="str">
            <v>Men's</v>
          </cell>
          <cell r="J43" t="str">
            <v>Techno Lite Unlined Vest</v>
          </cell>
          <cell r="K43" t="str">
            <v>• 2.3 oz/yd2 / 78 gsm 100% polyester pongee with water-resistant finish
• center front reverse coil zipper with autolock slider and reflective toggle
• lower concealed pockets with zippers
• adjustable shockcord at hem
• reflective piping at front and back for 360 degree visibility</v>
          </cell>
          <cell r="L43">
            <v>0</v>
          </cell>
          <cell r="M43" t="str">
            <v>N</v>
          </cell>
          <cell r="N43">
            <v>0</v>
          </cell>
          <cell r="O43" t="str">
            <v>REFLECTIVE, WATER-RESISTANT, EASY CARE, MATCHABLES</v>
          </cell>
          <cell r="P43" t="str">
            <v>CE703W</v>
          </cell>
          <cell r="Q43">
            <v>0</v>
          </cell>
          <cell r="R43">
            <v>0</v>
          </cell>
          <cell r="S43">
            <v>0</v>
          </cell>
        </row>
        <row r="44">
          <cell r="A44" t="str">
            <v>CE703W</v>
          </cell>
          <cell r="B44">
            <v>0</v>
          </cell>
          <cell r="C44" t="str">
            <v>Techno Lite</v>
          </cell>
          <cell r="D44" t="str">
            <v>CORE365™</v>
          </cell>
          <cell r="E44" t="str">
            <v>Outerwear</v>
          </cell>
          <cell r="F44" t="str">
            <v>Lightweight</v>
          </cell>
          <cell r="G44" t="str">
            <v>New</v>
          </cell>
          <cell r="H44" t="str">
            <v>New</v>
          </cell>
          <cell r="I44" t="str">
            <v>Ladies'</v>
          </cell>
          <cell r="J44" t="str">
            <v>Techno Lite Unlined Vest</v>
          </cell>
          <cell r="K44" t="str">
            <v xml:space="preserve">• 2.3 oz/yd2 / 78 gsm 100% polyester pongee with water-resistant finish
• center front reverse coil zipper with autolock slider and reflective toggle
• lower concealed pockets with zippers
• adjustable shockcord at hem
• reflective piping at front and back for 360 degree visibility
</v>
          </cell>
          <cell r="L44">
            <v>0</v>
          </cell>
          <cell r="M44" t="str">
            <v>N</v>
          </cell>
          <cell r="N44">
            <v>0</v>
          </cell>
          <cell r="O44" t="str">
            <v>REFLECTIVE, WATER-RESISTANT, EASY CARE, MATCHABLES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A45" t="str">
            <v>CE704</v>
          </cell>
          <cell r="B45">
            <v>0</v>
          </cell>
          <cell r="C45" t="str">
            <v>Techno Lite</v>
          </cell>
          <cell r="D45" t="str">
            <v>CORE365™</v>
          </cell>
          <cell r="E45" t="str">
            <v>Outerwear</v>
          </cell>
          <cell r="F45" t="str">
            <v>Lightweight</v>
          </cell>
          <cell r="G45" t="str">
            <v>New</v>
          </cell>
          <cell r="H45" t="str">
            <v>Not Available</v>
          </cell>
          <cell r="I45" t="str">
            <v>Adult</v>
          </cell>
          <cell r="J45" t="str">
            <v xml:space="preserve">Techno Lite Quarter-Zip </v>
          </cell>
          <cell r="K45" t="str">
            <v>• 2.3 oz/yd2 / 78 gsm 100% polyester pongee with water-resistant finish
• matching rib neck band 
• center front coil zipper autolock slider and reflective toggle
• lower concealed pockets with zippers
• adjustable shockcord at hem
• reflective piping at front and back for 360 degree visibility</v>
          </cell>
          <cell r="L45">
            <v>0</v>
          </cell>
          <cell r="M45" t="str">
            <v>N</v>
          </cell>
          <cell r="N45">
            <v>0</v>
          </cell>
          <cell r="O45" t="str">
            <v>REFLECTIVE, WATER-RESISTANT, EASY CARE, MATCHABLES</v>
          </cell>
          <cell r="P45" t="str">
            <v>CE703W</v>
          </cell>
          <cell r="Q45">
            <v>0</v>
          </cell>
          <cell r="R45">
            <v>0</v>
          </cell>
          <cell r="S45">
            <v>0</v>
          </cell>
        </row>
        <row r="46">
          <cell r="A46" t="str">
            <v>CE101</v>
          </cell>
          <cell r="B46">
            <v>0</v>
          </cell>
          <cell r="C46" t="str">
            <v>Balance</v>
          </cell>
          <cell r="D46" t="str">
            <v>CORE365™</v>
          </cell>
          <cell r="E46" t="str">
            <v>Polos</v>
          </cell>
          <cell r="F46" t="str">
            <v>Performance</v>
          </cell>
          <cell r="G46" t="str">
            <v>Active</v>
          </cell>
          <cell r="H46" t="str">
            <v>Active</v>
          </cell>
          <cell r="I46" t="str">
            <v>Men's</v>
          </cell>
          <cell r="J46" t="str">
            <v>Balance Color-block Performance Piqué Polo</v>
          </cell>
          <cell r="K46" t="str">
            <v>• 4.1 oz/yd² / 139 gsm, 100% polyester  piqué with moisure-wicking, antimicrobial and UV protection performance
•  matching flat knit collar
• side vents</v>
          </cell>
          <cell r="L46" t="str">
            <v>• three-button placket</v>
          </cell>
          <cell r="M46" t="str">
            <v>N</v>
          </cell>
          <cell r="N46">
            <v>0</v>
          </cell>
          <cell r="O46" t="str">
            <v>MOISTURE WICKING, ANTIMICROBIAL, UV 15-39, EASY CARE, MATCHABLES</v>
          </cell>
          <cell r="P46" t="str">
            <v>CE101W</v>
          </cell>
          <cell r="Q46">
            <v>0</v>
          </cell>
          <cell r="R46">
            <v>0</v>
          </cell>
          <cell r="S46">
            <v>0</v>
          </cell>
        </row>
        <row r="47">
          <cell r="A47" t="str">
            <v>CE101W</v>
          </cell>
          <cell r="B47">
            <v>0</v>
          </cell>
          <cell r="C47" t="str">
            <v>Balance</v>
          </cell>
          <cell r="D47" t="str">
            <v>CORE365™</v>
          </cell>
          <cell r="E47" t="str">
            <v>Polos</v>
          </cell>
          <cell r="F47" t="str">
            <v>Performance</v>
          </cell>
          <cell r="G47" t="str">
            <v>Active</v>
          </cell>
          <cell r="H47" t="str">
            <v>Active</v>
          </cell>
          <cell r="I47" t="str">
            <v>Ladies'</v>
          </cell>
          <cell r="J47" t="str">
            <v>Balance Color-block Performance Piqué Polo</v>
          </cell>
          <cell r="K47" t="str">
            <v>• 4.1 oz/yd² / 139 gsm, 100% polyester  piqué with moisure-wicking, antimicrobial and UV protection performance
•  matching flat knit collar
• side vents</v>
          </cell>
          <cell r="L47" t="str">
            <v>• four-button narrow placket for feminine look</v>
          </cell>
          <cell r="M47" t="str">
            <v>N</v>
          </cell>
          <cell r="N47">
            <v>0</v>
          </cell>
          <cell r="O47" t="str">
            <v>MOISTURE WICKING, ANTIMICROBIAL, UV 15-39, EASY CARE, MATCHABLES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A48" t="str">
            <v>CE102</v>
          </cell>
          <cell r="B48">
            <v>0</v>
          </cell>
          <cell r="C48" t="str">
            <v>Express</v>
          </cell>
          <cell r="D48" t="str">
            <v>CORE365™</v>
          </cell>
          <cell r="E48" t="str">
            <v>Polos</v>
          </cell>
          <cell r="F48" t="str">
            <v>Performance</v>
          </cell>
          <cell r="G48" t="str">
            <v>Active</v>
          </cell>
          <cell r="H48" t="str">
            <v>Active</v>
          </cell>
          <cell r="I48" t="str">
            <v>Men's</v>
          </cell>
          <cell r="J48" t="str">
            <v>Express Microstripe Performance Piqué Polo</v>
          </cell>
          <cell r="K48" t="str">
            <v>• 4.1 oz/yd² / 139 gsm, 100% polyester printed stripe piqué with moisure-wicking, antimicrobial and UV protection performance
•  matching flat knit collar
• side vents</v>
          </cell>
          <cell r="L48" t="str">
            <v>• three-button placket</v>
          </cell>
          <cell r="M48" t="str">
            <v>N</v>
          </cell>
          <cell r="N48">
            <v>0</v>
          </cell>
          <cell r="O48" t="str">
            <v>MOISTURE WICKING, ANTIMICROBIAL, UV 15-39, EASY CARE, MATCHABLES</v>
          </cell>
          <cell r="P48" t="str">
            <v>CE102W</v>
          </cell>
          <cell r="Q48">
            <v>0</v>
          </cell>
          <cell r="R48">
            <v>0</v>
          </cell>
          <cell r="S48">
            <v>0</v>
          </cell>
        </row>
        <row r="49">
          <cell r="A49" t="str">
            <v>CE102W</v>
          </cell>
          <cell r="B49">
            <v>0</v>
          </cell>
          <cell r="C49" t="str">
            <v>Express</v>
          </cell>
          <cell r="D49" t="str">
            <v>CORE365™</v>
          </cell>
          <cell r="E49" t="str">
            <v>Polos</v>
          </cell>
          <cell r="F49" t="str">
            <v>Performance</v>
          </cell>
          <cell r="G49" t="str">
            <v>Active</v>
          </cell>
          <cell r="H49" t="str">
            <v>Active</v>
          </cell>
          <cell r="I49" t="str">
            <v>Ladies'</v>
          </cell>
          <cell r="J49" t="str">
            <v>Express Microstripe Performance Piqué Polo</v>
          </cell>
          <cell r="K49" t="str">
            <v>• 4.1 oz/yd² / 139 gsm, 100% polyester printed stripe piqué with moisure-wicking, antimicrobial and UV protection performance
•  matching flat knit collar
• side vents</v>
          </cell>
          <cell r="L49" t="str">
            <v>• four-button narrow placket for feminine look</v>
          </cell>
          <cell r="M49" t="str">
            <v>N</v>
          </cell>
          <cell r="N49">
            <v>0</v>
          </cell>
          <cell r="O49" t="str">
            <v>MOISTURE WICKING, ANTIMICROBIAL, UV 15-39, EASY CARE, MATCHABLES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78222</v>
          </cell>
          <cell r="B50">
            <v>0</v>
          </cell>
          <cell r="C50" t="str">
            <v>Motive</v>
          </cell>
          <cell r="D50" t="str">
            <v>CORE365™</v>
          </cell>
          <cell r="E50" t="str">
            <v>Polos</v>
          </cell>
          <cell r="F50" t="str">
            <v>Performance</v>
          </cell>
          <cell r="G50" t="str">
            <v>Active</v>
          </cell>
          <cell r="H50" t="str">
            <v>Active</v>
          </cell>
          <cell r="I50" t="str">
            <v>Ladies'</v>
          </cell>
          <cell r="J50" t="str">
            <v>Motive Performance Pique Polo with Tipped Collar</v>
          </cell>
          <cell r="K50" t="str">
            <v>• 4.1 oz/yd² / 139 gsm, 100% polyester pique with moisture-wicking, antimicrobial, and UV protection performance
• matching flat-knit collar with contrast tipping
• three-button collar with contrast inner detail
• matching knit cuffs with contrast tipping
• side vents</v>
          </cell>
          <cell r="L50" t="str">
            <v>• narrow placket for feminine look</v>
          </cell>
          <cell r="M50" t="str">
            <v>N</v>
          </cell>
          <cell r="N50">
            <v>0</v>
          </cell>
          <cell r="O50" t="str">
            <v>MOISTURE WICKING, ANTIMICROBIAL, UV 15-29, EASY CARE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A51">
            <v>88222</v>
          </cell>
          <cell r="B51">
            <v>0</v>
          </cell>
          <cell r="C51" t="str">
            <v>Motive</v>
          </cell>
          <cell r="D51" t="str">
            <v>CORE365™</v>
          </cell>
          <cell r="E51" t="str">
            <v>Polos</v>
          </cell>
          <cell r="F51" t="str">
            <v>Performance</v>
          </cell>
          <cell r="G51" t="str">
            <v>Active</v>
          </cell>
          <cell r="H51" t="str">
            <v>Active</v>
          </cell>
          <cell r="I51" t="str">
            <v>Men's</v>
          </cell>
          <cell r="J51" t="str">
            <v>Motive Performance Pique Polo with Tipped Collar</v>
          </cell>
          <cell r="K51" t="str">
            <v>• 4.1 oz/yd² / 139 gsm, 100% polyester pique with moisture-wicking, antimicrobial, and UV protection performance
• matching flat-knit collar with contrast tipping
• three-button collar with contrast inner detail
• matching knit cuffs with contrast tipping
• side vents</v>
          </cell>
          <cell r="L51" t="str">
            <v xml:space="preserve">• left-chest pocket </v>
          </cell>
          <cell r="M51" t="str">
            <v>N</v>
          </cell>
          <cell r="N51">
            <v>0</v>
          </cell>
          <cell r="O51" t="str">
            <v>MOISTURE WICKING, ANTIMICROBIAL, UV 15-29, EASY CARE</v>
          </cell>
          <cell r="P51">
            <v>78222</v>
          </cell>
          <cell r="Q51">
            <v>0</v>
          </cell>
          <cell r="R51">
            <v>0</v>
          </cell>
          <cell r="S51">
            <v>0</v>
          </cell>
        </row>
        <row r="52">
          <cell r="A52">
            <v>78181</v>
          </cell>
          <cell r="B52">
            <v>0</v>
          </cell>
          <cell r="C52" t="str">
            <v>Origin</v>
          </cell>
          <cell r="D52" t="str">
            <v>CORE365™</v>
          </cell>
          <cell r="E52" t="str">
            <v>Polos</v>
          </cell>
          <cell r="F52" t="str">
            <v>Performance</v>
          </cell>
          <cell r="G52" t="str">
            <v>Active</v>
          </cell>
          <cell r="H52" t="str">
            <v>Active</v>
          </cell>
          <cell r="I52" t="str">
            <v>Ladies'</v>
          </cell>
          <cell r="J52" t="str">
            <v>Origin Performance Piqué Polo</v>
          </cell>
          <cell r="K52" t="str">
            <v>• 4.1 oz/yd² / 139 gsm, 100% polyester piqué with moisure-wicking, antimicrobial and UV protection performance
• matching flat knit collar_x000D_
• heat-sealed label
• side vents</v>
          </cell>
          <cell r="L52" t="str">
            <v>• four-button placket</v>
          </cell>
          <cell r="M52" t="str">
            <v>N</v>
          </cell>
          <cell r="N52">
            <v>0</v>
          </cell>
          <cell r="O52" t="str">
            <v>MOISTURE WICKING, ANTIMICROBIAL, UV 15-39, EASY CARE, MATCHABLES</v>
          </cell>
          <cell r="P52">
            <v>0</v>
          </cell>
          <cell r="Q52" t="str">
            <v>88181T</v>
          </cell>
          <cell r="R52" t="str">
            <v>88181Y</v>
          </cell>
          <cell r="S52">
            <v>0</v>
          </cell>
        </row>
        <row r="53">
          <cell r="A53">
            <v>88181</v>
          </cell>
          <cell r="B53">
            <v>0</v>
          </cell>
          <cell r="C53" t="str">
            <v>Origin</v>
          </cell>
          <cell r="D53" t="str">
            <v>CORE365™</v>
          </cell>
          <cell r="E53" t="str">
            <v>Polos</v>
          </cell>
          <cell r="F53" t="str">
            <v>Performance</v>
          </cell>
          <cell r="G53" t="str">
            <v>Active</v>
          </cell>
          <cell r="H53" t="str">
            <v>Active</v>
          </cell>
          <cell r="I53" t="str">
            <v>Men's</v>
          </cell>
          <cell r="J53" t="str">
            <v>Origin Performance Piqué Polo</v>
          </cell>
          <cell r="K53" t="str">
            <v>• 4.1 oz/yd² / 139 gsm, 100% polyester piqué with moisure-wicking, antimicrobial and UV protection performance
• matching flat knit collar_x000D_
• heat-sealed label
• side vents</v>
          </cell>
          <cell r="L53" t="str">
            <v>• three-button placket</v>
          </cell>
          <cell r="M53" t="str">
            <v>N</v>
          </cell>
          <cell r="N53">
            <v>0</v>
          </cell>
          <cell r="O53" t="str">
            <v>MOISTURE WICKING, ANTIMICROBIAL, UV 15-39, EASY CARE, MATCHABLES</v>
          </cell>
          <cell r="P53">
            <v>78181</v>
          </cell>
          <cell r="Q53" t="str">
            <v>88181T</v>
          </cell>
          <cell r="R53" t="str">
            <v>88181Y</v>
          </cell>
          <cell r="S53">
            <v>0</v>
          </cell>
        </row>
        <row r="54">
          <cell r="A54" t="str">
            <v>88181T</v>
          </cell>
          <cell r="B54">
            <v>0</v>
          </cell>
          <cell r="C54" t="str">
            <v>Origin</v>
          </cell>
          <cell r="D54" t="str">
            <v>CORE365™</v>
          </cell>
          <cell r="E54" t="str">
            <v>Polos</v>
          </cell>
          <cell r="F54" t="str">
            <v>Performance</v>
          </cell>
          <cell r="G54" t="str">
            <v>Active</v>
          </cell>
          <cell r="H54" t="str">
            <v>Active</v>
          </cell>
          <cell r="I54" t="str">
            <v>Tall</v>
          </cell>
          <cell r="J54" t="str">
            <v>Tall Origin Performance Piqué Polo</v>
          </cell>
          <cell r="K54" t="str">
            <v>• 4.1 oz/yd² / 139 gsm, 100% polyester piqué with moisure-wicking, antimicrobial and UV protection performance
• matching flat knit collar
• heat-sealed label
• side vents</v>
          </cell>
          <cell r="L54" t="str">
            <v>• three-button placket</v>
          </cell>
          <cell r="M54" t="str">
            <v>N</v>
          </cell>
          <cell r="N54">
            <v>0</v>
          </cell>
          <cell r="O54" t="str">
            <v>MOISTURE WICKING, ANTIMICROBIAL, UV 15-39, EASY CARE, MATCHABLES</v>
          </cell>
          <cell r="P54">
            <v>78181</v>
          </cell>
          <cell r="Q54">
            <v>0</v>
          </cell>
          <cell r="R54" t="str">
            <v>88181Y</v>
          </cell>
          <cell r="S54">
            <v>0</v>
          </cell>
        </row>
        <row r="55">
          <cell r="A55" t="str">
            <v>88181Y</v>
          </cell>
          <cell r="B55">
            <v>0</v>
          </cell>
          <cell r="C55" t="str">
            <v>Origin</v>
          </cell>
          <cell r="D55" t="str">
            <v>CORE365™</v>
          </cell>
          <cell r="E55" t="str">
            <v>Polos</v>
          </cell>
          <cell r="F55" t="str">
            <v>Performance</v>
          </cell>
          <cell r="G55" t="str">
            <v>Active</v>
          </cell>
          <cell r="H55" t="str">
            <v>Active</v>
          </cell>
          <cell r="I55" t="str">
            <v>Youth</v>
          </cell>
          <cell r="J55" t="str">
            <v>Origin Performance Pique Polo</v>
          </cell>
          <cell r="K55" t="str">
            <v>• 4.1 oz/yd² / 139 gsm, 100% polyester piqué with moisure-wicking, antimicrobial and UV protection performance
• matching flat knit collar
• heat-sealed label
• side vents</v>
          </cell>
          <cell r="L55" t="str">
            <v>• two-button placket</v>
          </cell>
          <cell r="M55" t="str">
            <v>N</v>
          </cell>
          <cell r="N55">
            <v>0</v>
          </cell>
          <cell r="O55" t="str">
            <v>MOISTURE WICKING, ANTIMICROBIAL, UV 15-39, EASY CARE, MATCHABLES</v>
          </cell>
          <cell r="P55">
            <v>78181</v>
          </cell>
          <cell r="Q55" t="str">
            <v>78181T</v>
          </cell>
          <cell r="R55">
            <v>0</v>
          </cell>
          <cell r="S55">
            <v>0</v>
          </cell>
        </row>
        <row r="56">
          <cell r="A56" t="str">
            <v>88181P</v>
          </cell>
          <cell r="B56">
            <v>0</v>
          </cell>
          <cell r="C56" t="str">
            <v>Origin</v>
          </cell>
          <cell r="D56" t="str">
            <v>CORE365™</v>
          </cell>
          <cell r="E56" t="str">
            <v>Polos</v>
          </cell>
          <cell r="F56" t="str">
            <v>Performance</v>
          </cell>
          <cell r="G56" t="str">
            <v>Active</v>
          </cell>
          <cell r="H56" t="str">
            <v>Active</v>
          </cell>
          <cell r="I56" t="str">
            <v>Men's</v>
          </cell>
          <cell r="J56" t="str">
            <v>Origin Performance Piqué Polo with Pocket</v>
          </cell>
          <cell r="K56" t="str">
            <v xml:space="preserve">• 4.1 oz/yd² / 139 gsm, 100% polyester piqué with moisure-wicking, antimicrobial and UV protection performance
• matching flat knit collar
• heat-sealed label
• side vents
</v>
          </cell>
          <cell r="L56" t="str">
            <v>• three-button placket
• chest pocket</v>
          </cell>
          <cell r="M56" t="str">
            <v>N</v>
          </cell>
          <cell r="N56">
            <v>0</v>
          </cell>
          <cell r="O56" t="str">
            <v>MOISTURE WICKING, ANTIMICROBIAL, UV 15-39, EASY CARE, MATCHABLES</v>
          </cell>
          <cell r="P56" t="str">
            <v>78181P</v>
          </cell>
          <cell r="Q56">
            <v>0</v>
          </cell>
          <cell r="R56">
            <v>0</v>
          </cell>
          <cell r="S56">
            <v>0</v>
          </cell>
        </row>
        <row r="57">
          <cell r="A57" t="str">
            <v>78181P</v>
          </cell>
          <cell r="B57">
            <v>0</v>
          </cell>
          <cell r="C57" t="str">
            <v>Origin</v>
          </cell>
          <cell r="D57" t="str">
            <v>CORE365™</v>
          </cell>
          <cell r="E57" t="str">
            <v>Polos</v>
          </cell>
          <cell r="F57" t="str">
            <v>Performance</v>
          </cell>
          <cell r="G57" t="str">
            <v>Active</v>
          </cell>
          <cell r="H57" t="str">
            <v>Active</v>
          </cell>
          <cell r="I57" t="str">
            <v>Ladies'</v>
          </cell>
          <cell r="J57" t="str">
            <v>Origin Performance Piqué Polo with Pocket</v>
          </cell>
          <cell r="K57" t="str">
            <v xml:space="preserve">• 4.1 oz/yd² / 139 gsm, 100% polyester piqué with moisure-wicking, antimicrobial and UV protection performance
• matching flat knit collar
• heat-sealed label
• side vents
</v>
          </cell>
          <cell r="L57" t="str">
            <v>• four-button narrow placket for feminine look
• chest pocket</v>
          </cell>
          <cell r="M57" t="str">
            <v>N</v>
          </cell>
          <cell r="N57">
            <v>0</v>
          </cell>
          <cell r="O57" t="str">
            <v>MOISTURE WICKING, ANTIMICROBIAL, UV 15-39, EASY CARE, MATCHABLES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A58" t="str">
            <v>CE100</v>
          </cell>
          <cell r="B58">
            <v>0</v>
          </cell>
          <cell r="C58" t="str">
            <v>Pilot</v>
          </cell>
          <cell r="D58" t="str">
            <v>CORE365™</v>
          </cell>
          <cell r="E58" t="str">
            <v>Polos</v>
          </cell>
          <cell r="F58" t="str">
            <v>Performance</v>
          </cell>
          <cell r="G58" t="str">
            <v>Active</v>
          </cell>
          <cell r="H58" t="str">
            <v>Active</v>
          </cell>
          <cell r="I58" t="str">
            <v>Men's</v>
          </cell>
          <cell r="J58" t="str">
            <v>Pilot Textured Ottoman Polo</v>
          </cell>
          <cell r="K58" t="str">
            <v>• 4.1 oz/yd² / 139 gsm, 100% polyester ottoman with moisture-wicking, antimicrobial and UV protection performance
•  matching flat knit collar
• rib-knit cuffs
• side vents</v>
          </cell>
          <cell r="L58" t="str">
            <v>• three-button placket</v>
          </cell>
          <cell r="M58" t="str">
            <v>N</v>
          </cell>
          <cell r="N58">
            <v>0</v>
          </cell>
          <cell r="O58" t="str">
            <v>MOISTURE WICKING, ANTIMICROBIAL, UV 40+, EASY CARE, MATCHABLES</v>
          </cell>
          <cell r="P58" t="str">
            <v>CE100W</v>
          </cell>
          <cell r="Q58">
            <v>0</v>
          </cell>
          <cell r="R58">
            <v>0</v>
          </cell>
          <cell r="S58">
            <v>0</v>
          </cell>
        </row>
        <row r="59">
          <cell r="A59" t="str">
            <v>CE100W</v>
          </cell>
          <cell r="B59">
            <v>0</v>
          </cell>
          <cell r="C59" t="str">
            <v>Pilot</v>
          </cell>
          <cell r="D59" t="str">
            <v>CORE365™</v>
          </cell>
          <cell r="E59" t="str">
            <v>Polos</v>
          </cell>
          <cell r="F59" t="str">
            <v>Performance</v>
          </cell>
          <cell r="G59" t="str">
            <v>Active</v>
          </cell>
          <cell r="H59" t="str">
            <v>Active</v>
          </cell>
          <cell r="I59" t="str">
            <v>Ladies'</v>
          </cell>
          <cell r="J59" t="str">
            <v>Pilot Textured Ottoman Polo</v>
          </cell>
          <cell r="K59" t="str">
            <v>• 4.1 oz/yd² / 139 gsm, 100% polyester ottoman with moisture-wicking, antimicrobial and UV protection performance
•  matching flat knit collar
• rib-knit cuffs
• side vents</v>
          </cell>
          <cell r="L59" t="str">
            <v>• self fabric open placket</v>
          </cell>
          <cell r="M59" t="str">
            <v>N</v>
          </cell>
          <cell r="N59">
            <v>0</v>
          </cell>
          <cell r="O59" t="str">
            <v>MOISTURE WICKING, ANTIMICROBIAL, UV 40+, EASY CARE, MATCHABLES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A60">
            <v>78192</v>
          </cell>
          <cell r="B60">
            <v>0</v>
          </cell>
          <cell r="C60" t="str">
            <v>Pinnacle</v>
          </cell>
          <cell r="D60" t="str">
            <v>CORE365™</v>
          </cell>
          <cell r="E60" t="str">
            <v>Polos</v>
          </cell>
          <cell r="F60" t="str">
            <v>Performance</v>
          </cell>
          <cell r="G60" t="str">
            <v>Active</v>
          </cell>
          <cell r="H60" t="str">
            <v>Active</v>
          </cell>
          <cell r="I60" t="str">
            <v>Ladies'</v>
          </cell>
          <cell r="J60" t="str">
            <v>Pinnacle Performance Long-Sleeve Piqué Polo</v>
          </cell>
          <cell r="K60" t="str">
            <v>• 4.1 oz/yd² / 139 gsm, 100% polyester piqué with moisure-wicking, antimicrobial and UV protection performance
• matching flat knit collar
• spandex enhanced rib knit cuffs
• heat-sealed label
• side vents</v>
          </cell>
          <cell r="L60" t="str">
            <v/>
          </cell>
          <cell r="M60" t="str">
            <v>N</v>
          </cell>
          <cell r="N60">
            <v>0</v>
          </cell>
          <cell r="O60" t="str">
            <v>MOISTURE WICKING, ANTIMICROBIAL, UV 15-39, EASY CARE, MATCHABLES</v>
          </cell>
          <cell r="P60">
            <v>0</v>
          </cell>
          <cell r="Q60" t="str">
            <v>88192T</v>
          </cell>
          <cell r="R60">
            <v>0</v>
          </cell>
          <cell r="S60">
            <v>0</v>
          </cell>
        </row>
        <row r="61">
          <cell r="A61">
            <v>88192</v>
          </cell>
          <cell r="B61">
            <v>0</v>
          </cell>
          <cell r="C61" t="str">
            <v>Pinnacle</v>
          </cell>
          <cell r="D61" t="str">
            <v>CORE365™</v>
          </cell>
          <cell r="E61" t="str">
            <v>Polos</v>
          </cell>
          <cell r="F61" t="str">
            <v>Performance</v>
          </cell>
          <cell r="G61" t="str">
            <v>Active</v>
          </cell>
          <cell r="H61" t="str">
            <v>Active</v>
          </cell>
          <cell r="I61" t="str">
            <v>Men's</v>
          </cell>
          <cell r="J61" t="str">
            <v>Pinnacle Performance Long-Sleeve Piqué Polo</v>
          </cell>
          <cell r="K61" t="str">
            <v>• 4.1 oz/yd² / 139 gsm, 100% polyester piqué with moisure-wicking, antimicrobial and UV protection performance
• matching flat knit collar
• spandex enhanced rib knit cuffs
• heat-sealed label
• side vents</v>
          </cell>
          <cell r="L61">
            <v>0</v>
          </cell>
          <cell r="M61" t="str">
            <v>N</v>
          </cell>
          <cell r="N61">
            <v>0</v>
          </cell>
          <cell r="O61" t="str">
            <v>MOISTURE WICKING, ANTIMICROBIAL, UV 15-39, EASY CARE, MATCHABLES</v>
          </cell>
          <cell r="P61">
            <v>78192</v>
          </cell>
          <cell r="Q61">
            <v>0</v>
          </cell>
          <cell r="R61">
            <v>0</v>
          </cell>
          <cell r="S61">
            <v>0</v>
          </cell>
        </row>
        <row r="62">
          <cell r="A62" t="str">
            <v>88192T</v>
          </cell>
          <cell r="B62">
            <v>0</v>
          </cell>
          <cell r="C62" t="str">
            <v>Pinnacle</v>
          </cell>
          <cell r="D62" t="str">
            <v>CORE365™</v>
          </cell>
          <cell r="E62" t="str">
            <v>Polos</v>
          </cell>
          <cell r="F62" t="str">
            <v>Performance</v>
          </cell>
          <cell r="G62" t="str">
            <v>Active</v>
          </cell>
          <cell r="H62" t="str">
            <v>Active</v>
          </cell>
          <cell r="I62" t="str">
            <v>Tall</v>
          </cell>
          <cell r="J62" t="str">
            <v>Tall Pinnacle Performance Long-Sleeve Piqué Polo</v>
          </cell>
          <cell r="K62" t="str">
            <v>• 4.1 oz/yd² / 139 gsm, 100% polyester piqué with moisure-wicking, antimicrobial and UV protection performance
• matching flat knit collar
• spandex enhanced rib knit cuffs
• heat-sealed label
• side vents</v>
          </cell>
          <cell r="L62">
            <v>0</v>
          </cell>
          <cell r="M62" t="str">
            <v>N</v>
          </cell>
          <cell r="N62">
            <v>0</v>
          </cell>
          <cell r="O62" t="str">
            <v>MOISTURE WICKING, ANTIMICROBIAL, UV 15-39, EASY CARE, MATCHABLES</v>
          </cell>
          <cell r="P62">
            <v>78182</v>
          </cell>
          <cell r="Q62">
            <v>0</v>
          </cell>
          <cell r="R62">
            <v>0</v>
          </cell>
          <cell r="S62">
            <v>0</v>
          </cell>
        </row>
        <row r="63">
          <cell r="A63" t="str">
            <v>88192P</v>
          </cell>
          <cell r="B63">
            <v>0</v>
          </cell>
          <cell r="C63" t="str">
            <v>Pinnacle</v>
          </cell>
          <cell r="D63" t="str">
            <v>CORE365™</v>
          </cell>
          <cell r="E63" t="str">
            <v>Polos</v>
          </cell>
          <cell r="F63" t="str">
            <v>Performance</v>
          </cell>
          <cell r="G63" t="str">
            <v>Active</v>
          </cell>
          <cell r="H63" t="str">
            <v>Active</v>
          </cell>
          <cell r="I63" t="str">
            <v>Adult</v>
          </cell>
          <cell r="J63" t="str">
            <v>Pinnacle Performance Piqué Long-Sleeve Polo with Pocket</v>
          </cell>
          <cell r="K63" t="str">
            <v>• 4.1 oz/yd² / 139 gsm, 100% polyester piqué with moisure-wicking, antimicrobial and UV protection performance
• matching flat knit collar
• spandex enhanced rib knit cuffs
• heat-sealed label
• side vents</v>
          </cell>
          <cell r="L63" t="str">
            <v>• chest pocket</v>
          </cell>
          <cell r="M63" t="str">
            <v>N</v>
          </cell>
          <cell r="N63">
            <v>0</v>
          </cell>
          <cell r="O63" t="str">
            <v>MOISTURE WICKING, ANTIMICROBIAL, UV 15-39, EASY CARE, MATCHABLES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 t="str">
            <v>88181R</v>
          </cell>
          <cell r="B64">
            <v>0</v>
          </cell>
          <cell r="C64" t="str">
            <v>Radiant</v>
          </cell>
          <cell r="D64" t="str">
            <v>CORE365™</v>
          </cell>
          <cell r="E64" t="str">
            <v>Polos</v>
          </cell>
          <cell r="F64" t="str">
            <v>Performance</v>
          </cell>
          <cell r="G64" t="str">
            <v>New</v>
          </cell>
          <cell r="H64" t="str">
            <v>New</v>
          </cell>
          <cell r="I64" t="str">
            <v>Men's</v>
          </cell>
          <cell r="J64" t="str">
            <v>Radiant Performance Piqué Polo with Reflective Piping</v>
          </cell>
          <cell r="K64" t="str">
            <v xml:space="preserve">• 4.1 oz/yd2 / 140 gsm polyester piqué with moisture-wicking, antimicrobial and UV protection performance
• matching flat knit collar
• heat-sealed label
• reflective piping at front and back for 360 degree visibility
• side vents
</v>
          </cell>
          <cell r="L64" t="str">
            <v>• three button placket</v>
          </cell>
          <cell r="M64" t="str">
            <v>N</v>
          </cell>
          <cell r="N64">
            <v>0</v>
          </cell>
          <cell r="O64" t="str">
            <v>REFLECTIVE, MOISTURE WICKING, ANTIMICROBIAL, UV 15-39, EASY CARE, MATCHABLES</v>
          </cell>
          <cell r="P64" t="str">
            <v>78181R</v>
          </cell>
          <cell r="Q64">
            <v>0</v>
          </cell>
          <cell r="R64">
            <v>0</v>
          </cell>
          <cell r="S64">
            <v>0</v>
          </cell>
        </row>
        <row r="65">
          <cell r="A65" t="str">
            <v>78181R</v>
          </cell>
          <cell r="B65">
            <v>0</v>
          </cell>
          <cell r="C65" t="str">
            <v>Radiant</v>
          </cell>
          <cell r="D65" t="str">
            <v>CORE365™</v>
          </cell>
          <cell r="E65" t="str">
            <v>Polos</v>
          </cell>
          <cell r="F65" t="str">
            <v>Performance</v>
          </cell>
          <cell r="G65" t="str">
            <v>New</v>
          </cell>
          <cell r="H65" t="str">
            <v>New</v>
          </cell>
          <cell r="I65" t="str">
            <v>Ladies'</v>
          </cell>
          <cell r="J65" t="str">
            <v>Radiant Performance Piqué Polo with Reflective Piping</v>
          </cell>
          <cell r="K65" t="str">
            <v xml:space="preserve">• 4.1 oz/yd2 / 140 gsm polyester piqué with moisture-wicking, antimicrobial and UV protection performance
• matching flat knit collar
• heat-sealed label
• reflective piping at front and back for 360 degree visibility
• side vents
</v>
          </cell>
          <cell r="L65" t="str">
            <v>• four-button narrow placket for feminine look</v>
          </cell>
          <cell r="M65" t="str">
            <v>N</v>
          </cell>
          <cell r="N65">
            <v>0</v>
          </cell>
          <cell r="O65" t="str">
            <v>REFLECTIVE, MOISTURE WICKING, ANTIMICROBIAL, UV 15-39, EASY CARE, MATCHABLES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A66">
            <v>78199</v>
          </cell>
          <cell r="B66">
            <v>0</v>
          </cell>
          <cell r="C66" t="str">
            <v>Agility</v>
          </cell>
          <cell r="D66" t="str">
            <v>CORE365™</v>
          </cell>
          <cell r="E66" t="str">
            <v>T_Shirts</v>
          </cell>
          <cell r="F66" t="str">
            <v>Performance</v>
          </cell>
          <cell r="G66" t="str">
            <v>Active</v>
          </cell>
          <cell r="H66" t="str">
            <v>Active</v>
          </cell>
          <cell r="I66" t="str">
            <v>Ladies'</v>
          </cell>
          <cell r="J66" t="str">
            <v>Agility Performance Long-Sleeve Piqué Crew Neck</v>
          </cell>
          <cell r="K66" t="str">
            <v>• 4.1 oz/yd² / 139 gsm, 100% polyester piqué
 with moisure-wicking, antimicrobial and UV protection performance
• matching rib neck trim_x000D_
• self inner shoulder and neck tape</v>
          </cell>
          <cell r="L66" t="str">
            <v/>
          </cell>
          <cell r="M66" t="str">
            <v>N</v>
          </cell>
          <cell r="N66">
            <v>0</v>
          </cell>
          <cell r="O66" t="str">
            <v>MOISTURE WICKING, ANTIMICROBIAL, UV 15-39, EASY CARE, MATCHABLES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88199</v>
          </cell>
          <cell r="B67">
            <v>0</v>
          </cell>
          <cell r="C67" t="str">
            <v>Agility</v>
          </cell>
          <cell r="D67" t="str">
            <v>CORE365™</v>
          </cell>
          <cell r="E67" t="str">
            <v>T_Shirts</v>
          </cell>
          <cell r="F67" t="str">
            <v>Performance</v>
          </cell>
          <cell r="G67" t="str">
            <v>Active</v>
          </cell>
          <cell r="H67" t="str">
            <v>Active</v>
          </cell>
          <cell r="I67" t="str">
            <v>Men's</v>
          </cell>
          <cell r="J67" t="str">
            <v>Agility Performance Long-Sleeve Piqué Crew Neck</v>
          </cell>
          <cell r="K67" t="str">
            <v>• 4.1 oz/yd² / 139 gsm, 100% polyester piqué
 with moisure-wicking, antimicrobial and UV protection performance
• matching rib neck trim_x000D_
• self inner shoulder and neck tape</v>
          </cell>
          <cell r="L67" t="str">
            <v/>
          </cell>
          <cell r="M67" t="str">
            <v>N</v>
          </cell>
          <cell r="N67">
            <v>0</v>
          </cell>
          <cell r="O67" t="str">
            <v>MOISTURE WICKING, ANTIMICROBIAL, UV 15-39, EASY CARE, MATCHABLES</v>
          </cell>
          <cell r="P67">
            <v>78199</v>
          </cell>
          <cell r="Q67">
            <v>0</v>
          </cell>
          <cell r="R67">
            <v>0</v>
          </cell>
          <cell r="S67">
            <v>0</v>
          </cell>
        </row>
        <row r="68">
          <cell r="A68">
            <v>78182</v>
          </cell>
          <cell r="B68">
            <v>0</v>
          </cell>
          <cell r="C68" t="str">
            <v>Pace</v>
          </cell>
          <cell r="D68" t="str">
            <v>CORE365™</v>
          </cell>
          <cell r="E68" t="str">
            <v>T_Shirts</v>
          </cell>
          <cell r="F68" t="str">
            <v>Performance</v>
          </cell>
          <cell r="G68" t="str">
            <v>Active</v>
          </cell>
          <cell r="H68" t="str">
            <v>Active</v>
          </cell>
          <cell r="I68" t="str">
            <v>Ladies'</v>
          </cell>
          <cell r="J68" t="str">
            <v>Pace Performance Piqué Crew Neck</v>
          </cell>
          <cell r="K68" t="str">
            <v>• 4.1 oz/yd² / 139 gsm, 100% polyester piqué_x000D_ with moisure-wicking, antimicrobial and UV protection performance
• matching rib neck trim_x000D_
• heat-sealed label_x000D_
• self inner shoulder and neck tape</v>
          </cell>
          <cell r="L68" t="str">
            <v/>
          </cell>
          <cell r="M68" t="str">
            <v>N</v>
          </cell>
          <cell r="N68">
            <v>0</v>
          </cell>
          <cell r="O68" t="str">
            <v>MOISTURE WICKING, ANTIMICROBIAL, UV 15-39, EASY CARE, MATCHABLES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>
            <v>88182</v>
          </cell>
          <cell r="B69">
            <v>0</v>
          </cell>
          <cell r="C69" t="str">
            <v>Pace</v>
          </cell>
          <cell r="D69" t="str">
            <v>CORE365™</v>
          </cell>
          <cell r="E69" t="str">
            <v>T_Shirts</v>
          </cell>
          <cell r="F69" t="str">
            <v>Performance</v>
          </cell>
          <cell r="G69" t="str">
            <v>Active</v>
          </cell>
          <cell r="H69" t="str">
            <v>Active</v>
          </cell>
          <cell r="I69" t="str">
            <v>Men's</v>
          </cell>
          <cell r="J69" t="str">
            <v>Pace Performance Piqué Crew Neck</v>
          </cell>
          <cell r="K69" t="str">
            <v>• 4.1 oz/yd² / 139 gsm, 100% polyester piqué
 with moisure-wicking, antimicrobial and UV protection performance
• matching rib neck trim_x000D_
• heat-sealed label_x000D_
• self inner shoulder and neck tape</v>
          </cell>
          <cell r="L69" t="str">
            <v/>
          </cell>
          <cell r="M69" t="str">
            <v>N</v>
          </cell>
          <cell r="N69">
            <v>0</v>
          </cell>
          <cell r="O69" t="str">
            <v>MOISTURE WICKING, ANTIMICROBIAL, UV 15-39, EASY CARE, MATCHABLES</v>
          </cell>
          <cell r="P69">
            <v>78182</v>
          </cell>
          <cell r="Q69">
            <v>0</v>
          </cell>
          <cell r="R69">
            <v>0</v>
          </cell>
          <cell r="S69">
            <v>0</v>
          </cell>
        </row>
        <row r="70">
          <cell r="A70">
            <v>78193</v>
          </cell>
          <cell r="B70">
            <v>0</v>
          </cell>
          <cell r="C70" t="str">
            <v>Operate</v>
          </cell>
          <cell r="D70" t="str">
            <v>CORE365™</v>
          </cell>
          <cell r="E70" t="str">
            <v>Wovens</v>
          </cell>
          <cell r="F70" t="str">
            <v>Casual</v>
          </cell>
          <cell r="G70" t="str">
            <v>Active</v>
          </cell>
          <cell r="H70" t="str">
            <v>Active</v>
          </cell>
          <cell r="I70" t="str">
            <v>Ladies'</v>
          </cell>
          <cell r="J70" t="str">
            <v>Operate Long-Sleeve Twill Shirt</v>
          </cell>
          <cell r="K70" t="str">
            <v>• 4.4 oz/yd² / 149 gsm, 55% cotton, 45% polyester_x000D_ twill with UV protection performance
• button-down collar_x000D_
• durable flat felled sideseams and underarm seams_x000D_
• adjustable cuffs</v>
          </cell>
          <cell r="L70" t="str">
            <v>• back waist darts</v>
          </cell>
          <cell r="M70" t="str">
            <v>N</v>
          </cell>
          <cell r="N70">
            <v>0</v>
          </cell>
          <cell r="O70" t="str">
            <v>UV PROTECTION 40+, EASY CARE, MATCHABLES</v>
          </cell>
          <cell r="P70">
            <v>0</v>
          </cell>
          <cell r="Q70" t="str">
            <v>88193T</v>
          </cell>
          <cell r="R70">
            <v>0</v>
          </cell>
          <cell r="S70">
            <v>0</v>
          </cell>
        </row>
        <row r="71">
          <cell r="A71">
            <v>88193</v>
          </cell>
          <cell r="B71">
            <v>0</v>
          </cell>
          <cell r="C71" t="str">
            <v>Operate</v>
          </cell>
          <cell r="D71" t="str">
            <v>CORE365™</v>
          </cell>
          <cell r="E71" t="str">
            <v>Wovens</v>
          </cell>
          <cell r="F71" t="str">
            <v>Casual</v>
          </cell>
          <cell r="G71" t="str">
            <v>Active</v>
          </cell>
          <cell r="H71" t="str">
            <v>Active</v>
          </cell>
          <cell r="I71" t="str">
            <v>Men's</v>
          </cell>
          <cell r="J71" t="str">
            <v>Operate Long-Sleeve Twill Shirt</v>
          </cell>
          <cell r="K71" t="str">
            <v>• 4.4 oz/yd² / 149 gsm, 55% cotton, 45% polyester twill with UV protection performance
• button-down collar_x000D_
• durable flat felled sideseams and underarm seams_x000D_
• adjustable cuffs</v>
          </cell>
          <cell r="L71" t="str">
            <v>• left-chest pocket_x000D_
• back yoke with box pleat</v>
          </cell>
          <cell r="M71" t="str">
            <v>N</v>
          </cell>
          <cell r="N71">
            <v>0</v>
          </cell>
          <cell r="O71" t="str">
            <v>UV PROTECTION 40+, EASY CARE, MATCHABLES</v>
          </cell>
          <cell r="P71">
            <v>78193</v>
          </cell>
          <cell r="Q71" t="str">
            <v>88193T</v>
          </cell>
          <cell r="R71">
            <v>0</v>
          </cell>
          <cell r="S71">
            <v>0</v>
          </cell>
        </row>
        <row r="72">
          <cell r="A72" t="str">
            <v>88193T</v>
          </cell>
          <cell r="B72">
            <v>0</v>
          </cell>
          <cell r="C72" t="str">
            <v>Operate</v>
          </cell>
          <cell r="D72" t="str">
            <v>CORE365™</v>
          </cell>
          <cell r="E72" t="str">
            <v>Wovens</v>
          </cell>
          <cell r="F72" t="str">
            <v>Casual</v>
          </cell>
          <cell r="G72" t="str">
            <v>Active</v>
          </cell>
          <cell r="H72" t="str">
            <v>Active</v>
          </cell>
          <cell r="I72" t="str">
            <v>Tall</v>
          </cell>
          <cell r="J72" t="str">
            <v>Tall Operate Long-Sleeve Twill Shirt</v>
          </cell>
          <cell r="K72" t="str">
            <v>• 4.4 oz/yd² / 149 gsm, 55% cotton, 45% polyester twill with UV protection performance
• button-down collar_x000D_
• durable flat felled sideseams and underarm seams_x000D_
• adjustable cuffs</v>
          </cell>
          <cell r="L72" t="str">
            <v>• left-chest pocket_x000D_
• back yoke with box pleat</v>
          </cell>
          <cell r="M72" t="str">
            <v>N</v>
          </cell>
          <cell r="N72">
            <v>0</v>
          </cell>
          <cell r="O72" t="str">
            <v>UV PROTECTION 40+, EASY CARE, MATCHABLES</v>
          </cell>
          <cell r="P72">
            <v>78193</v>
          </cell>
          <cell r="Q72">
            <v>0</v>
          </cell>
          <cell r="R72">
            <v>0</v>
          </cell>
          <cell r="S72">
            <v>0</v>
          </cell>
        </row>
        <row r="73">
          <cell r="A73">
            <v>78194</v>
          </cell>
          <cell r="B73">
            <v>0</v>
          </cell>
          <cell r="C73" t="str">
            <v>Optimum</v>
          </cell>
          <cell r="D73" t="str">
            <v>CORE365™</v>
          </cell>
          <cell r="E73" t="str">
            <v>Wovens</v>
          </cell>
          <cell r="F73" t="str">
            <v>Casual</v>
          </cell>
          <cell r="G73" t="str">
            <v>Active</v>
          </cell>
          <cell r="H73" t="str">
            <v>Active</v>
          </cell>
          <cell r="I73" t="str">
            <v>Ladies'</v>
          </cell>
          <cell r="J73" t="str">
            <v>Optimum Short-Sleeve Twill Shirt</v>
          </cell>
          <cell r="K73" t="str">
            <v>• 4.4 oz/yd² / 149 gsm, 55% cotton, 45% polyester twill with UV protection performance
• button-down collar_x000D_
• durable flat felled sideseams and underarm seams</v>
          </cell>
          <cell r="L73" t="str">
            <v>• back waist darts</v>
          </cell>
          <cell r="M73" t="str">
            <v>N</v>
          </cell>
          <cell r="N73">
            <v>0</v>
          </cell>
          <cell r="O73" t="str">
            <v>UV PROTECTION 40+, EASY CARE, MATCHABLES</v>
          </cell>
          <cell r="P73">
            <v>0</v>
          </cell>
          <cell r="Q73" t="str">
            <v>88194T</v>
          </cell>
          <cell r="R73">
            <v>0</v>
          </cell>
          <cell r="S73">
            <v>0</v>
          </cell>
        </row>
        <row r="74">
          <cell r="A74">
            <v>88194</v>
          </cell>
          <cell r="B74">
            <v>0</v>
          </cell>
          <cell r="C74" t="str">
            <v>Optimum</v>
          </cell>
          <cell r="D74" t="str">
            <v>CORE365™</v>
          </cell>
          <cell r="E74" t="str">
            <v>Wovens</v>
          </cell>
          <cell r="F74" t="str">
            <v>Casual</v>
          </cell>
          <cell r="G74" t="str">
            <v>Active</v>
          </cell>
          <cell r="H74" t="str">
            <v>Active</v>
          </cell>
          <cell r="I74" t="str">
            <v>Men's</v>
          </cell>
          <cell r="J74" t="str">
            <v>Optimum Short-Sleeve Twill Shirt</v>
          </cell>
          <cell r="K74" t="str">
            <v>• 4.4 oz/yd² / 149 gsm, 55% cotton, 45% polyester twill with UV protection performance
• button-down collar_x000D_
• durable flat felled sideseams and underarm seams</v>
          </cell>
          <cell r="L74" t="str">
            <v>• left-chest pocket_x000D_
• back yoke with box pleat</v>
          </cell>
          <cell r="M74" t="str">
            <v>N</v>
          </cell>
          <cell r="N74">
            <v>0</v>
          </cell>
          <cell r="O74" t="str">
            <v>UV PROTECTION 40+, EASY CARE, MATCHABLES</v>
          </cell>
          <cell r="P74">
            <v>78194</v>
          </cell>
          <cell r="Q74" t="str">
            <v>88194T</v>
          </cell>
          <cell r="R74">
            <v>0</v>
          </cell>
          <cell r="S74">
            <v>0</v>
          </cell>
        </row>
        <row r="75">
          <cell r="A75" t="str">
            <v>88194T</v>
          </cell>
          <cell r="B75">
            <v>0</v>
          </cell>
          <cell r="C75" t="str">
            <v>Optimum</v>
          </cell>
          <cell r="D75" t="str">
            <v>CORE365™</v>
          </cell>
          <cell r="E75" t="str">
            <v>Wovens</v>
          </cell>
          <cell r="F75" t="str">
            <v>Casual</v>
          </cell>
          <cell r="G75" t="str">
            <v>Active</v>
          </cell>
          <cell r="H75" t="str">
            <v>Active</v>
          </cell>
          <cell r="I75" t="str">
            <v>Tall</v>
          </cell>
          <cell r="J75" t="str">
            <v>Tall Optimum Short-Sleeve Twill Shirt</v>
          </cell>
          <cell r="K75" t="str">
            <v>• 4.4 oz/yd² / 149 gsm, 55% cotton, 45% polyester twill with UV protection performance
• button-down collar_x000D_
• durable flat felled sideseams and underarm seams</v>
          </cell>
          <cell r="L75" t="str">
            <v>• left-chest pocket_x000D_
• back yoke with box pleat</v>
          </cell>
          <cell r="M75" t="str">
            <v>N</v>
          </cell>
          <cell r="N75">
            <v>0</v>
          </cell>
          <cell r="O75" t="str">
            <v>UV PROTECTION 40+, EASY CARE, MATCHABLES</v>
          </cell>
          <cell r="P75">
            <v>78194</v>
          </cell>
          <cell r="Q75">
            <v>0</v>
          </cell>
          <cell r="R75">
            <v>0</v>
          </cell>
          <cell r="S75">
            <v>0</v>
          </cell>
        </row>
        <row r="76">
          <cell r="A76" t="str">
            <v>DP700W</v>
          </cell>
          <cell r="B76">
            <v>0</v>
          </cell>
          <cell r="C76" t="str">
            <v>Perfect Fit</v>
          </cell>
          <cell r="D76" t="str">
            <v>Devon &amp; Jones</v>
          </cell>
          <cell r="E76" t="str">
            <v>Fleece</v>
          </cell>
          <cell r="F76" t="str">
            <v>Poly &amp; Performance</v>
          </cell>
          <cell r="G76" t="str">
            <v>New</v>
          </cell>
          <cell r="H76" t="str">
            <v>Not Available</v>
          </cell>
          <cell r="I76" t="str">
            <v>Ladies'</v>
          </cell>
          <cell r="J76" t="str">
            <v>Perfect Fit™  Mélange Velvet Fleece Hooded Full-Zip</v>
          </cell>
          <cell r="K76" t="str">
            <v>8.9 oz./yd2 /300 gsm, 100% polyester anti-pill mélange velvet fleece
• inside storm placket
• center front reverse coil zipper with autolock slider and reflective toggle
• attached hood
• lower pockets with reverse coil zippers
• left arm pocket with reverse coil zipper
• stretch binding on sleeves, hood and hem
• always flattering Perfect FitTM</v>
          </cell>
          <cell r="L76">
            <v>0</v>
          </cell>
          <cell r="M76" t="str">
            <v>N</v>
          </cell>
          <cell r="N76" t="str">
            <v>Perfect</v>
          </cell>
          <cell r="O76" t="str">
            <v>ANTI-PILL, PERFECT FIT,  AUDIO PORT, EASY CARE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A77" t="str">
            <v>DG796</v>
          </cell>
          <cell r="B77">
            <v>0</v>
          </cell>
          <cell r="C77" t="str">
            <v>Newbury</v>
          </cell>
          <cell r="D77" t="str">
            <v>Devon &amp; Jones</v>
          </cell>
          <cell r="E77" t="str">
            <v>Fleece</v>
          </cell>
          <cell r="F77" t="str">
            <v>Poly &amp; Performance</v>
          </cell>
          <cell r="G77" t="str">
            <v>Active</v>
          </cell>
          <cell r="H77" t="str">
            <v>Active</v>
          </cell>
          <cell r="I77" t="str">
            <v>Men's</v>
          </cell>
          <cell r="J77" t="str">
            <v>Newbury Colorblock Mélange Fleece Full-zip</v>
          </cell>
          <cell r="K77" t="str">
            <v xml:space="preserve">• body: 6.49 oz/yd2 / 220 gsm, 100% polyester mélange jersey bonded with fleece
• contrast: 6.49 oz/yd2 / 220 gsm, 100% polyester jersey bonded with fleece
• center front coil zipper with semi autolock slider 
</v>
          </cell>
          <cell r="L77" t="str">
            <v>• lower pockets with hidden snap closure
• tonal coverstitch details on armholes and shoulder seams</v>
          </cell>
          <cell r="M77" t="str">
            <v>N</v>
          </cell>
          <cell r="N77" t="str">
            <v>Active</v>
          </cell>
          <cell r="O77" t="str">
            <v>2-LAYER BONDED, MOISTURE WICKING, ACTIVE FIT, EASY CARE</v>
          </cell>
          <cell r="P77" t="str">
            <v>DG796W</v>
          </cell>
          <cell r="Q77">
            <v>0</v>
          </cell>
          <cell r="R77">
            <v>0</v>
          </cell>
          <cell r="S77">
            <v>0</v>
          </cell>
        </row>
        <row r="78">
          <cell r="A78" t="str">
            <v>DG796W</v>
          </cell>
          <cell r="B78">
            <v>0</v>
          </cell>
          <cell r="C78" t="str">
            <v>Newbury</v>
          </cell>
          <cell r="D78" t="str">
            <v>Devon &amp; Jones</v>
          </cell>
          <cell r="E78" t="str">
            <v>Fleece</v>
          </cell>
          <cell r="F78" t="str">
            <v>Poly &amp; Performance</v>
          </cell>
          <cell r="G78" t="str">
            <v>Active</v>
          </cell>
          <cell r="H78" t="str">
            <v>Active</v>
          </cell>
          <cell r="I78" t="str">
            <v>Ladies'</v>
          </cell>
          <cell r="J78" t="str">
            <v>Newbury Colorblock Mélange Fleece Full-zip</v>
          </cell>
          <cell r="K78" t="str">
            <v xml:space="preserve">• body: 6.49 oz/yd2 / 220 gsm, 100% polyester mélange jersey bonded with fleece
• contrast: 6.49 oz/yd2 / 220 gsm, 100% polyester jersey bonded with fleece
• center front coil zipper with semi autolock slider 
</v>
          </cell>
          <cell r="L78" t="str">
            <v>• front and back princess seam for flattering feminine fit
• lower pockets with hidden snap closure
• tonal coverstitch details on armholes and shoulder seams</v>
          </cell>
          <cell r="M78" t="str">
            <v>N</v>
          </cell>
          <cell r="N78" t="str">
            <v>Active</v>
          </cell>
          <cell r="O78" t="str">
            <v>2-LAYER BONDED, MOISTURE WICKING, ACTIVE FIT, EASY CARE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 t="str">
            <v>DG797</v>
          </cell>
          <cell r="B79">
            <v>0</v>
          </cell>
          <cell r="C79" t="str">
            <v>Newbury</v>
          </cell>
          <cell r="D79" t="str">
            <v>Devon &amp; Jones</v>
          </cell>
          <cell r="E79" t="str">
            <v>Fleece</v>
          </cell>
          <cell r="F79" t="str">
            <v>Poly &amp; Performance</v>
          </cell>
          <cell r="G79" t="str">
            <v>Active</v>
          </cell>
          <cell r="H79" t="str">
            <v>Active</v>
          </cell>
          <cell r="I79" t="str">
            <v>Men's</v>
          </cell>
          <cell r="J79" t="str">
            <v>Newbury Mélange Fleece Vest</v>
          </cell>
          <cell r="K79" t="str">
            <v xml:space="preserve">• 6.49 oz/yd2 / 220 gsm, 100% polyester mélange jersey bonded with fleece
• center front coil zipper with semi autolock slider 
</v>
          </cell>
          <cell r="L79" t="str">
            <v>• lower front pockets with zippers
• tonal coverstitch details at shoulders</v>
          </cell>
          <cell r="M79" t="str">
            <v>N</v>
          </cell>
          <cell r="N79" t="str">
            <v>Active</v>
          </cell>
          <cell r="O79" t="str">
            <v>2-LAYER BONDED, MOISTURE WICKING, ACTIVE FIT, EASY CARE</v>
          </cell>
          <cell r="P79" t="str">
            <v>DG797W</v>
          </cell>
          <cell r="Q79">
            <v>0</v>
          </cell>
          <cell r="R79">
            <v>0</v>
          </cell>
          <cell r="S79">
            <v>0</v>
          </cell>
        </row>
        <row r="80">
          <cell r="A80" t="str">
            <v>DG797W</v>
          </cell>
          <cell r="B80">
            <v>0</v>
          </cell>
          <cell r="C80" t="str">
            <v>Newbury</v>
          </cell>
          <cell r="D80" t="str">
            <v>Devon &amp; Jones</v>
          </cell>
          <cell r="E80" t="str">
            <v>Fleece</v>
          </cell>
          <cell r="F80" t="str">
            <v>Poly &amp; Performance</v>
          </cell>
          <cell r="G80" t="str">
            <v>Active</v>
          </cell>
          <cell r="H80" t="str">
            <v>Active</v>
          </cell>
          <cell r="I80" t="str">
            <v>Ladies'</v>
          </cell>
          <cell r="J80" t="str">
            <v>Newbury Mélange Fleece Vest</v>
          </cell>
          <cell r="K80" t="str">
            <v xml:space="preserve">• 6.49 oz/yd2 / 220 gsm, 100% polyester mélange jersey bonded with fleece
• center front coil zipper with semi autolock slider 
</v>
          </cell>
          <cell r="L80" t="str">
            <v>• lower front pockets with zippers</v>
          </cell>
          <cell r="M80" t="str">
            <v>N</v>
          </cell>
          <cell r="N80" t="str">
            <v>Active</v>
          </cell>
          <cell r="O80" t="str">
            <v>2-LAYER BONDED, MOISTURE WICKING, ACTIVE FIT, EASY CARE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A81" t="str">
            <v>DG798</v>
          </cell>
          <cell r="B81">
            <v>0</v>
          </cell>
          <cell r="C81" t="str">
            <v>Newbury</v>
          </cell>
          <cell r="D81" t="str">
            <v>Devon &amp; Jones</v>
          </cell>
          <cell r="E81" t="str">
            <v>Fleece</v>
          </cell>
          <cell r="F81" t="str">
            <v>Poly &amp; Performance</v>
          </cell>
          <cell r="G81" t="str">
            <v>Active</v>
          </cell>
          <cell r="H81" t="str">
            <v>Active</v>
          </cell>
          <cell r="I81" t="str">
            <v>Men's</v>
          </cell>
          <cell r="J81" t="str">
            <v>Newbury Mélange Fleece Quarter-zip</v>
          </cell>
          <cell r="K81" t="str">
            <v xml:space="preserve">• 6.49 oz/yd2 / 220 gsm, 100% polyester mélange jersey bonded with fleece
• center front coil zipper with semi autolock slider 
</v>
          </cell>
          <cell r="L81" t="str">
            <v>• front hand warmer pouch pocket
• tonal coverstitch details at shoulders</v>
          </cell>
          <cell r="M81" t="str">
            <v>N</v>
          </cell>
          <cell r="N81" t="str">
            <v>Active</v>
          </cell>
          <cell r="O81" t="str">
            <v>2-LAYER BONDED, MOISTURE WICKING, ACTIVE FIT, EASY CARE</v>
          </cell>
          <cell r="P81" t="str">
            <v>DG798W</v>
          </cell>
          <cell r="Q81">
            <v>0</v>
          </cell>
          <cell r="R81">
            <v>0</v>
          </cell>
          <cell r="S81">
            <v>0</v>
          </cell>
        </row>
        <row r="82">
          <cell r="A82" t="str">
            <v>DG798W</v>
          </cell>
          <cell r="B82">
            <v>0</v>
          </cell>
          <cell r="C82" t="str">
            <v>Newbury</v>
          </cell>
          <cell r="D82" t="str">
            <v>Devon &amp; Jones</v>
          </cell>
          <cell r="E82" t="str">
            <v>Fleece</v>
          </cell>
          <cell r="F82" t="str">
            <v>Poly &amp; Performance</v>
          </cell>
          <cell r="G82" t="str">
            <v>Active</v>
          </cell>
          <cell r="H82" t="str">
            <v>Active</v>
          </cell>
          <cell r="I82" t="str">
            <v>Ladies'</v>
          </cell>
          <cell r="J82" t="str">
            <v>Newbury Mélange Fleece Quarter-zip</v>
          </cell>
          <cell r="K82" t="str">
            <v xml:space="preserve">• 6.49 oz/yd2 / 220 gsm, 100% polyester mélange jersey bonded with fleece
• center front coil zipper with semi autolock slider 
</v>
          </cell>
          <cell r="L82" t="str">
            <v>• front and back princess seam for flattering feminine fit
• front hand warmer pouch pocket
• tonal coverstitch details at shoulders</v>
          </cell>
          <cell r="M82" t="str">
            <v>N</v>
          </cell>
          <cell r="N82" t="str">
            <v>Active</v>
          </cell>
          <cell r="O82" t="str">
            <v>2-LAYER BONDED, MOISTURE WICKING, ACTIVE FIT, EASY CARE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A83" t="str">
            <v>DG793</v>
          </cell>
          <cell r="B83">
            <v>0</v>
          </cell>
          <cell r="C83" t="str">
            <v>Bristol</v>
          </cell>
          <cell r="D83" t="str">
            <v>Devon &amp; Jones</v>
          </cell>
          <cell r="E83" t="str">
            <v>Fleece</v>
          </cell>
          <cell r="F83" t="str">
            <v>Poly &amp; Performance</v>
          </cell>
          <cell r="G83" t="str">
            <v>Active</v>
          </cell>
          <cell r="H83" t="str">
            <v>Active</v>
          </cell>
          <cell r="I83" t="str">
            <v>Men's</v>
          </cell>
          <cell r="J83" t="str">
            <v>Bristol Full-Zip Sweater Fleece Jacket</v>
          </cell>
          <cell r="K83" t="str">
            <v>• 9.44 oz./yd² / 320 gsm, 100% polyester anti-pill sweater fleece
• coverstitch details throughout
• stretch binding at neck
• inside storm placket with chin guard
• center front coil zipper with semi-autolock slider and rubber pull
• brushed tricot-lined pockets with coil zippers</v>
          </cell>
          <cell r="L83">
            <v>0</v>
          </cell>
          <cell r="M83" t="str">
            <v>N</v>
          </cell>
          <cell r="N83" t="str">
            <v>Active</v>
          </cell>
          <cell r="O83" t="str">
            <v>ANTI PILL, EASY CARE, ACTIVE FIT</v>
          </cell>
          <cell r="P83" t="str">
            <v>DG793W</v>
          </cell>
          <cell r="Q83">
            <v>0</v>
          </cell>
          <cell r="R83">
            <v>0</v>
          </cell>
          <cell r="S83">
            <v>0</v>
          </cell>
        </row>
        <row r="84">
          <cell r="A84" t="str">
            <v>DG793W</v>
          </cell>
          <cell r="B84">
            <v>0</v>
          </cell>
          <cell r="C84" t="str">
            <v>Bristol</v>
          </cell>
          <cell r="D84" t="str">
            <v>Devon &amp; Jones</v>
          </cell>
          <cell r="E84" t="str">
            <v>Fleece</v>
          </cell>
          <cell r="F84" t="str">
            <v>Poly &amp; Performance</v>
          </cell>
          <cell r="G84" t="str">
            <v>Active</v>
          </cell>
          <cell r="H84" t="str">
            <v>Active</v>
          </cell>
          <cell r="I84" t="str">
            <v>Ladies'</v>
          </cell>
          <cell r="J84" t="str">
            <v>Bristol Full-Zip Sweater Fleece Jacket</v>
          </cell>
          <cell r="K84" t="str">
            <v>• 9.44 oz./yd² / 320 gsm, 100% polyester anti-pill sweater fleece
• coverstitch details throughout
• stretch binding at neck
• inside storm placket with chin guard
• center front coil zipper with semi-autolock slider and rubber pull
• brushed tricot-lined pockets with coil zippers</v>
          </cell>
          <cell r="L84" t="str">
            <v>• princess seams for a flattering, feminine fit</v>
          </cell>
          <cell r="M84" t="str">
            <v>N</v>
          </cell>
          <cell r="N84" t="str">
            <v>Active</v>
          </cell>
          <cell r="O84" t="str">
            <v>ANTI PILL, EASY CARE, ACTIVE FIT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A85" t="str">
            <v>DG792</v>
          </cell>
          <cell r="B85">
            <v>0</v>
          </cell>
          <cell r="C85" t="str">
            <v>Bristol</v>
          </cell>
          <cell r="D85" t="str">
            <v>Devon &amp; Jones</v>
          </cell>
          <cell r="E85" t="str">
            <v>Fleece</v>
          </cell>
          <cell r="F85" t="str">
            <v>Poly &amp; Performance</v>
          </cell>
          <cell r="G85" t="str">
            <v>Active</v>
          </cell>
          <cell r="H85" t="str">
            <v>Active</v>
          </cell>
          <cell r="I85" t="str">
            <v>Adult</v>
          </cell>
          <cell r="J85" t="str">
            <v>Bristol Sweater Fleece Quarter-Zip</v>
          </cell>
          <cell r="K85" t="str">
            <v>• 9.44 oz./yd² / 320 gsm, 100% polyester anti-pill sweater fleece
• coverstitch details throughout
• inside storm placket with chin guard
• center front coil zipper with semi-autolock slider and rubber pull
• stretch binding at neck
• raglan sleeves</v>
          </cell>
          <cell r="L85">
            <v>0</v>
          </cell>
          <cell r="M85" t="str">
            <v>N</v>
          </cell>
          <cell r="N85" t="str">
            <v>Active</v>
          </cell>
          <cell r="O85" t="str">
            <v>ANTI PILL, EASY CARE, ACTIVE FIT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 t="str">
            <v>D420</v>
          </cell>
          <cell r="B86">
            <v>0</v>
          </cell>
          <cell r="C86">
            <v>0</v>
          </cell>
          <cell r="D86" t="str">
            <v>Devon &amp; Jones</v>
          </cell>
          <cell r="E86" t="str">
            <v>Knits_Layering</v>
          </cell>
          <cell r="F86" t="str">
            <v>Dress</v>
          </cell>
          <cell r="G86" t="str">
            <v>Active</v>
          </cell>
          <cell r="H86" t="str">
            <v>Not Available</v>
          </cell>
          <cell r="I86" t="str">
            <v>Adult</v>
          </cell>
          <cell r="J86" t="str">
            <v>Sueded Cotton Jersey Mock Turtleneck</v>
          </cell>
          <cell r="K86" t="str">
            <v>• 4.7 oz./yd² / 160 gsm, 100% Tanguis cotton jersey_x000D_
• generous fit_x000D_
• double-needle stitching throughout_x000D_
• spandex in collar and cuffs_x000D_
• side vents_x000D_
• Grey Heather is 90% cotton, 10% polyester</v>
          </cell>
          <cell r="L86" t="str">
            <v/>
          </cell>
          <cell r="M86" t="str">
            <v>N</v>
          </cell>
          <cell r="N86" t="str">
            <v>Classic</v>
          </cell>
          <cell r="O86" t="str">
            <v>CLASSIC FIT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A87" t="str">
            <v>DP181W</v>
          </cell>
          <cell r="B87">
            <v>0</v>
          </cell>
          <cell r="C87" t="str">
            <v>Perfect Fit</v>
          </cell>
          <cell r="D87" t="str">
            <v>Devon &amp; Jones</v>
          </cell>
          <cell r="E87" t="str">
            <v>Knits_Layering</v>
          </cell>
          <cell r="F87" t="str">
            <v>Dress</v>
          </cell>
          <cell r="G87" t="str">
            <v>Active</v>
          </cell>
          <cell r="H87" t="str">
            <v>Active</v>
          </cell>
          <cell r="I87" t="str">
            <v>Ladies'</v>
          </cell>
          <cell r="J87" t="str">
            <v>Perfect Fit™ Ribbon Cardigan</v>
          </cell>
          <cell r="K87" t="str">
            <v>• 5 oz./yd² / 170 gsm, 58% cotton, 39% modal, 3% spandex jersey
• always flattering Perfect Fit™_x000D_
• soft modal blend drapes without clinging_x000D_
• dyed-to-match grosgrain ribbon accented placket_x000D_
• Dura-Pearl™ buttons ideally spaced to avoid unflattering gaps_x000D_
• banded rib knit cuffs and bottom hem_x000D_
• longer length for everyday activity and movement</v>
          </cell>
          <cell r="L87" t="str">
            <v/>
          </cell>
          <cell r="M87" t="str">
            <v>N</v>
          </cell>
          <cell r="N87" t="str">
            <v>Perfect</v>
          </cell>
          <cell r="O87" t="str">
            <v>UV 40+, STRETCH, PERFECT FIT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A88" t="str">
            <v>DP182W</v>
          </cell>
          <cell r="B88">
            <v>0</v>
          </cell>
          <cell r="C88" t="str">
            <v>Perfect Fit</v>
          </cell>
          <cell r="D88" t="str">
            <v>Devon &amp; Jones</v>
          </cell>
          <cell r="E88" t="str">
            <v>Knits_Layering</v>
          </cell>
          <cell r="F88" t="str">
            <v>Dress</v>
          </cell>
          <cell r="G88" t="str">
            <v>Active</v>
          </cell>
          <cell r="H88" t="str">
            <v>Active</v>
          </cell>
          <cell r="I88" t="str">
            <v>Ladies'</v>
          </cell>
          <cell r="J88" t="str">
            <v>Perfect Fit™ Shell T-Shirt</v>
          </cell>
          <cell r="K88" t="str">
            <v>• 5 oz./yd² / 170 gsm, 58% cotton, 39% modal, 3% spandex jersey
• always flattering Perfect Fit™_x000D_
• soft modal blend drapes without clinging_x000D_
• pretty jewel neckline_x000D_
• single-needle sleeve hem_x000D_
• delicate shaping at waist_x000D_
• longer length for everyday activity and movement
• can be worn alone or paired with other Perfect™ Fit cardigans, blazer or jacket</v>
          </cell>
          <cell r="L88" t="str">
            <v/>
          </cell>
          <cell r="M88" t="str">
            <v>N</v>
          </cell>
          <cell r="N88" t="str">
            <v>Perfect</v>
          </cell>
          <cell r="O88" t="str">
            <v>UV 40+, STRETCH, PERFECT FIT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A89" t="str">
            <v>DP192W</v>
          </cell>
          <cell r="B89">
            <v>0</v>
          </cell>
          <cell r="C89" t="str">
            <v>Perfect Fit</v>
          </cell>
          <cell r="D89" t="str">
            <v>Devon &amp; Jones</v>
          </cell>
          <cell r="E89" t="str">
            <v>Knits_Layering</v>
          </cell>
          <cell r="F89" t="str">
            <v>Dress</v>
          </cell>
          <cell r="G89" t="str">
            <v>Active</v>
          </cell>
          <cell r="H89" t="str">
            <v>Active</v>
          </cell>
          <cell r="I89" t="str">
            <v>Ladies'</v>
          </cell>
          <cell r="J89" t="str">
            <v>Perfect Fit™ Ballet Bracelet-Length Knit Top</v>
          </cell>
          <cell r="K89" t="str">
            <v>• 5 oz./yd² / 170 gsm, 58% cotton, 39% modal, 3% spandex jersey
• always flattering Perfect Fit™_x000D_
• soft modal blend drapes without clinging_x000D_
• ballet neckline_x000D_
• active bracelet length sleeve ends right where you want it_x000D_
• delicate shaping at waist_x000D_
• longer length for everyday activity and movement
• can be worn alone or paired with other Perfect™ Fit cardigans, blazer or jacket</v>
          </cell>
          <cell r="L89" t="str">
            <v/>
          </cell>
          <cell r="M89" t="str">
            <v>N</v>
          </cell>
          <cell r="N89" t="str">
            <v>Perfect</v>
          </cell>
          <cell r="O89" t="str">
            <v>UV 40+, STRETCH, PERFECT FIT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A90" t="str">
            <v>DP186W</v>
          </cell>
          <cell r="B90">
            <v>0</v>
          </cell>
          <cell r="C90" t="str">
            <v>Perfect Fit</v>
          </cell>
          <cell r="D90" t="str">
            <v>Devon &amp; Jones</v>
          </cell>
          <cell r="E90" t="str">
            <v>Knits_Layering</v>
          </cell>
          <cell r="F90" t="str">
            <v>Dress</v>
          </cell>
          <cell r="G90" t="str">
            <v>Active</v>
          </cell>
          <cell r="H90" t="str">
            <v>Active</v>
          </cell>
          <cell r="I90" t="str">
            <v>Ladies'</v>
          </cell>
          <cell r="J90" t="str">
            <v>Perfect Fit™ Y-Placket Convertible Sleeve Knit Top</v>
          </cell>
          <cell r="K90" t="str">
            <v>• 5 oz./yd² / 170 gsm, 58% cotton, 39% modal, 3% spandex jersey
• always flattering Perfect Fit™
• soft modal blend drapes without clinging
• four-button placket
• convertible roll-up sleeve
• shaped front and back yoke
• longer length for everyday activity and movement
• can be worn alone or paired with other Perfect™ Fit cardigans, blazer or jacket</v>
          </cell>
          <cell r="L90">
            <v>0</v>
          </cell>
          <cell r="M90" t="str">
            <v>N</v>
          </cell>
          <cell r="N90" t="str">
            <v>Perfect</v>
          </cell>
          <cell r="O90" t="str">
            <v>UV 40+, STRETCH, PERFECT FIT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A91" t="str">
            <v>DP462W</v>
          </cell>
          <cell r="B91">
            <v>0</v>
          </cell>
          <cell r="C91" t="str">
            <v>Perfect Fit</v>
          </cell>
          <cell r="D91" t="str">
            <v>Devon &amp; Jones</v>
          </cell>
          <cell r="E91" t="str">
            <v>Knits_Layering</v>
          </cell>
          <cell r="F91" t="str">
            <v>Dress</v>
          </cell>
          <cell r="G91" t="str">
            <v>Active</v>
          </cell>
          <cell r="H91" t="str">
            <v>Active</v>
          </cell>
          <cell r="I91" t="str">
            <v>Ladies'</v>
          </cell>
          <cell r="J91" t="str">
            <v>Perfect Fit™ Shawl Collar Cardigan</v>
          </cell>
          <cell r="K91" t="str">
            <v>• 5 oz./yd² / 170 gsm, 58% cotton, 39% modal, 3% spandex jersey
• always flattering Perfect Fit™
• soft modal blend drapes without clinging
• shawl collar with one-button closure
• lower pockets
• princess seam for feminine look
• longer length for everyday activity and movement</v>
          </cell>
          <cell r="L91">
            <v>0</v>
          </cell>
          <cell r="M91" t="str">
            <v>N</v>
          </cell>
          <cell r="N91" t="str">
            <v>Perfect</v>
          </cell>
          <cell r="O91" t="str">
            <v>UV 40+, STRETCH, PERFECT FIT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A92" t="str">
            <v>DP184W</v>
          </cell>
          <cell r="B92">
            <v>0</v>
          </cell>
          <cell r="C92" t="str">
            <v>Perfect Fit</v>
          </cell>
          <cell r="D92" t="str">
            <v>Devon &amp; Jones</v>
          </cell>
          <cell r="E92" t="str">
            <v>Knits_Layering</v>
          </cell>
          <cell r="F92" t="str">
            <v>Dress</v>
          </cell>
          <cell r="G92" t="str">
            <v>Active</v>
          </cell>
          <cell r="H92" t="str">
            <v>Active</v>
          </cell>
          <cell r="I92" t="str">
            <v>Ladies'</v>
          </cell>
          <cell r="J92" t="str">
            <v>Perfect Fit™ Bracelet Length
V-neck Top</v>
          </cell>
          <cell r="K92" t="str">
            <v>• 5 oz./yd² / 170 gsm, 58% cotton, 39% modal, 3% spandex jersey
• always flattering Perfect Fit™
• soft modal blend drapes without clinging
• V-neck collar
• bracelet-length sleeves, ends right where you want it
• hi-low hemline
• longer length for everyday activity and movement
• can be worn alone or paired with other Perfect™ Fit cardigans, blazer or jacket</v>
          </cell>
          <cell r="L92">
            <v>0</v>
          </cell>
          <cell r="M92" t="str">
            <v>N</v>
          </cell>
          <cell r="N92" t="str">
            <v>Perfect</v>
          </cell>
          <cell r="O92" t="str">
            <v>UV 40+, STRETCH, PERFECT FIT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A93" t="str">
            <v>DP188W</v>
          </cell>
          <cell r="B93">
            <v>0</v>
          </cell>
          <cell r="C93" t="str">
            <v>Perfect Fit</v>
          </cell>
          <cell r="D93" t="str">
            <v>Devon &amp; Jones</v>
          </cell>
          <cell r="E93" t="str">
            <v>Knits_Layering</v>
          </cell>
          <cell r="F93" t="str">
            <v>Dress</v>
          </cell>
          <cell r="G93" t="str">
            <v>Active</v>
          </cell>
          <cell r="H93" t="str">
            <v>Active</v>
          </cell>
          <cell r="I93" t="str">
            <v>Ladies'</v>
          </cell>
          <cell r="J93" t="str">
            <v>Perfect Fit™ Tailored Open Neckline Top</v>
          </cell>
          <cell r="K93" t="str">
            <v>• 5 oz./yd² / 170 gsm, 58% cotton, 39% modal, 3% spandex jersey
• always flattering Perfect Fit™
• soft modal blend drapes without clinging
• tailored open neckline
• 3/4 sleeves with vents
• side vents
• longer length for everyday activity and movement
• can be worn alone or paired with other Perfect™ Fit cardigans, blazer or jacket</v>
          </cell>
          <cell r="L93">
            <v>0</v>
          </cell>
          <cell r="M93" t="str">
            <v>N</v>
          </cell>
          <cell r="N93" t="str">
            <v>Perfect</v>
          </cell>
          <cell r="O93" t="str">
            <v>UV 40+, STRETCH, PERFECT FIT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 t="str">
            <v>DP465W</v>
          </cell>
          <cell r="B94">
            <v>0</v>
          </cell>
          <cell r="C94" t="str">
            <v>Perfect Fit</v>
          </cell>
          <cell r="D94" t="str">
            <v>Devon &amp; Jones</v>
          </cell>
          <cell r="E94" t="str">
            <v>Knits_Layering</v>
          </cell>
          <cell r="F94" t="str">
            <v>Dress</v>
          </cell>
          <cell r="G94" t="str">
            <v>New</v>
          </cell>
          <cell r="H94" t="str">
            <v>Not Available</v>
          </cell>
          <cell r="I94" t="str">
            <v>Ladies'</v>
          </cell>
          <cell r="J94" t="str">
            <v>Perfect Fit™ Draped Open Blazer</v>
          </cell>
          <cell r="K94" t="str">
            <v xml:space="preserve">• 7.1 oz./yd2 /250 gsm, 79% polyester, 21% spandex interlock with moisture-wicking performance
• draped open front for easy layering
• longer length for everyday activity and movement
• always flattering Perfect Fit™ </v>
          </cell>
          <cell r="L94">
            <v>0</v>
          </cell>
          <cell r="M94" t="str">
            <v>N</v>
          </cell>
          <cell r="N94" t="str">
            <v>Perfect</v>
          </cell>
          <cell r="O94" t="str">
            <v>MOISTURE-WICKING, STRETCH, PERFECT FIT, EASY CARE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A95" t="str">
            <v>D885</v>
          </cell>
          <cell r="B95">
            <v>0</v>
          </cell>
          <cell r="C95" t="str">
            <v>Fairfield</v>
          </cell>
          <cell r="D95" t="str">
            <v>Devon &amp; Jones</v>
          </cell>
          <cell r="E95" t="str">
            <v>Knits_Layering</v>
          </cell>
          <cell r="F95" t="str">
            <v>Dress</v>
          </cell>
          <cell r="G95" t="str">
            <v>DNR</v>
          </cell>
          <cell r="H95" t="str">
            <v>DNR</v>
          </cell>
          <cell r="I95" t="str">
            <v>Men's</v>
          </cell>
          <cell r="J95" t="str">
            <v>Fairfield Herringbone Full-Zip Jacket</v>
          </cell>
          <cell r="K95" t="str">
            <v xml:space="preserve">• 7.76 oz./yd² / 263 gsm, 100% polyester mélange double knit herringbone with moisture-wicking performance
• stretch binding at neck
• inside storm placket with chin guard
• center front vislon zipper with semi-autolock slider and rubber pull
• lower pockets with reverse coil zippers
</v>
          </cell>
          <cell r="L95">
            <v>0</v>
          </cell>
          <cell r="M95" t="str">
            <v>N</v>
          </cell>
          <cell r="N95" t="str">
            <v>Active</v>
          </cell>
          <cell r="O95" t="str">
            <v>MOISTURE WICKING, ACTIVE FIT, EASY CARE</v>
          </cell>
          <cell r="P95" t="str">
            <v>D885W</v>
          </cell>
          <cell r="Q95">
            <v>0</v>
          </cell>
          <cell r="R95">
            <v>0</v>
          </cell>
          <cell r="S95" t="str">
            <v>DNR for 201801 US/CAN book</v>
          </cell>
        </row>
        <row r="96">
          <cell r="A96" t="str">
            <v>D885W</v>
          </cell>
          <cell r="B96">
            <v>0</v>
          </cell>
          <cell r="C96" t="str">
            <v>Fairfield</v>
          </cell>
          <cell r="D96" t="str">
            <v>Devon &amp; Jones</v>
          </cell>
          <cell r="E96" t="str">
            <v>Knits_Layering</v>
          </cell>
          <cell r="F96" t="str">
            <v>Dress</v>
          </cell>
          <cell r="G96" t="str">
            <v>DNR</v>
          </cell>
          <cell r="H96" t="str">
            <v>DNR</v>
          </cell>
          <cell r="I96" t="str">
            <v>Ladies'</v>
          </cell>
          <cell r="J96" t="str">
            <v>Fairfield Herringbone Full-Zip Jacket</v>
          </cell>
          <cell r="K96" t="str">
            <v xml:space="preserve">• 7.76 oz./yd² / 263 gsm, 100% polyester mélange double knit herringbone with moisture-wicking performance
• stretch binding at neck
• inside storm placket with chin guard
• center front vislon zipper with semi-autolock slider and rubber pull
• lower pockets with reverse coil zippers
</v>
          </cell>
          <cell r="L96" t="str">
            <v>• princess seams for a flattering, feminine fit</v>
          </cell>
          <cell r="M96" t="str">
            <v>N</v>
          </cell>
          <cell r="N96" t="str">
            <v>Active</v>
          </cell>
          <cell r="O96" t="str">
            <v>MOISTURE WICKING, ACTIVE FIT, EASY CARE</v>
          </cell>
          <cell r="P96">
            <v>0</v>
          </cell>
          <cell r="Q96">
            <v>0</v>
          </cell>
          <cell r="R96">
            <v>0</v>
          </cell>
          <cell r="S96" t="str">
            <v>DNR for 201801 US/CAN book</v>
          </cell>
        </row>
        <row r="97">
          <cell r="A97" t="str">
            <v>D884</v>
          </cell>
          <cell r="B97">
            <v>0</v>
          </cell>
          <cell r="C97" t="str">
            <v>Fairfield</v>
          </cell>
          <cell r="D97" t="str">
            <v>Devon &amp; Jones</v>
          </cell>
          <cell r="E97" t="str">
            <v>Knits_Layering</v>
          </cell>
          <cell r="F97" t="str">
            <v>Dress</v>
          </cell>
          <cell r="G97" t="str">
            <v>DNR</v>
          </cell>
          <cell r="H97" t="str">
            <v>DNR</v>
          </cell>
          <cell r="I97" t="str">
            <v>Adult</v>
          </cell>
          <cell r="J97" t="str">
            <v>Fairfield Herringbone V-Neck Pullover</v>
          </cell>
          <cell r="K97" t="str">
            <v>• 7.76 oz./yd² / 263 gsm, 100% polyester mélange double knit herringbone with moisture-wicking performance
• stretch binding at neck</v>
          </cell>
          <cell r="L97">
            <v>0</v>
          </cell>
          <cell r="M97" t="str">
            <v>N</v>
          </cell>
          <cell r="N97" t="str">
            <v>Active</v>
          </cell>
          <cell r="O97" t="str">
            <v>MOISTURE WICKING, ACTIVE FIT, EASY CARE</v>
          </cell>
          <cell r="P97">
            <v>0</v>
          </cell>
          <cell r="Q97">
            <v>0</v>
          </cell>
          <cell r="R97">
            <v>0</v>
          </cell>
          <cell r="S97" t="str">
            <v>DNR for 201801 US/CAN book</v>
          </cell>
        </row>
        <row r="98">
          <cell r="A98" t="str">
            <v>D886W</v>
          </cell>
          <cell r="B98">
            <v>0</v>
          </cell>
          <cell r="C98" t="str">
            <v>Fairfield</v>
          </cell>
          <cell r="D98" t="str">
            <v>Devon &amp; Jones</v>
          </cell>
          <cell r="E98" t="str">
            <v>Knits_Layering</v>
          </cell>
          <cell r="F98" t="str">
            <v>Dress</v>
          </cell>
          <cell r="G98" t="str">
            <v>DNR</v>
          </cell>
          <cell r="H98" t="str">
            <v>DNR</v>
          </cell>
          <cell r="I98" t="str">
            <v>Ladies'</v>
          </cell>
          <cell r="J98" t="str">
            <v>Fairfield Herringbone Soft Blazer</v>
          </cell>
          <cell r="K98" t="str">
            <v>• 7.76 oz./yd² / 263 gsm, 100% polyester mélange double knit herringbone with moisture-wicking performance
• princess seams and darts, for a flattering feminine fit
• taped seams for clean finish
• notch lapel
• faux sleeve placket with buttons at cuffs
• two-button closure
• lower pockets with pocket flaps</v>
          </cell>
          <cell r="L98">
            <v>0</v>
          </cell>
          <cell r="M98" t="str">
            <v>N</v>
          </cell>
          <cell r="N98" t="str">
            <v>Active</v>
          </cell>
          <cell r="O98" t="str">
            <v>MOISTURE WICKING, ACTIVE FIT, EASY CARE</v>
          </cell>
          <cell r="P98">
            <v>0</v>
          </cell>
          <cell r="Q98">
            <v>0</v>
          </cell>
          <cell r="R98">
            <v>0</v>
          </cell>
          <cell r="S98" t="str">
            <v>DNR for 201801 US/CAN book</v>
          </cell>
        </row>
        <row r="99">
          <cell r="A99" t="str">
            <v>DG479</v>
          </cell>
          <cell r="B99">
            <v>0</v>
          </cell>
          <cell r="C99" t="str">
            <v>DRYTEC20</v>
          </cell>
          <cell r="D99" t="str">
            <v>Devon &amp; Jones</v>
          </cell>
          <cell r="E99" t="str">
            <v>Knits_Layering</v>
          </cell>
          <cell r="F99" t="str">
            <v>Performance</v>
          </cell>
          <cell r="G99" t="str">
            <v>Active</v>
          </cell>
          <cell r="H99" t="str">
            <v>Active</v>
          </cell>
          <cell r="I99" t="str">
            <v>Men's</v>
          </cell>
          <cell r="J99" t="str">
            <v>DRYTEC20™ Performance Quarter-zip</v>
          </cell>
          <cell r="K99" t="str">
            <v xml:space="preserve">• 7.7 oz./yd² / 260 gsm, 100% cotton interlock with EZ Cool wicking technology
•  active fit
• DRYTEC20™ technology offers no-pill, no-fade, no-shrink, no-wrinkle performance
• self fabric inside placket with chin guard
• inner collar in contrast self fabric
• center front coil zipper with autolock slider and faux leather pull
</v>
          </cell>
          <cell r="L99" t="str">
            <v>• rib-knit cuffs and bottom opening</v>
          </cell>
          <cell r="M99" t="str">
            <v>N</v>
          </cell>
          <cell r="N99" t="str">
            <v>Active</v>
          </cell>
          <cell r="O99" t="str">
            <v>WRINKLE RELEASE, BREATHABLE, QUICK DRY, MOISTURE WICKING, NO SHRINK, NO FADE, NO PILL, ACTIVE FIT</v>
          </cell>
          <cell r="P99" t="str">
            <v>DG479W</v>
          </cell>
          <cell r="Q99">
            <v>0</v>
          </cell>
          <cell r="R99">
            <v>0</v>
          </cell>
          <cell r="S99">
            <v>0</v>
          </cell>
        </row>
        <row r="100">
          <cell r="A100" t="str">
            <v>DG479W</v>
          </cell>
          <cell r="B100">
            <v>0</v>
          </cell>
          <cell r="C100" t="str">
            <v>DRYTEC20</v>
          </cell>
          <cell r="D100" t="str">
            <v>Devon &amp; Jones</v>
          </cell>
          <cell r="E100" t="str">
            <v>Knits_Layering</v>
          </cell>
          <cell r="F100" t="str">
            <v>Performance</v>
          </cell>
          <cell r="G100" t="str">
            <v>Active</v>
          </cell>
          <cell r="H100" t="str">
            <v>Active</v>
          </cell>
          <cell r="I100" t="str">
            <v>Ladies'</v>
          </cell>
          <cell r="J100" t="str">
            <v>DRYTEC20™ Performance Quarter-zip</v>
          </cell>
          <cell r="K100" t="str">
            <v xml:space="preserve">• 7.7 oz./yd² / 260 gsm, 100% cotton interlock with EZ Cool wicking technology
•  active fit
• DRYTEC20™ technology offers no-pill, no-fade, no-shrink, no-wrinkle performance
• self fabric inside placket with chin guard
• inner collar in contrast self fabric
• center front coil zipper with autolock slider and faux leather pull
</v>
          </cell>
          <cell r="L100" t="str">
            <v>• princess seams for flattering feminine fit</v>
          </cell>
          <cell r="M100" t="str">
            <v>N</v>
          </cell>
          <cell r="N100" t="str">
            <v>Active</v>
          </cell>
          <cell r="O100" t="str">
            <v>WRINKLE RELEASE, BREATHABLE, QUICK DRY, MOISTURE WICKING, NO SHRINK, NO FADE, NO PILL, ACTIVE FIT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A101" t="str">
            <v>DG420</v>
          </cell>
          <cell r="B101">
            <v>0</v>
          </cell>
          <cell r="C101" t="str">
            <v>Tech-Shell</v>
          </cell>
          <cell r="D101" t="str">
            <v>Devon &amp; Jones</v>
          </cell>
          <cell r="E101" t="str">
            <v>Knits_Layering</v>
          </cell>
          <cell r="F101" t="str">
            <v>Performance</v>
          </cell>
          <cell r="G101" t="str">
            <v>Active</v>
          </cell>
          <cell r="H101" t="str">
            <v>Active</v>
          </cell>
          <cell r="I101" t="str">
            <v>Men's</v>
          </cell>
          <cell r="J101" t="str">
            <v>Stretch Tech-Shell® Compass Full-Zip</v>
          </cell>
          <cell r="K101" t="str">
            <v>• 6.5 oz./yd² / 220 gsm, 100% polyester double knit_x000D_ with moisture-wicking performance
• flatlock seams reduce chafing and increase durability_x000D_
• smooth technical face with textured mesh back_x000D_
• raglan sleeves offer a comfortable, non-binding fit_x000D_
• YKK zippers_x000D_
• hand pockets provide warmth and storage_x000D_
• hidden media player pocket_x000D_
_x000D_</v>
          </cell>
          <cell r="L101" t="str">
            <v>• drawstring bottom hem with dual barrel stoppers</v>
          </cell>
          <cell r="M101" t="str">
            <v>N</v>
          </cell>
          <cell r="N101" t="str">
            <v>Active</v>
          </cell>
          <cell r="O101" t="str">
            <v>MOISTURE WICKING, STRETCH, ACTIVE FIT, EASY CARE</v>
          </cell>
          <cell r="P101" t="str">
            <v>DG420W</v>
          </cell>
          <cell r="Q101">
            <v>0</v>
          </cell>
          <cell r="R101">
            <v>0</v>
          </cell>
          <cell r="S101">
            <v>0</v>
          </cell>
        </row>
        <row r="102">
          <cell r="A102" t="str">
            <v>DG420W</v>
          </cell>
          <cell r="B102">
            <v>0</v>
          </cell>
          <cell r="C102" t="str">
            <v>Tech-Shell</v>
          </cell>
          <cell r="D102" t="str">
            <v>Devon &amp; Jones</v>
          </cell>
          <cell r="E102" t="str">
            <v>Knits_Layering</v>
          </cell>
          <cell r="F102" t="str">
            <v>Performance</v>
          </cell>
          <cell r="G102" t="str">
            <v>Active</v>
          </cell>
          <cell r="H102" t="str">
            <v>Active</v>
          </cell>
          <cell r="I102" t="str">
            <v>Ladies'</v>
          </cell>
          <cell r="J102" t="str">
            <v>Stretch Tech-Shell® Compass Full-Zip</v>
          </cell>
          <cell r="K102" t="str">
            <v>• 6.5 oz./yd² / 220 gsm, 100% polyester double knit with moisture-wicking performance
• flatlock seams reduce chafing and increase durability_x000D_
• smooth technical face with textured mesh back_x000D_
• raglan sleeves offer a comfortable, non-binding fit_x000D_
• YKK zippers_x000D_
• hand pockets provide warmth and storage_x000D_
• hidden media player pocket_x000D_
_x000D_</v>
          </cell>
          <cell r="L102" t="str">
            <v/>
          </cell>
          <cell r="M102" t="str">
            <v>N</v>
          </cell>
          <cell r="N102" t="str">
            <v>Active</v>
          </cell>
          <cell r="O102" t="str">
            <v>MOISTURE WICKING, STRETCH, ACTIVE FIT, EASY CARE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A103" t="str">
            <v>DG440</v>
          </cell>
          <cell r="B103">
            <v>0</v>
          </cell>
          <cell r="C103" t="str">
            <v>Tech-Shell</v>
          </cell>
          <cell r="D103" t="str">
            <v>Devon &amp; Jones</v>
          </cell>
          <cell r="E103" t="str">
            <v>Knits_Layering</v>
          </cell>
          <cell r="F103" t="str">
            <v>Performance</v>
          </cell>
          <cell r="G103" t="str">
            <v>Active</v>
          </cell>
          <cell r="H103" t="str">
            <v>Active</v>
          </cell>
          <cell r="I103" t="str">
            <v>Men's</v>
          </cell>
          <cell r="J103" t="str">
            <v>Stretch Tech-Shell® Compass Quarter-Zip</v>
          </cell>
          <cell r="K103" t="str">
            <v>• 6.5 oz./yd² / 220 gsm, 100% polyester double knit with moisture-wicking performance
• flatlock seams reduce chafing and increase durability_x000D_
• smooth technical face with textured mesh back_x000D_
• raglan sleeves offer a comfortable, non-binding fit_x000D_
• YKK zippers_x000D_
• hand pockets provide warmth and storage_x000D_
• hidden media player pocket_x000D_
_x000D_</v>
          </cell>
          <cell r="L103" t="str">
            <v>• drawstring bottom hem with dual barrel stoppers</v>
          </cell>
          <cell r="M103" t="str">
            <v>N</v>
          </cell>
          <cell r="N103" t="str">
            <v>Active</v>
          </cell>
          <cell r="O103" t="str">
            <v>MOISTURE WICKING, STRETCH, ACTIVE FIT, EASY CARE</v>
          </cell>
          <cell r="P103" t="str">
            <v>DG440W</v>
          </cell>
          <cell r="Q103">
            <v>0</v>
          </cell>
          <cell r="R103">
            <v>0</v>
          </cell>
          <cell r="S103">
            <v>0</v>
          </cell>
        </row>
        <row r="104">
          <cell r="A104" t="str">
            <v>DG440W</v>
          </cell>
          <cell r="B104">
            <v>0</v>
          </cell>
          <cell r="C104" t="str">
            <v>Tech-Shell</v>
          </cell>
          <cell r="D104" t="str">
            <v>Devon &amp; Jones</v>
          </cell>
          <cell r="E104" t="str">
            <v>Knits_Layering</v>
          </cell>
          <cell r="F104" t="str">
            <v>Performance</v>
          </cell>
          <cell r="G104" t="str">
            <v>Active</v>
          </cell>
          <cell r="H104" t="str">
            <v>Active</v>
          </cell>
          <cell r="I104" t="str">
            <v>Ladies'</v>
          </cell>
          <cell r="J104" t="str">
            <v>Stretch Tech-Shell® Compass Quarter-Zip</v>
          </cell>
          <cell r="K104" t="str">
            <v>• 6.5 oz./yd² / 220 gsm, 100% polyester double knit with moisture-wicking performance
• flatlock seams reduce chafing and increase durability_x000D_
• smooth technical face with textured mesh back_x000D_
• raglan sleeves offer a comfortable, non-binding fit_x000D_
• YKK zippers_x000D_
• hand pockets provide warmth and storage_x000D_
• hidden media player pocket_x000D_
_x000D_</v>
          </cell>
          <cell r="L104" t="str">
            <v/>
          </cell>
          <cell r="M104" t="str">
            <v>N</v>
          </cell>
          <cell r="N104" t="str">
            <v>Active</v>
          </cell>
          <cell r="O104" t="str">
            <v>MOISTURE WICKING, STRETCH, ACTIVE FIT, EASY CARE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 t="str">
            <v>D700</v>
          </cell>
          <cell r="B105">
            <v>0</v>
          </cell>
          <cell r="C105">
            <v>0</v>
          </cell>
          <cell r="D105" t="str">
            <v>Devon &amp; Jones</v>
          </cell>
          <cell r="E105" t="str">
            <v>Outerwear</v>
          </cell>
          <cell r="F105" t="str">
            <v>Insulated</v>
          </cell>
          <cell r="G105" t="str">
            <v>Active</v>
          </cell>
          <cell r="H105" t="str">
            <v>Not Available</v>
          </cell>
          <cell r="I105" t="str">
            <v>Men's</v>
          </cell>
          <cell r="J105" t="str">
            <v>Three-Season Classic Jacket</v>
          </cell>
          <cell r="K105" t="str">
            <v>• body: 3.24 oz./yd² / 110 gsm, 100% nylon taslan with water resistant finish
• lining: 100% polyester microfleece lining with lightweight polyfill insulation
• raglan, nylon-lined sleeves_x000D_
• InconspicuZip™ for clean embroidery_x000D_
• sturdy Black enamel front-zipper_x000D_
• outside zip pockets, inside zip security pocket_x000D_
• YKK zippers</v>
          </cell>
          <cell r="L105" t="str">
            <v>• banded-bottom</v>
          </cell>
          <cell r="M105" t="str">
            <v>N</v>
          </cell>
          <cell r="N105" t="str">
            <v>Relaxed</v>
          </cell>
          <cell r="O105" t="str">
            <v>WINDSMART TECHNOLOGY, WATER RESISTANT, RELAXED FIT, INCONSPICUZIP</v>
          </cell>
          <cell r="P105" t="str">
            <v>D700W</v>
          </cell>
          <cell r="Q105">
            <v>0</v>
          </cell>
          <cell r="R105">
            <v>0</v>
          </cell>
          <cell r="S105">
            <v>0</v>
          </cell>
        </row>
        <row r="106">
          <cell r="A106" t="str">
            <v>D700W</v>
          </cell>
          <cell r="B106">
            <v>0</v>
          </cell>
          <cell r="C106">
            <v>0</v>
          </cell>
          <cell r="D106" t="str">
            <v>Devon &amp; Jones</v>
          </cell>
          <cell r="E106" t="str">
            <v>Outerwear</v>
          </cell>
          <cell r="F106" t="str">
            <v>Insulated</v>
          </cell>
          <cell r="G106" t="str">
            <v>Active</v>
          </cell>
          <cell r="H106" t="str">
            <v>Not Available</v>
          </cell>
          <cell r="I106" t="str">
            <v>Ladies'</v>
          </cell>
          <cell r="J106" t="str">
            <v>Three-Season Classic Jacket</v>
          </cell>
          <cell r="K106" t="str">
            <v>• body: 3.24 oz./yd² / 110 gsm, 100% nylon taslon with water resistant finish 
• lining: 100% polyester microfleece lining with lightweight polyfill insulation
• raglan, nylon-lined sleeves_x000D_
• InconspicuZip™ for clean embroidery_x000D_
• sturdy Black enamel front-zipper_x000D_
• outside zip pockets, inside zip security pocket_x000D_
• YKK zippers</v>
          </cell>
          <cell r="L106" t="str">
            <v>• open-bottom with bungee drawcords</v>
          </cell>
          <cell r="M106" t="str">
            <v>N</v>
          </cell>
          <cell r="N106" t="str">
            <v>Relaxed</v>
          </cell>
          <cell r="O106" t="str">
            <v>WINDSMART TECHNOLOGY, WATER RESISTANT, RELAXED FIT, INCONSPICUZIP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A107" t="str">
            <v>D850</v>
          </cell>
          <cell r="B107">
            <v>0</v>
          </cell>
          <cell r="C107">
            <v>0</v>
          </cell>
          <cell r="D107" t="str">
            <v>Devon &amp; Jones</v>
          </cell>
          <cell r="E107" t="str">
            <v>Outerwear</v>
          </cell>
          <cell r="F107" t="str">
            <v>Lightweight</v>
          </cell>
          <cell r="G107" t="str">
            <v>Active</v>
          </cell>
          <cell r="H107" t="str">
            <v>Not Available</v>
          </cell>
          <cell r="I107" t="str">
            <v>Adult</v>
          </cell>
          <cell r="J107" t="str">
            <v>Clubhouse Jacket</v>
          </cell>
          <cell r="K107" t="str">
            <v>• body: 4 oz./yd² / 136 gsm, 65% polyester, 35% cotton poplin with water-resistant finish
• lining: 100% polyester mesh
• windguard-covered front-zipper_x000D_
• yoke vents allow for air movement and easy embroidery access_x000D_
• outside pockets_x000D_
• inside zip pocket_x000D_
• elastic cuffs and waist</v>
          </cell>
          <cell r="L107">
            <v>0</v>
          </cell>
          <cell r="M107" t="str">
            <v>N</v>
          </cell>
          <cell r="N107" t="str">
            <v>Relaxed</v>
          </cell>
          <cell r="O107" t="str">
            <v>WATER RESISTANT, RELAXED FIT, INCONSPICUZIP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A108" t="str">
            <v>D945</v>
          </cell>
          <cell r="B108">
            <v>0</v>
          </cell>
          <cell r="C108" t="str">
            <v>Tech-Shell</v>
          </cell>
          <cell r="D108" t="str">
            <v>Devon &amp; Jones</v>
          </cell>
          <cell r="E108" t="str">
            <v>Outerwear</v>
          </cell>
          <cell r="F108" t="str">
            <v>Soft Shell</v>
          </cell>
          <cell r="G108" t="str">
            <v>Active</v>
          </cell>
          <cell r="H108" t="str">
            <v>Not Available</v>
          </cell>
          <cell r="I108" t="str">
            <v>Men's</v>
          </cell>
          <cell r="J108" t="str">
            <v>Doubleweave Tech-Shell® Duplex Jacket</v>
          </cell>
          <cell r="K108" t="str">
            <v>• 8.3 oz./yd² / 280 gsm, 93% polyester, 7% spandex_x000D_ with wind-and water-resistant finish
• inside storm flap covers full front-zip at collar_x000D_
• YKK zippers_x000D_
• open hem cuffs_x000D_
• drawstring bottom with dual barrel stoppers</v>
          </cell>
          <cell r="L108">
            <v>0</v>
          </cell>
          <cell r="M108" t="str">
            <v>N</v>
          </cell>
          <cell r="N108" t="str">
            <v>Classic</v>
          </cell>
          <cell r="O108" t="str">
            <v>2-LAYER BONDED, WINDSMART TECHNOLOGY, BREATHABLE, WATER RESISTANT, STRETCH, CLASSIC FIT</v>
          </cell>
          <cell r="P108" t="str">
            <v>D945W</v>
          </cell>
          <cell r="Q108">
            <v>0</v>
          </cell>
          <cell r="R108">
            <v>0</v>
          </cell>
          <cell r="S108">
            <v>0</v>
          </cell>
        </row>
        <row r="109">
          <cell r="A109" t="str">
            <v>D945W</v>
          </cell>
          <cell r="B109">
            <v>0</v>
          </cell>
          <cell r="C109" t="str">
            <v>Tech-Shell</v>
          </cell>
          <cell r="D109" t="str">
            <v>Devon &amp; Jones</v>
          </cell>
          <cell r="E109" t="str">
            <v>Outerwear</v>
          </cell>
          <cell r="F109" t="str">
            <v>Soft Shell</v>
          </cell>
          <cell r="G109" t="str">
            <v>Active</v>
          </cell>
          <cell r="H109" t="str">
            <v>Not Available</v>
          </cell>
          <cell r="I109" t="str">
            <v>Ladies'</v>
          </cell>
          <cell r="J109" t="str">
            <v>Doubleweave Tech-Shell® Duplex Jacket</v>
          </cell>
          <cell r="K109" t="str">
            <v>• 8.3 oz./yd² / 280 gsm, 93% polyester, 7% spandex_x000D_ with wind-and water-resistant finish
• inside storm flap covers full front-zip at collar_x000D_
• YKK zippers_x000D_
• open hem cuffs_x000D_
• drawstring bottom with dual barrel stoppers</v>
          </cell>
          <cell r="L109" t="str">
            <v/>
          </cell>
          <cell r="M109" t="str">
            <v>N</v>
          </cell>
          <cell r="N109" t="str">
            <v>Classic</v>
          </cell>
          <cell r="O109" t="str">
            <v>2-LAYER BONDED, WINDSMART TECHNOLOGY, BREATHABLE, WATER RESISTANT, STRETCH, CLASSIC FIT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 t="str">
            <v>D995</v>
          </cell>
          <cell r="B110">
            <v>0</v>
          </cell>
          <cell r="C110">
            <v>0</v>
          </cell>
          <cell r="D110" t="str">
            <v>Devon &amp; Jones</v>
          </cell>
          <cell r="E110" t="str">
            <v>Outerwear</v>
          </cell>
          <cell r="F110" t="str">
            <v>Soft Shell</v>
          </cell>
          <cell r="G110" t="str">
            <v>Active</v>
          </cell>
          <cell r="H110" t="str">
            <v>Not Available</v>
          </cell>
          <cell r="I110" t="str">
            <v>Men's</v>
          </cell>
          <cell r="J110" t="str">
            <v>Soft Shell Jacket</v>
          </cell>
          <cell r="K110" t="str">
            <v xml:space="preserve">• 9.4 oz./yd² / 320 gsm, 96% polyester, 4% spandex bonded to 100% polyester microfleece_x000D_ with 1000 mm waterproof rating
• wind- and water-resistant_x000D_
• interior storm flap with chin guard_x000D_
• set-in sleeves_x000D_
• zipper front pocket_x000D_
• open hem cuffs_x000D_
</v>
          </cell>
          <cell r="L110" t="str">
            <v/>
          </cell>
          <cell r="M110" t="str">
            <v>N</v>
          </cell>
          <cell r="N110" t="str">
            <v>Classic</v>
          </cell>
          <cell r="O110" t="str">
            <v>3-LAYER BONDED, WINDSMART TECHNOLOGY, BREATHABLE, WATER RESISTANT, STRETCH, CLASSIC FIT</v>
          </cell>
          <cell r="P110" t="str">
            <v>D995W</v>
          </cell>
          <cell r="Q110">
            <v>0</v>
          </cell>
          <cell r="R110">
            <v>0</v>
          </cell>
          <cell r="S110">
            <v>0</v>
          </cell>
        </row>
        <row r="111">
          <cell r="A111" t="str">
            <v>D995W</v>
          </cell>
          <cell r="B111">
            <v>0</v>
          </cell>
          <cell r="C111">
            <v>0</v>
          </cell>
          <cell r="D111" t="str">
            <v>Devon &amp; Jones</v>
          </cell>
          <cell r="E111" t="str">
            <v>Outerwear</v>
          </cell>
          <cell r="F111" t="str">
            <v>Soft Shell</v>
          </cell>
          <cell r="G111" t="str">
            <v>Active</v>
          </cell>
          <cell r="H111" t="str">
            <v>Not Available</v>
          </cell>
          <cell r="I111" t="str">
            <v>Ladies'</v>
          </cell>
          <cell r="J111" t="str">
            <v>Soft Shell Jacket</v>
          </cell>
          <cell r="K111" t="str">
            <v xml:space="preserve">• 9.4 oz./yd² / 320 gsm, 96% polyester, 4% spandex bonded to 100% polyester microfleece_x000D_ with 1000 mm waterproof rating
• wind- and water-resistant_x000D_
• interior storm flap with chin guard_x000D_
• set-in sleeves_x000D_
• zipper front pocket_x000D_
• open hem cuffs_x000D_
</v>
          </cell>
          <cell r="L111" t="str">
            <v>• feminine fit</v>
          </cell>
          <cell r="M111" t="str">
            <v>N</v>
          </cell>
          <cell r="N111" t="str">
            <v>Classic</v>
          </cell>
          <cell r="O111" t="str">
            <v>3-LAYER BONDED, WINDSMART TECHNOLOGY, BREATHABLE, WATER RESISTANT, STRETCH, CLASSIC FIT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 t="str">
            <v>D996</v>
          </cell>
          <cell r="B112">
            <v>0</v>
          </cell>
          <cell r="C112">
            <v>0</v>
          </cell>
          <cell r="D112" t="str">
            <v>Devon &amp; Jones</v>
          </cell>
          <cell r="E112" t="str">
            <v>Outerwear</v>
          </cell>
          <cell r="F112" t="str">
            <v>Soft Shell</v>
          </cell>
          <cell r="G112" t="str">
            <v>Active</v>
          </cell>
          <cell r="H112" t="str">
            <v>Not Available</v>
          </cell>
          <cell r="I112" t="str">
            <v>Men's</v>
          </cell>
          <cell r="J112" t="str">
            <v>Soft Shell Vest</v>
          </cell>
          <cell r="K112" t="str">
            <v xml:space="preserve">• 9.4 oz./yd² / 320 gsm, 96% polyester, 4% spandex bonded to 100% polyester microfleece_x000D_ with 1000 mm waterproof rating
• wind- and water-resistant_x000D_
• interior storm flap with chin guard_x000D_
• set-in sleeves_x000D_
• zipper front pocket_x000D_
• open hem cuffs_x000D_
</v>
          </cell>
          <cell r="L112" t="str">
            <v>• vertical zipper pocket on right chest</v>
          </cell>
          <cell r="M112" t="str">
            <v>N</v>
          </cell>
          <cell r="N112" t="str">
            <v>Classic</v>
          </cell>
          <cell r="O112" t="str">
            <v>3-LAYER BONDED, WINDSMART TECHNOLOGY, BREATHABLE, WATER RESISTANT, STRETCH, CLASSIC FIT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A113" t="str">
            <v>D997</v>
          </cell>
          <cell r="B113">
            <v>0</v>
          </cell>
          <cell r="C113">
            <v>0</v>
          </cell>
          <cell r="D113" t="str">
            <v>Devon &amp; Jones</v>
          </cell>
          <cell r="E113" t="str">
            <v>Outerwear</v>
          </cell>
          <cell r="F113" t="str">
            <v>Soft Shell</v>
          </cell>
          <cell r="G113" t="str">
            <v>Active</v>
          </cell>
          <cell r="H113" t="str">
            <v>Not Available</v>
          </cell>
          <cell r="I113" t="str">
            <v>Ladies'</v>
          </cell>
          <cell r="J113" t="str">
            <v>Soft Shell Colorblock Jacket</v>
          </cell>
          <cell r="K113" t="str">
            <v>• 9.44oz./yd² / 320 gsm, 96% polyester, 4% spandex bonded to 100% polyester microfleece with 1000 mm waterproof rating
• wind- and water-resistant_x000D_
• interior storm flap with chin guard_x000D_
• set-in sleeves_x000D_
• zipper front pocket_x000D_
• open hem cuffs_x000D_
_x000D_</v>
          </cell>
          <cell r="L113">
            <v>0</v>
          </cell>
          <cell r="M113" t="str">
            <v>N</v>
          </cell>
          <cell r="N113" t="str">
            <v>Classic</v>
          </cell>
          <cell r="O113" t="str">
            <v>3-LAYER BONDED, WINDSMART TECHNOLOGY, BREATHABLE, WATER RESISTANT, STRETCH, CLASSIC FIT</v>
          </cell>
          <cell r="P113" t="str">
            <v>D997W</v>
          </cell>
          <cell r="Q113">
            <v>0</v>
          </cell>
          <cell r="R113">
            <v>0</v>
          </cell>
          <cell r="S113">
            <v>0</v>
          </cell>
        </row>
        <row r="114">
          <cell r="A114" t="str">
            <v>D997W</v>
          </cell>
          <cell r="B114">
            <v>0</v>
          </cell>
          <cell r="C114">
            <v>0</v>
          </cell>
          <cell r="D114" t="str">
            <v>Devon &amp; Jones</v>
          </cell>
          <cell r="E114" t="str">
            <v>Outerwear</v>
          </cell>
          <cell r="F114" t="str">
            <v>Soft Shell</v>
          </cell>
          <cell r="G114" t="str">
            <v>Active</v>
          </cell>
          <cell r="H114" t="str">
            <v>Not Available</v>
          </cell>
          <cell r="I114" t="str">
            <v>Adult</v>
          </cell>
          <cell r="J114" t="str">
            <v>Soft Shell Colorblock Jacket</v>
          </cell>
          <cell r="K114" t="str">
            <v>• 9.44oz./yd² / 320 gsm, 96% polyester, 4% spandex bonded to 100% polyester microfleece with 1000 mm waterproof rating
• wind- and water-resistant_x000D_
• interior storm flap with chin guard_x000D_
• set-in sleeves_x000D_
• zipper front pocket_x000D_
• open hem cuffs_x000D_
_x000D_</v>
          </cell>
          <cell r="L114" t="str">
            <v>• feminine fit</v>
          </cell>
          <cell r="M114" t="str">
            <v>N</v>
          </cell>
          <cell r="N114" t="str">
            <v>Classic</v>
          </cell>
          <cell r="O114" t="str">
            <v>3-LAYER BONDED, WINDSMART TECHNOLOGY, BREATHABLE, WATER RESISTANT, STRETCH, CLASSIC FIT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A115" t="str">
            <v>D998</v>
          </cell>
          <cell r="B115">
            <v>0</v>
          </cell>
          <cell r="C115">
            <v>0</v>
          </cell>
          <cell r="D115" t="str">
            <v>Devon &amp; Jones</v>
          </cell>
          <cell r="E115" t="str">
            <v>Outerwear</v>
          </cell>
          <cell r="F115" t="str">
            <v>Soft Shell</v>
          </cell>
          <cell r="G115" t="str">
            <v>Active</v>
          </cell>
          <cell r="H115" t="str">
            <v>Not Available</v>
          </cell>
          <cell r="I115" t="str">
            <v>Men's</v>
          </cell>
          <cell r="J115" t="str">
            <v>Soft ShellHooded Jacket</v>
          </cell>
          <cell r="K115" t="str">
            <v>• 9.4oz./yd² / 320 gsm, 96% polyester, 4% spandex bonded to 100% polyester microfleece with 1000 mm waterproof rating
• wind- and water-resistant_x000D_
• attached, adjustable storm hood_x000D_
• interior storm flap with chin guard_x000D_
• set-in sleeves_x000D_
• easy reach zippered security pocket on wearer's left sleeve_x000D_
• zipper front pocket_x000D_
• open hem cuffs_x000D_
• open hem with dropped back bottom</v>
          </cell>
          <cell r="L115" t="str">
            <v/>
          </cell>
          <cell r="M115" t="str">
            <v>N</v>
          </cell>
          <cell r="N115" t="str">
            <v>Classic</v>
          </cell>
          <cell r="O115" t="str">
            <v>3-LAYER BONDED, WINDSMART TECHNOLOGY, BREATHABLE, WATER RESISTANT, STRETCH, CLASSIC FIT</v>
          </cell>
          <cell r="P115" t="str">
            <v>D998W</v>
          </cell>
          <cell r="Q115">
            <v>0</v>
          </cell>
          <cell r="R115">
            <v>0</v>
          </cell>
          <cell r="S115">
            <v>0</v>
          </cell>
        </row>
        <row r="116">
          <cell r="A116" t="str">
            <v>D998W</v>
          </cell>
          <cell r="B116">
            <v>0</v>
          </cell>
          <cell r="C116">
            <v>0</v>
          </cell>
          <cell r="D116" t="str">
            <v>Devon &amp; Jones</v>
          </cell>
          <cell r="E116" t="str">
            <v>Outerwear</v>
          </cell>
          <cell r="F116" t="str">
            <v>Soft Shell</v>
          </cell>
          <cell r="G116" t="str">
            <v>Active</v>
          </cell>
          <cell r="H116" t="str">
            <v>Not Available</v>
          </cell>
          <cell r="I116" t="str">
            <v>Ladies'</v>
          </cell>
          <cell r="J116" t="str">
            <v>Soft ShellHooded Jacket</v>
          </cell>
          <cell r="K116" t="str">
            <v>• 9.4oz./yd² / 320 gsm, 96% polyester, 4% spandex bonded to 100% polyester microfleece with 1000 mm waterproof rating
• wind- and water-resistant_x000D_
• attached, adjustable storm hood_x000D_
• interior storm flap with chin guard_x000D_
• set-in sleeves_x000D_
• easy reach zippered security pocket on wearer's left sleeve_x000D_
• zipper front pocket_x000D_
• open hem cuffs_x000D_
• open hem with dropped back bottom</v>
          </cell>
          <cell r="L116" t="str">
            <v>• feminine fit</v>
          </cell>
          <cell r="M116" t="str">
            <v>N</v>
          </cell>
          <cell r="N116" t="str">
            <v>Classic</v>
          </cell>
          <cell r="O116" t="str">
            <v>3-LAYER BONDED, WINDSMART TECHNOLOGY, BREATHABLE, WATER RESISTANT, STRETCH, CLASSIC FIT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</row>
        <row r="117">
          <cell r="A117" t="str">
            <v>D982</v>
          </cell>
          <cell r="B117">
            <v>0</v>
          </cell>
          <cell r="C117" t="str">
            <v>Sullivan</v>
          </cell>
          <cell r="D117" t="str">
            <v>Devon &amp; Jones</v>
          </cell>
          <cell r="E117" t="str">
            <v>Outerwear</v>
          </cell>
          <cell r="F117" t="str">
            <v>Lightweight</v>
          </cell>
          <cell r="G117" t="str">
            <v>DNR</v>
          </cell>
          <cell r="H117" t="str">
            <v>DNR</v>
          </cell>
          <cell r="I117" t="str">
            <v>Men's</v>
          </cell>
          <cell r="J117" t="str">
            <v xml:space="preserve">Sullivan Harbor Trench </v>
          </cell>
          <cell r="K117" t="str">
            <v>• body: 7.08 oz./yd² / 239 gsm, 65% polyester,  35% cotton twill with water-resistant finish
• lining: 100% polyester embossed print taffeta
• fold down collar with collar stand
• storm flap with buttons
• center front coil zipper with autolock slider
• inside security pocket
• center back vent at hem</v>
          </cell>
          <cell r="L117" t="str">
            <v>• multiple lower pockets</v>
          </cell>
          <cell r="M117" t="str">
            <v>N</v>
          </cell>
          <cell r="N117" t="str">
            <v>Active</v>
          </cell>
          <cell r="O117" t="str">
            <v>WATER RESISTANT, ACTIVE FIT, INCONSPICUZIP, EASY CARE</v>
          </cell>
          <cell r="P117" t="str">
            <v>D982W</v>
          </cell>
          <cell r="Q117">
            <v>0</v>
          </cell>
          <cell r="R117">
            <v>0</v>
          </cell>
          <cell r="S117" t="str">
            <v>DNR for 201801 US/CAN book</v>
          </cell>
        </row>
        <row r="118">
          <cell r="A118" t="str">
            <v>D982W</v>
          </cell>
          <cell r="B118">
            <v>0</v>
          </cell>
          <cell r="C118" t="str">
            <v>Sullivan</v>
          </cell>
          <cell r="D118" t="str">
            <v>Devon &amp; Jones</v>
          </cell>
          <cell r="E118" t="str">
            <v>Outerwear</v>
          </cell>
          <cell r="F118" t="str">
            <v>Lightweight</v>
          </cell>
          <cell r="G118" t="str">
            <v>DNR</v>
          </cell>
          <cell r="H118" t="str">
            <v>DNR</v>
          </cell>
          <cell r="I118" t="str">
            <v>Ladies'</v>
          </cell>
          <cell r="J118" t="str">
            <v xml:space="preserve">Sullivan Harbor Trench </v>
          </cell>
          <cell r="K118" t="str">
            <v>• body: 7.08 oz./yd² / 239 gsm, 65% polyester,  35% cotton twill with water-resistant finish
• lining: 100% polyester embossed print taffeta
• fold down collar with collar stand
• storm flap with buttons
• center front coil zipper with autolock slider
• inside security pocket
• center back vent at hem</v>
          </cell>
          <cell r="L118" t="str">
            <v>• princess seams for a flattering feminine fit
• lower pockets</v>
          </cell>
          <cell r="M118" t="str">
            <v>N</v>
          </cell>
          <cell r="N118" t="str">
            <v>Active</v>
          </cell>
          <cell r="O118" t="str">
            <v>WATER RESISTANT, ACTIVE FIT, INCONSPICUZIP, EASY CARE</v>
          </cell>
          <cell r="P118">
            <v>0</v>
          </cell>
          <cell r="Q118">
            <v>0</v>
          </cell>
          <cell r="R118">
            <v>0</v>
          </cell>
          <cell r="S118" t="str">
            <v>DNR for 201801 US/CAN book</v>
          </cell>
        </row>
        <row r="119">
          <cell r="A119" t="str">
            <v>DG710</v>
          </cell>
          <cell r="B119">
            <v>0</v>
          </cell>
          <cell r="C119" t="str">
            <v>Midtown</v>
          </cell>
          <cell r="D119" t="str">
            <v>Devon &amp; Jones</v>
          </cell>
          <cell r="E119" t="str">
            <v>Outerwear</v>
          </cell>
          <cell r="F119" t="str">
            <v>Insulated</v>
          </cell>
          <cell r="G119" t="str">
            <v>Active</v>
          </cell>
          <cell r="H119" t="str">
            <v>Active</v>
          </cell>
          <cell r="I119" t="str">
            <v>Men's</v>
          </cell>
          <cell r="J119" t="str">
            <v>Midtown Insulated Fabric-block Jacket with Crosshatch Melange</v>
          </cell>
          <cell r="K119" t="str">
            <v xml:space="preserve">• body: 5.8 oz./yd² / 195 gsm, 100% polyester two-tone crosshatch with water-resistant finish
• contrast: 2.8 oz./yd2 / 95 gsm, 100% polyester pongee with water-resistant finish
• lining: 100% polyester mesh with moisture-wicking performance in upper body and under arms; 100% polyester tricot in lower body; 100% polyester taffeta in sleeves
• insulation: 100 gsm thermal poly fill in body; 80 gsm thermal poly fill in sleeves
• active fit
• inside storm placket with chin guard
• soft-touch 1x1 rib knit neck gaiter
• center front vislon zipper
• roll-away hood
• elasticized inner storm cuff
• thermal retention shockcord at hem
</v>
          </cell>
          <cell r="L119" t="str">
            <v>• right chest pocket with snap closure
• lower pockets with zippers</v>
          </cell>
          <cell r="M119" t="str">
            <v>N</v>
          </cell>
          <cell r="N119" t="str">
            <v>Active</v>
          </cell>
          <cell r="O119" t="str">
            <v>WATER RESISTANT, MOISTURE WICKING, ACTIVE FIT, AUDIO PORT, INCONSPICU-ZIP, EASY CARE, UTK 3</v>
          </cell>
          <cell r="P119" t="str">
            <v>DG710W</v>
          </cell>
          <cell r="Q119">
            <v>0</v>
          </cell>
          <cell r="R119">
            <v>0</v>
          </cell>
          <cell r="S119">
            <v>0</v>
          </cell>
        </row>
        <row r="120">
          <cell r="A120" t="str">
            <v>DG710W</v>
          </cell>
          <cell r="B120">
            <v>0</v>
          </cell>
          <cell r="C120" t="str">
            <v>Midtown</v>
          </cell>
          <cell r="D120" t="str">
            <v>Devon &amp; Jones</v>
          </cell>
          <cell r="E120" t="str">
            <v>Outerwear</v>
          </cell>
          <cell r="F120" t="str">
            <v>Insulated</v>
          </cell>
          <cell r="G120" t="str">
            <v>Active</v>
          </cell>
          <cell r="H120" t="str">
            <v>Active</v>
          </cell>
          <cell r="I120" t="str">
            <v>Ladies'</v>
          </cell>
          <cell r="J120" t="str">
            <v>Midtown Insulated Fabric-block Jacket with Crosshatch Melange</v>
          </cell>
          <cell r="K120" t="str">
            <v xml:space="preserve">• body: 5.8 oz./yd² / 195 gsm, 100% polyester two-tone crosshatch with water-resistant finish
• contrast: 2.8 oz./yd2 / 95 gsm, 100% polyester pongee with water-resistant finish
• lining: 100% polyester mesh with moisture-wicking performance in upper body and under arms; 100% polyester tricot in lower body; 100% polyester taffeta in sleeves
• insulation: 100 gsm thermal poly fill in body; 80 gsm thermal poly fill in sleeves
• active fit
• inside storm placket with chin guard
• soft-touch 1x1 rib knit neck gaiter
• center front vislon zipper
• roll-away hood
• elasticized inner storm cuff
• lower concealed pockets with zippers
• thermal retention shockcord at hem
</v>
          </cell>
          <cell r="L120" t="str">
            <v>• elasticized waist for shaping and comfort
• lower concealed pockets with zippers</v>
          </cell>
          <cell r="M120" t="str">
            <v>N</v>
          </cell>
          <cell r="N120" t="str">
            <v>Active</v>
          </cell>
          <cell r="O120" t="str">
            <v>WATER RESISTANT, MOISTURE WICKING, ACTIVE FIT, AUDIO PORT, INCONSPICU-ZIP, EASY CARE, UTK 3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</row>
        <row r="121">
          <cell r="A121" t="str">
            <v>DG794</v>
          </cell>
          <cell r="B121">
            <v>0</v>
          </cell>
          <cell r="C121" t="str">
            <v>Hartford</v>
          </cell>
          <cell r="D121" t="str">
            <v>Devon &amp; Jones</v>
          </cell>
          <cell r="E121" t="str">
            <v>Outerwear</v>
          </cell>
          <cell r="F121" t="str">
            <v>Insulated</v>
          </cell>
          <cell r="G121" t="str">
            <v>Active</v>
          </cell>
          <cell r="H121" t="str">
            <v>Active</v>
          </cell>
          <cell r="I121" t="str">
            <v>Men's</v>
          </cell>
          <cell r="J121" t="str">
            <v>Hartford All-season Club Jacket</v>
          </cell>
          <cell r="K121" t="str">
            <v xml:space="preserve">• body: 4.3oz./yd2 / 145 gsm, 100% polyester with water-resistant finish
• lining: 100% polyester fleece in body; 100% polyester taffeta in sleeves
• insulation: 80 gsm thermal poly fill in sleeves
• soft-touch flat knit rib inner collar with stripe detail
• center front vislon zipper
• inner rib storm cuffs with adjustable tabs
</v>
          </cell>
          <cell r="L121" t="str">
            <v>• lower concealed pockets with zippers
• adjustable shockcord at hem</v>
          </cell>
          <cell r="M121" t="str">
            <v>N</v>
          </cell>
          <cell r="N121">
            <v>0</v>
          </cell>
          <cell r="O121" t="str">
            <v>WATER RESISTANT, AUDIO PORT, INCONSPICU-ZIP, EASY CARE, UTK 2</v>
          </cell>
          <cell r="P121" t="str">
            <v>DG794W</v>
          </cell>
          <cell r="Q121">
            <v>0</v>
          </cell>
          <cell r="R121">
            <v>0</v>
          </cell>
          <cell r="S121">
            <v>0</v>
          </cell>
        </row>
        <row r="122">
          <cell r="A122" t="str">
            <v>DG794W</v>
          </cell>
          <cell r="B122">
            <v>0</v>
          </cell>
          <cell r="C122" t="str">
            <v>Hartford</v>
          </cell>
          <cell r="D122" t="str">
            <v>Devon &amp; Jones</v>
          </cell>
          <cell r="E122" t="str">
            <v>Outerwear</v>
          </cell>
          <cell r="F122" t="str">
            <v>Insulated</v>
          </cell>
          <cell r="G122" t="str">
            <v>Active</v>
          </cell>
          <cell r="H122" t="str">
            <v>Active</v>
          </cell>
          <cell r="I122" t="str">
            <v>Ladies'</v>
          </cell>
          <cell r="J122" t="str">
            <v>Hartford All-season Hip-length Club Jacket</v>
          </cell>
          <cell r="K122" t="str">
            <v xml:space="preserve">• body: 4.3oz./yd2 / 145 gsm, 100% polyester with water-resistant finish
• lining: 100% polyester fleece in body; 100% polyester taffeta in sleeves
• insulation: 80 gsm thermal poly fill in sleeves
• storm flap with hidden metal snaps
• soft-touch flat knit rib inner collar with stripe detail
• center front vislon zipper
• inner rib storm cuffs with adjustable tabs
</v>
          </cell>
          <cell r="L122" t="str">
            <v>• lower patch pockets with snap closure
• inside adjustable shockcord at waist for flattering silhouette</v>
          </cell>
          <cell r="M122" t="str">
            <v>N</v>
          </cell>
          <cell r="N122">
            <v>0</v>
          </cell>
          <cell r="O122" t="str">
            <v>WATER RESISTANT, AUDIO PORT, INCONSPICU-ZIP, EASY CARE, UTK 2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A123" t="str">
            <v>DG20</v>
          </cell>
          <cell r="B123">
            <v>0</v>
          </cell>
          <cell r="C123" t="str">
            <v>CrownLux Performance™</v>
          </cell>
          <cell r="D123" t="str">
            <v>Devon &amp; Jones</v>
          </cell>
          <cell r="E123" t="str">
            <v>Polos</v>
          </cell>
          <cell r="F123" t="str">
            <v>Performance</v>
          </cell>
          <cell r="G123" t="str">
            <v>NEW</v>
          </cell>
          <cell r="H123" t="str">
            <v>NEW</v>
          </cell>
          <cell r="I123" t="str">
            <v>Men's</v>
          </cell>
          <cell r="J123" t="str">
            <v>CrownLux Performance™ Polo</v>
          </cell>
          <cell r="K123" t="str">
            <v>• 5.1 oz/yd2 / 172 gsm, 100% polyester face plaited to 60% polyester, 40% cotton back (total overall garment 61% polyester, 39% cotton) with moisture-wicking performance
• matching flat knit collar
• side vents
• proprietary dual-sided mesh pique knit constructed of fine denier wicking polyester on the outside and soft-as-cotton wicking blend on the inside
• luxury, comfort and performance in one</v>
          </cell>
          <cell r="L123" t="str">
            <v xml:space="preserve">• three-button placket
• dyed-to-match buttons
</v>
          </cell>
          <cell r="M123" t="str">
            <v>N</v>
          </cell>
          <cell r="N123" t="str">
            <v>Active</v>
          </cell>
          <cell r="O123" t="str">
            <v>MOISTURE WICKING, UV 15-39, ACTIVE FIT, EASY CARE</v>
          </cell>
          <cell r="P123" t="str">
            <v>DG20W</v>
          </cell>
          <cell r="Q123" t="str">
            <v>DG20T</v>
          </cell>
          <cell r="R123">
            <v>0</v>
          </cell>
          <cell r="S123" t="str">
            <v>**Style classifed as Performance even though is a blended fabric</v>
          </cell>
        </row>
        <row r="124">
          <cell r="A124" t="str">
            <v>DG20W</v>
          </cell>
          <cell r="B124">
            <v>0</v>
          </cell>
          <cell r="C124" t="str">
            <v>CrownLux Performance™</v>
          </cell>
          <cell r="D124" t="str">
            <v>Devon &amp; Jones</v>
          </cell>
          <cell r="E124" t="str">
            <v>Polos</v>
          </cell>
          <cell r="F124" t="str">
            <v>Performance</v>
          </cell>
          <cell r="G124" t="str">
            <v>NEW</v>
          </cell>
          <cell r="H124" t="str">
            <v>NEW</v>
          </cell>
          <cell r="I124" t="str">
            <v>Ladies'</v>
          </cell>
          <cell r="J124" t="str">
            <v>CrownLux Performance™ Polo</v>
          </cell>
          <cell r="K124" t="str">
            <v>• 5.1 oz/yd2 / 172 gsm, 100% polyester face plaited to 60% polyester, 40% cotton back (total overall garment 61% polyester, 39% cotton) with moisture-wicking performance
• matching flat knit collar
• side vents
• proprietary dual-sided mesh pique knit constructed of fine denier wicking polyester on the outside and soft-as-cotton wicking blend on the inside
• luxury, comfort and performance in one</v>
          </cell>
          <cell r="L124" t="str">
            <v>• stylized open placket
• curved back yoke with center pleat</v>
          </cell>
          <cell r="M124" t="str">
            <v>N</v>
          </cell>
          <cell r="N124" t="str">
            <v>Active</v>
          </cell>
          <cell r="O124" t="str">
            <v>MOISTURE WICKING, UV 15-39, ACTIVE FIT, EASY CARE</v>
          </cell>
          <cell r="P124">
            <v>0</v>
          </cell>
          <cell r="Q124">
            <v>0</v>
          </cell>
          <cell r="R124">
            <v>0</v>
          </cell>
          <cell r="S124" t="str">
            <v>**Style classifed as Performance even though is a blended fabric</v>
          </cell>
        </row>
        <row r="125">
          <cell r="A125" t="str">
            <v>DG20T</v>
          </cell>
          <cell r="B125">
            <v>0</v>
          </cell>
          <cell r="C125" t="str">
            <v>CrownLux Performance™</v>
          </cell>
          <cell r="D125" t="str">
            <v>Devon &amp; Jones</v>
          </cell>
          <cell r="E125" t="str">
            <v>Polos</v>
          </cell>
          <cell r="F125" t="str">
            <v>Performance</v>
          </cell>
          <cell r="G125" t="str">
            <v>NEW</v>
          </cell>
          <cell r="H125" t="str">
            <v>NEW</v>
          </cell>
          <cell r="I125" t="str">
            <v>Tall</v>
          </cell>
          <cell r="J125" t="str">
            <v>CrownLux Performance™ Polo</v>
          </cell>
          <cell r="K125" t="str">
            <v>• 5.1 oz/yd2 / 172 gsm, 100% polyester face plaited to 60% polyester, 40% cotton back (total overall garment 61% polyester, 39% cotton) with moisture-wicking performance
• matching flat knit collar
• side vents
• proprietary dual-sided mesh pique knit constructed of fine denier wicking polyester on the outside and soft-as-cotton wicking blend on the inside
• luxury, comfort and performance in one</v>
          </cell>
          <cell r="L125" t="str">
            <v xml:space="preserve">• three-button placket
• dyed-to-match buttons
</v>
          </cell>
          <cell r="M125" t="str">
            <v>N</v>
          </cell>
          <cell r="N125" t="str">
            <v>Active</v>
          </cell>
          <cell r="O125" t="str">
            <v>MOISTURE WICKING, UV 15-39, ACTIVE FIT, EASY CARE</v>
          </cell>
          <cell r="P125" t="str">
            <v>DG20W</v>
          </cell>
          <cell r="Q125">
            <v>0</v>
          </cell>
          <cell r="R125">
            <v>0</v>
          </cell>
          <cell r="S125" t="str">
            <v>**Style classifed as Performance even though is a blended fabric</v>
          </cell>
        </row>
        <row r="126">
          <cell r="A126" t="str">
            <v>D100</v>
          </cell>
          <cell r="B126">
            <v>0</v>
          </cell>
          <cell r="C126" t="str">
            <v>Pima</v>
          </cell>
          <cell r="D126" t="str">
            <v>Devon &amp; Jones</v>
          </cell>
          <cell r="E126" t="str">
            <v>Polos</v>
          </cell>
          <cell r="F126" t="str">
            <v>Cotton &amp; Cotton Blends</v>
          </cell>
          <cell r="G126" t="str">
            <v>Active</v>
          </cell>
          <cell r="H126" t="str">
            <v>Active</v>
          </cell>
          <cell r="I126" t="str">
            <v>Men's</v>
          </cell>
          <cell r="J126" t="str">
            <v>Pima Piqué Short-Sleeve Polo</v>
          </cell>
          <cell r="K126" t="str">
            <v>• 6.8 oz./yd² / 230 gsm, 100% Peruvian Pima cotton_x000D_
• comfort of luxurious Pima cotton_x000D_
• Dura-Pearl™ buttons_x000D_</v>
          </cell>
          <cell r="L126" t="str">
            <v xml:space="preserve">• three-button placket
• rib knit cuffs
</v>
          </cell>
          <cell r="M126" t="str">
            <v>N</v>
          </cell>
          <cell r="N126" t="str">
            <v>Relaxed</v>
          </cell>
          <cell r="O126" t="str">
            <v>PERUVIAN PIMA COTTON, RELAXED FIT</v>
          </cell>
          <cell r="P126" t="str">
            <v>D100W</v>
          </cell>
          <cell r="Q126" t="str">
            <v>D100T</v>
          </cell>
          <cell r="R126">
            <v>0</v>
          </cell>
          <cell r="S126">
            <v>0</v>
          </cell>
        </row>
        <row r="127">
          <cell r="A127" t="str">
            <v>D100T</v>
          </cell>
          <cell r="B127">
            <v>0</v>
          </cell>
          <cell r="C127" t="str">
            <v>Pima</v>
          </cell>
          <cell r="D127" t="str">
            <v>Devon &amp; Jones</v>
          </cell>
          <cell r="E127" t="str">
            <v>Polos</v>
          </cell>
          <cell r="F127" t="str">
            <v>Cotton &amp; Cotton Blends</v>
          </cell>
          <cell r="G127" t="str">
            <v>Active</v>
          </cell>
          <cell r="H127" t="str">
            <v>Active</v>
          </cell>
          <cell r="I127" t="str">
            <v>Tall</v>
          </cell>
          <cell r="J127" t="str">
            <v>Tall Pima Piqué Short-Sleeve Polo</v>
          </cell>
          <cell r="K127" t="str">
            <v>• 6.8 oz./yd² / 230 gsm, 100% Peruvian Pima cotton
• comfort of luxurious Pima cotton_x000D_
• Dura-Pearl™ buttons_x000D_</v>
          </cell>
          <cell r="L127" t="str">
            <v xml:space="preserve">• three-button placket
• rib knit cuffs
</v>
          </cell>
          <cell r="M127" t="str">
            <v>N</v>
          </cell>
          <cell r="N127" t="str">
            <v>Relaxed</v>
          </cell>
          <cell r="O127" t="str">
            <v>PERUVIAN PIMA COTTON, RELAXED FIT</v>
          </cell>
          <cell r="P127" t="str">
            <v>D100W</v>
          </cell>
          <cell r="Q127">
            <v>0</v>
          </cell>
          <cell r="R127">
            <v>0</v>
          </cell>
          <cell r="S127">
            <v>0</v>
          </cell>
        </row>
        <row r="128">
          <cell r="A128" t="str">
            <v>D100W</v>
          </cell>
          <cell r="B128">
            <v>0</v>
          </cell>
          <cell r="C128" t="str">
            <v>Pima</v>
          </cell>
          <cell r="D128" t="str">
            <v>Devon &amp; Jones</v>
          </cell>
          <cell r="E128" t="str">
            <v>Polos</v>
          </cell>
          <cell r="F128" t="str">
            <v>Cotton &amp; Cotton Blends</v>
          </cell>
          <cell r="G128" t="str">
            <v>Active</v>
          </cell>
          <cell r="H128" t="str">
            <v>Active</v>
          </cell>
          <cell r="I128" t="str">
            <v>Ladies'</v>
          </cell>
          <cell r="J128" t="str">
            <v>Pima Piqué Short-Sleeve Y-Collar Polo</v>
          </cell>
          <cell r="K128" t="str">
            <v>• 6.8 oz./yd² / 230 gsm, 100% Peruvian Pima cotton
• comfort of luxurious Pima cotton_x000D_
• Dura-Pearl™ buttons_x000D_</v>
          </cell>
          <cell r="L128" t="str">
            <v>• feminine fit_x000D_
• delicate Y-collar_x000D_
• two-button placket
• rib knit cuffs</v>
          </cell>
          <cell r="M128" t="str">
            <v>N</v>
          </cell>
          <cell r="N128" t="str">
            <v>Relaxed</v>
          </cell>
          <cell r="O128" t="str">
            <v>PERUVIAN PIMA COTTON, RELAXED FIT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A129" t="str">
            <v>D110</v>
          </cell>
          <cell r="B129">
            <v>0</v>
          </cell>
          <cell r="C129" t="str">
            <v>Pima</v>
          </cell>
          <cell r="D129" t="str">
            <v>Devon &amp; Jones</v>
          </cell>
          <cell r="E129" t="str">
            <v>Polos</v>
          </cell>
          <cell r="F129" t="str">
            <v>Cotton &amp; Cotton Blends</v>
          </cell>
          <cell r="G129" t="str">
            <v>Active</v>
          </cell>
          <cell r="H129" t="str">
            <v>Active</v>
          </cell>
          <cell r="I129" t="str">
            <v>Men's</v>
          </cell>
          <cell r="J129" t="str">
            <v>Pima Piqué Long-Sleeve Polo</v>
          </cell>
          <cell r="K129" t="str">
            <v>• 6.8 oz./yd² / 230 gsm, 100% Peruvian Pima cotton
• comfort of luxurious Pima cotton_x000D_
• Dura-Pearl™ buttons_x000D_</v>
          </cell>
          <cell r="L129" t="str">
            <v>• additional yarn in collar &amp; cuffs for a neater appearance and greater durability_x000D_
• three-button placket
• shape-keeping DuPont™ Lycra® ribbed cuffs_x000D_
• durable double-needle stitching on hem</v>
          </cell>
          <cell r="M129" t="str">
            <v>N</v>
          </cell>
          <cell r="N129" t="str">
            <v>Relaxed</v>
          </cell>
          <cell r="O129" t="str">
            <v>PERUVIAN PIMA COTTON, RELAXED FIT</v>
          </cell>
          <cell r="P129" t="str">
            <v>D110W</v>
          </cell>
          <cell r="Q129">
            <v>0</v>
          </cell>
          <cell r="R129">
            <v>0</v>
          </cell>
          <cell r="S129">
            <v>0</v>
          </cell>
        </row>
        <row r="130">
          <cell r="A130" t="str">
            <v>D110W</v>
          </cell>
          <cell r="B130">
            <v>0</v>
          </cell>
          <cell r="C130" t="str">
            <v>Pima</v>
          </cell>
          <cell r="D130" t="str">
            <v>Devon &amp; Jones</v>
          </cell>
          <cell r="E130" t="str">
            <v>Polos</v>
          </cell>
          <cell r="F130" t="str">
            <v>Cotton &amp; Cotton Blends</v>
          </cell>
          <cell r="G130" t="str">
            <v>Active</v>
          </cell>
          <cell r="H130" t="str">
            <v>Active</v>
          </cell>
          <cell r="I130" t="str">
            <v>Ladies'</v>
          </cell>
          <cell r="J130" t="str">
            <v>Pima Piqué Long-Sleeve Polo</v>
          </cell>
          <cell r="K130" t="str">
            <v>• 6.8 oz./yd² / 230 gsm, 100% Peruvian Pima cotton
• comfort of luxurious Pima cotton_x000D_
• Dura-Pearl™ buttons_x000D_</v>
          </cell>
          <cell r="L130" t="str">
            <v>• softly shaped for a flattering fit_x000D_
• three-button placket
• hemmed sleeves_x000D_
• rib knit cuffs
• clean-finished side vents</v>
          </cell>
          <cell r="M130" t="str">
            <v>N</v>
          </cell>
          <cell r="N130" t="str">
            <v>Relaxed</v>
          </cell>
          <cell r="O130" t="str">
            <v>PERUVIAN PIMA COTTON, RELAXED FIT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A131" t="str">
            <v>D112W</v>
          </cell>
          <cell r="B131">
            <v>0</v>
          </cell>
          <cell r="C131" t="str">
            <v>Pima</v>
          </cell>
          <cell r="D131" t="str">
            <v>Devon &amp; Jones</v>
          </cell>
          <cell r="E131" t="str">
            <v>Polos</v>
          </cell>
          <cell r="F131" t="str">
            <v>Cotton &amp; Cotton Blends</v>
          </cell>
          <cell r="G131" t="str">
            <v>Active</v>
          </cell>
          <cell r="H131" t="str">
            <v>Not Available</v>
          </cell>
          <cell r="I131" t="str">
            <v>Ladies'</v>
          </cell>
          <cell r="J131" t="str">
            <v>Pima Piqué Short-Sleeve Polo</v>
          </cell>
          <cell r="K131" t="str">
            <v>• 6.8 oz./yd² / 230 gsm, 100% Peruvian Pima cotton
• comfort of luxurious Pima cotton_x000D_
• Dura-Pearl™ buttons_x000D_
• rib knit cuffs_x000D_
• Grey Heather is 90% cotton, 10% polyester</v>
          </cell>
          <cell r="L131" t="str">
            <v>• feminine fit_x000D_
• three-button placket_x000D_</v>
          </cell>
          <cell r="M131" t="str">
            <v>N</v>
          </cell>
          <cell r="N131" t="str">
            <v>Relaxed</v>
          </cell>
          <cell r="O131" t="str">
            <v>PERUVIAN PIMA COTTON, RELAXED FIT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A132" t="str">
            <v>D113</v>
          </cell>
          <cell r="B132">
            <v>0</v>
          </cell>
          <cell r="C132" t="str">
            <v>Pima</v>
          </cell>
          <cell r="D132" t="str">
            <v>Devon &amp; Jones</v>
          </cell>
          <cell r="E132" t="str">
            <v>Polos</v>
          </cell>
          <cell r="F132" t="str">
            <v>Cotton &amp; Cotton Blends</v>
          </cell>
          <cell r="G132" t="str">
            <v>Active</v>
          </cell>
          <cell r="H132" t="str">
            <v>Not Available</v>
          </cell>
          <cell r="I132" t="str">
            <v>Men's</v>
          </cell>
          <cell r="J132" t="str">
            <v>Pima Piqué Short-Sleeve Tipped Polo</v>
          </cell>
          <cell r="K132" t="str">
            <v>• 6.8 oz./yd² / 230 gsm, 100% Peruvian Pima cotton
• comfort of luxurious Pima cotton_x000D_
• 1x1 flat-knit rib tipped collar and tipped cuffs_x000D_
• three-button placket_x000D_
• Dura-Pearl™ buttons_x000D_</v>
          </cell>
          <cell r="L132" t="str">
            <v>• additional yarn in collar and cuffs for a neater appearance and greater durability_x000D_
• stretch tape in shoulders for extra strength</v>
          </cell>
          <cell r="M132" t="str">
            <v>N</v>
          </cell>
          <cell r="N132" t="str">
            <v>Relaxed</v>
          </cell>
          <cell r="O132" t="str">
            <v>PERUVIAN PIMA COTTON, RELAXED FIT</v>
          </cell>
          <cell r="P132" t="str">
            <v>D113W</v>
          </cell>
          <cell r="Q132">
            <v>0</v>
          </cell>
          <cell r="R132">
            <v>0</v>
          </cell>
          <cell r="S132">
            <v>0</v>
          </cell>
        </row>
        <row r="133">
          <cell r="A133" t="str">
            <v>D113W</v>
          </cell>
          <cell r="B133">
            <v>0</v>
          </cell>
          <cell r="C133" t="str">
            <v>Pima</v>
          </cell>
          <cell r="D133" t="str">
            <v>Devon &amp; Jones</v>
          </cell>
          <cell r="E133" t="str">
            <v>Polos</v>
          </cell>
          <cell r="F133" t="str">
            <v>Cotton &amp; Cotton Blends</v>
          </cell>
          <cell r="G133" t="str">
            <v>Active</v>
          </cell>
          <cell r="H133" t="str">
            <v>Not Available</v>
          </cell>
          <cell r="I133" t="str">
            <v>Ladies'</v>
          </cell>
          <cell r="J133" t="str">
            <v>Pima Piqué Short-Sleeve Tipped Polo</v>
          </cell>
          <cell r="K133" t="str">
            <v>• 6.8 oz./yd² / 230 gsm, 100% Peruvian Pima cotton
• comfort of luxurious Pima cotton_x000D_
• 1x1 flat-knit rib tipped collar and tipped cuffs_x000D_
• three-button placket_x000D_
• Dura-Pearl™ buttons_x000D_</v>
          </cell>
          <cell r="L133" t="str">
            <v>• feminine fit</v>
          </cell>
          <cell r="M133" t="str">
            <v>N</v>
          </cell>
          <cell r="N133" t="str">
            <v>Relaxed</v>
          </cell>
          <cell r="O133" t="str">
            <v>PERUVIAN PIMA COTTON, RELAXED FIT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A134" t="str">
            <v>D140</v>
          </cell>
          <cell r="B134">
            <v>0</v>
          </cell>
          <cell r="C134" t="str">
            <v>Pima</v>
          </cell>
          <cell r="D134" t="str">
            <v>Devon &amp; Jones</v>
          </cell>
          <cell r="E134" t="str">
            <v>Polos</v>
          </cell>
          <cell r="F134" t="str">
            <v>Cotton &amp; Cotton Blends</v>
          </cell>
          <cell r="G134" t="str">
            <v>Active</v>
          </cell>
          <cell r="H134" t="str">
            <v>Active</v>
          </cell>
          <cell r="I134" t="str">
            <v>Men's</v>
          </cell>
          <cell r="J134" t="str">
            <v>Tipped Perfect Pima Interlock Polo</v>
          </cell>
          <cell r="K134" t="str">
            <v>• 6.1 oz./yd² / 206 gsm, 100% long-staple Peruvian Pima cotton interlock_x000D_
• comfort of luxurious Pima cotton_x000D_
• contrast tipping on collar and cuffs_x000D_
• Grey Heather is 90% cotton, 10% polyester</v>
          </cell>
          <cell r="L134" t="str">
            <v>• stretch tape in shoulders for extra strength_x000D_
• three-button placket with Dura-Pearl™ buttons</v>
          </cell>
          <cell r="M134" t="str">
            <v>N</v>
          </cell>
          <cell r="N134" t="str">
            <v>Relaxed</v>
          </cell>
          <cell r="O134" t="str">
            <v>PERUVIAN PIMA COTTON, RELAXED FIT</v>
          </cell>
          <cell r="P134" t="str">
            <v>D140W</v>
          </cell>
          <cell r="Q134">
            <v>0</v>
          </cell>
          <cell r="R134">
            <v>0</v>
          </cell>
          <cell r="S134">
            <v>0</v>
          </cell>
        </row>
        <row r="135">
          <cell r="A135" t="str">
            <v>D140S</v>
          </cell>
          <cell r="B135">
            <v>0</v>
          </cell>
          <cell r="C135" t="str">
            <v>Pima</v>
          </cell>
          <cell r="D135" t="str">
            <v>Devon &amp; Jones</v>
          </cell>
          <cell r="E135" t="str">
            <v>Polos</v>
          </cell>
          <cell r="F135" t="str">
            <v>Cotton &amp; Cotton Blends</v>
          </cell>
          <cell r="G135" t="str">
            <v>Active</v>
          </cell>
          <cell r="H135" t="str">
            <v>Not Available</v>
          </cell>
          <cell r="I135" t="str">
            <v>Men's</v>
          </cell>
          <cell r="J135" t="str">
            <v>Solid Perfect Pima Interlock Polo</v>
          </cell>
          <cell r="K135" t="str">
            <v>• 6.1 oz./yd² / 206 gsm, 100% long-staple Peruvian Pima cotton interlock_x000D_
• comfort of luxurious Pima cotton_x000D_
• three-button placket with Dura-Pearl™ buttons</v>
          </cell>
          <cell r="L135" t="str">
            <v>• stretch tape in shoulders for extra strength_x000D_
• split tail with side vents</v>
          </cell>
          <cell r="M135" t="str">
            <v>N</v>
          </cell>
          <cell r="N135" t="str">
            <v>Relaxed</v>
          </cell>
          <cell r="O135" t="str">
            <v>PERUVIAN PIMA COTTON, RELAXED FIT</v>
          </cell>
          <cell r="P135" t="str">
            <v>D140SW</v>
          </cell>
          <cell r="Q135">
            <v>0</v>
          </cell>
          <cell r="R135">
            <v>0</v>
          </cell>
          <cell r="S135">
            <v>0</v>
          </cell>
        </row>
        <row r="136">
          <cell r="A136" t="str">
            <v>D140SW</v>
          </cell>
          <cell r="B136">
            <v>0</v>
          </cell>
          <cell r="C136" t="str">
            <v>Pima</v>
          </cell>
          <cell r="D136" t="str">
            <v>Devon &amp; Jones</v>
          </cell>
          <cell r="E136" t="str">
            <v>Polos</v>
          </cell>
          <cell r="F136" t="str">
            <v>Cotton &amp; Cotton Blends</v>
          </cell>
          <cell r="G136" t="str">
            <v>Active</v>
          </cell>
          <cell r="H136" t="str">
            <v>Not Available</v>
          </cell>
          <cell r="I136" t="str">
            <v>Ladies'</v>
          </cell>
          <cell r="J136" t="str">
            <v>Solid Perfect Pima Interlock Polo</v>
          </cell>
          <cell r="K136" t="str">
            <v>• 6.1 oz./yd² / 206 gsm, 100% long-staple Peruvian Pima cotton interlock_x000D_
• comfort of luxurious Pima cotton_x000D_
• three-button placket with Dura-Pearl™ buttons</v>
          </cell>
          <cell r="L136" t="str">
            <v>• gently shaped feminine fit_x000D_
• side vents</v>
          </cell>
          <cell r="M136" t="str">
            <v>N</v>
          </cell>
          <cell r="N136" t="str">
            <v>Relaxed</v>
          </cell>
          <cell r="O136" t="str">
            <v>PERUVIAN PIMA COTTON, RELAXED FIT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A137" t="str">
            <v>D140W</v>
          </cell>
          <cell r="B137">
            <v>0</v>
          </cell>
          <cell r="C137" t="str">
            <v>Pima</v>
          </cell>
          <cell r="D137" t="str">
            <v>Devon &amp; Jones</v>
          </cell>
          <cell r="E137" t="str">
            <v>Polos</v>
          </cell>
          <cell r="F137" t="str">
            <v>Cotton &amp; Cotton Blends</v>
          </cell>
          <cell r="G137" t="str">
            <v>Active</v>
          </cell>
          <cell r="H137" t="str">
            <v>Active</v>
          </cell>
          <cell r="I137" t="str">
            <v>Ladies'</v>
          </cell>
          <cell r="J137" t="str">
            <v>Tipped Perfect Pima Interlock Polo</v>
          </cell>
          <cell r="K137" t="str">
            <v>• 6.1 oz./yd² / 206 gsm, 100% long-staple Peruvian Pima cotton interlock_x000D_
• comfort of luxurious Pima cotton_x000D_
• contrast tipping on collar and cuffs_x000D_
• Grey Heather is 90% cotton, 10% polyester</v>
          </cell>
          <cell r="L137" t="str">
            <v>• feminine Johnny collar_x000D_
• trim cut looks great tucked or untucked_x000D_</v>
          </cell>
          <cell r="M137" t="str">
            <v>N</v>
          </cell>
          <cell r="N137" t="str">
            <v>Relaxed</v>
          </cell>
          <cell r="O137" t="str">
            <v>PERUVIAN PIMA COTTON, RELAXED FIT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A138" t="str">
            <v>DG200</v>
          </cell>
          <cell r="B138">
            <v>0</v>
          </cell>
          <cell r="C138" t="str">
            <v>Pima-Tech</v>
          </cell>
          <cell r="D138" t="str">
            <v>Devon &amp; Jones</v>
          </cell>
          <cell r="E138" t="str">
            <v>Polos</v>
          </cell>
          <cell r="F138" t="str">
            <v>Performance</v>
          </cell>
          <cell r="G138" t="str">
            <v>Active</v>
          </cell>
          <cell r="H138" t="str">
            <v>Active</v>
          </cell>
          <cell r="I138" t="str">
            <v>Men's</v>
          </cell>
          <cell r="J138" t="str">
            <v>Pima-Tech™ Jet Piqué Polo</v>
          </cell>
          <cell r="K138" t="str">
            <v>• 4.75 oz./yd² / 160 gsm, 53% combed Pima cotton, 47% polyester_x000D_ jet piqué with moisture-wicking and UV protection performance
• side vents
• Oxford stitch collar_x000D_</v>
          </cell>
          <cell r="L138" t="str">
            <v>• traditional three-button placket_x000D_
• slight drop tail hem</v>
          </cell>
          <cell r="M138" t="str">
            <v>N</v>
          </cell>
          <cell r="N138" t="str">
            <v>Active</v>
          </cell>
          <cell r="O138" t="str">
            <v>PERUVIAN PIMA COTTON, MOISTURE WICKING, UV 15-39, ACTIVE FIT</v>
          </cell>
          <cell r="P138" t="str">
            <v>DG200W</v>
          </cell>
          <cell r="Q138">
            <v>0</v>
          </cell>
          <cell r="R138">
            <v>0</v>
          </cell>
          <cell r="S138">
            <v>0</v>
          </cell>
        </row>
        <row r="139">
          <cell r="A139" t="str">
            <v>DG200W</v>
          </cell>
          <cell r="B139">
            <v>0</v>
          </cell>
          <cell r="C139" t="str">
            <v>Pima-Tech</v>
          </cell>
          <cell r="D139" t="str">
            <v>Devon &amp; Jones</v>
          </cell>
          <cell r="E139" t="str">
            <v>Polos</v>
          </cell>
          <cell r="F139" t="str">
            <v>Performance</v>
          </cell>
          <cell r="G139" t="str">
            <v>Active</v>
          </cell>
          <cell r="H139" t="str">
            <v>Active</v>
          </cell>
          <cell r="I139" t="str">
            <v>Ladies'</v>
          </cell>
          <cell r="J139" t="str">
            <v>Pima-Tech™ Jet Piqué Polo</v>
          </cell>
          <cell r="K139" t="str">
            <v xml:space="preserve">• 4.75 oz./yd² / 160 gsm, 53% combed Pima cotton, 47% polyester
 jet piqué with moisture-wicking and UV protection performance
• side vents
• Oxford stitch collar
</v>
          </cell>
          <cell r="L139" t="str">
            <v>• two-button placket</v>
          </cell>
          <cell r="M139" t="str">
            <v>N</v>
          </cell>
          <cell r="N139" t="str">
            <v>Active</v>
          </cell>
          <cell r="O139" t="str">
            <v>PERUVIAN PIMA COTTON, MOISTURE WICKING, UV 15-39, ACTIVE FIT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A140" t="str">
            <v>DG210</v>
          </cell>
          <cell r="B140">
            <v>0</v>
          </cell>
          <cell r="C140" t="str">
            <v>Pima-Tech</v>
          </cell>
          <cell r="D140" t="str">
            <v>Devon &amp; Jones</v>
          </cell>
          <cell r="E140" t="str">
            <v>Polos</v>
          </cell>
          <cell r="F140" t="str">
            <v>Performance</v>
          </cell>
          <cell r="G140" t="str">
            <v>Active</v>
          </cell>
          <cell r="H140" t="str">
            <v>Active</v>
          </cell>
          <cell r="I140" t="str">
            <v>Men's</v>
          </cell>
          <cell r="J140" t="str">
            <v>Pima-Tech™ Jet Piqué Heather Polo</v>
          </cell>
          <cell r="K140" t="str">
            <v xml:space="preserve">• 4.75 oz./yd² / 160 gsm, 53% combed Pima cotton, 47% polyester
 jet piqué with moisture-wicking and UV protection performance
• side vents
• Oxford stitch collar
</v>
          </cell>
          <cell r="L140" t="str">
            <v>• traditional three-button placket_x000D_
• slight drop tail hem</v>
          </cell>
          <cell r="M140" t="str">
            <v>N</v>
          </cell>
          <cell r="N140" t="str">
            <v>Active</v>
          </cell>
          <cell r="O140" t="str">
            <v>PERUVIAN PIMA COTTON, MOISTURE WICKING, UV 15-39, ACTIVE FIT</v>
          </cell>
          <cell r="P140" t="str">
            <v>DG210W</v>
          </cell>
          <cell r="Q140">
            <v>0</v>
          </cell>
          <cell r="R140">
            <v>0</v>
          </cell>
          <cell r="S140">
            <v>0</v>
          </cell>
        </row>
        <row r="141">
          <cell r="A141" t="str">
            <v>DG210W</v>
          </cell>
          <cell r="B141">
            <v>0</v>
          </cell>
          <cell r="C141" t="str">
            <v>Pima-Tech</v>
          </cell>
          <cell r="D141" t="str">
            <v>Devon &amp; Jones</v>
          </cell>
          <cell r="E141" t="str">
            <v>Polos</v>
          </cell>
          <cell r="F141" t="str">
            <v>Performance</v>
          </cell>
          <cell r="G141" t="str">
            <v>Active</v>
          </cell>
          <cell r="H141" t="str">
            <v>Active</v>
          </cell>
          <cell r="I141" t="str">
            <v>Ladies'</v>
          </cell>
          <cell r="J141" t="str">
            <v>Pima-Tech™ Jet Piqué Heather Polo</v>
          </cell>
          <cell r="K141" t="str">
            <v xml:space="preserve">• 4.75 oz./yd² / 160 gsm, 53% combed Pima cotton, 47% polyester
 jet piqué with moisture-wicking and UV protection performance
• side vents
• Oxford stitch collar
</v>
          </cell>
          <cell r="L141" t="str">
            <v>• two-button placket</v>
          </cell>
          <cell r="M141" t="str">
            <v>N</v>
          </cell>
          <cell r="N141" t="str">
            <v>Active</v>
          </cell>
          <cell r="O141" t="str">
            <v>PERUVIAN PIMA COTTON, MOISTURE WICKING, UV 15-39, ACTIVE FIT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A142" t="str">
            <v>DG220</v>
          </cell>
          <cell r="B142">
            <v>0</v>
          </cell>
          <cell r="C142" t="str">
            <v>Pima-Tech</v>
          </cell>
          <cell r="D142" t="str">
            <v>Devon &amp; Jones</v>
          </cell>
          <cell r="E142" t="str">
            <v>Polos</v>
          </cell>
          <cell r="F142" t="str">
            <v>Performance</v>
          </cell>
          <cell r="G142" t="str">
            <v>Active</v>
          </cell>
          <cell r="H142" t="str">
            <v>Active</v>
          </cell>
          <cell r="I142" t="str">
            <v>Men's</v>
          </cell>
          <cell r="J142" t="str">
            <v xml:space="preserve">Pima-Tech™ Oxford Piqué Polo </v>
          </cell>
          <cell r="K142" t="str">
            <v xml:space="preserve">• 4.75 oz./yd² / 160 gsm, 53% combed Pima cotton, 47% polyester jet mélange piqué with moisture-wicking and UV protection performance
</v>
          </cell>
          <cell r="L142" t="str">
            <v>• three-button placket
• birdseye flat knit collar &amp; cuff with tipping</v>
          </cell>
          <cell r="M142" t="str">
            <v>N</v>
          </cell>
          <cell r="N142" t="str">
            <v>Active</v>
          </cell>
          <cell r="O142" t="str">
            <v>PERUVIAN PIMA COTTON, MOISTURE WICKING, UV 15-39, ACTIVE FIT</v>
          </cell>
          <cell r="P142" t="str">
            <v>DG220W</v>
          </cell>
          <cell r="Q142">
            <v>0</v>
          </cell>
          <cell r="R142">
            <v>0</v>
          </cell>
          <cell r="S142">
            <v>0</v>
          </cell>
        </row>
        <row r="143">
          <cell r="A143" t="str">
            <v>DG220W</v>
          </cell>
          <cell r="B143">
            <v>0</v>
          </cell>
          <cell r="C143" t="str">
            <v>Pima-Tech</v>
          </cell>
          <cell r="D143" t="str">
            <v>Devon &amp; Jones</v>
          </cell>
          <cell r="E143" t="str">
            <v>Polos</v>
          </cell>
          <cell r="F143" t="str">
            <v>Performance</v>
          </cell>
          <cell r="G143" t="str">
            <v>Active</v>
          </cell>
          <cell r="H143" t="str">
            <v>Active</v>
          </cell>
          <cell r="I143" t="str">
            <v>Ladies'</v>
          </cell>
          <cell r="J143" t="str">
            <v xml:space="preserve">Pima-Tech™ Oxford Piqué Polo </v>
          </cell>
          <cell r="K143" t="str">
            <v xml:space="preserve">• 4.75 oz./yd² / 160 gsm, 53% combed Pima cotton, 47% polyester jet mélange piqué with moisture-wicking and UV protection performance
</v>
          </cell>
          <cell r="L143" t="str">
            <v>• birdseye flat knit collar with tipping
• self fabric open placket
• 3/4-sleeves with vents
• side vents</v>
          </cell>
          <cell r="M143" t="str">
            <v>N</v>
          </cell>
          <cell r="N143" t="str">
            <v>Active</v>
          </cell>
          <cell r="O143" t="str">
            <v>PERUVIAN PIMA COTTON, MOISTURE WICKING, UV 15-39, ACTIVE FIT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A144" t="str">
            <v>DG385</v>
          </cell>
          <cell r="B144">
            <v>0</v>
          </cell>
          <cell r="C144" t="str">
            <v>Dri-Fast</v>
          </cell>
          <cell r="D144" t="str">
            <v>Devon &amp; Jones</v>
          </cell>
          <cell r="E144" t="str">
            <v>Polos</v>
          </cell>
          <cell r="F144" t="str">
            <v>Performance</v>
          </cell>
          <cell r="G144" t="str">
            <v>DNR</v>
          </cell>
          <cell r="H144" t="str">
            <v>Not Available</v>
          </cell>
          <cell r="I144" t="str">
            <v>Men's</v>
          </cell>
          <cell r="J144" t="str">
            <v>Dri-Fast™ Advantage™ Solid Mesh Polo</v>
          </cell>
          <cell r="K144" t="str">
            <v>• 4.1 oz./yd² / 140 gsm, 100% polyester micro-mesh with Dri-Fast™ moisture-management and UV protection performance
• rib collar and cuffs_x000D_
• sweat catch and inside signature stripe neck tape_x000D_
• three-button placket with dyed-to-match buttons_x000D_
• set-in sleeves</v>
          </cell>
          <cell r="L144" t="str">
            <v/>
          </cell>
          <cell r="M144" t="str">
            <v>N</v>
          </cell>
          <cell r="N144" t="str">
            <v>Active</v>
          </cell>
          <cell r="O144" t="str">
            <v>QUICK DRY, MOISTURE-WICKING, UV 15-39, ACTIVE FIT, EASY CARE</v>
          </cell>
          <cell r="P144" t="str">
            <v>DG385W</v>
          </cell>
          <cell r="Q144">
            <v>0</v>
          </cell>
          <cell r="R144">
            <v>0</v>
          </cell>
          <cell r="S144" t="str">
            <v>DNR for 201801 US book</v>
          </cell>
        </row>
        <row r="145">
          <cell r="A145" t="str">
            <v>DG385W</v>
          </cell>
          <cell r="B145">
            <v>0</v>
          </cell>
          <cell r="C145" t="str">
            <v>Dri-Fast</v>
          </cell>
          <cell r="D145" t="str">
            <v>Devon &amp; Jones</v>
          </cell>
          <cell r="E145" t="str">
            <v>Polos</v>
          </cell>
          <cell r="F145" t="str">
            <v>Performance</v>
          </cell>
          <cell r="G145" t="str">
            <v>DROP - Closeout</v>
          </cell>
          <cell r="H145" t="str">
            <v>Not Available</v>
          </cell>
          <cell r="I145" t="str">
            <v>Ladies'</v>
          </cell>
          <cell r="J145" t="str">
            <v>Dri-Fast™ Advantage™ Solid Mesh Polo</v>
          </cell>
          <cell r="K145" t="str">
            <v>• 4.1 oz./yd² / 140 gsm, 100% polyester micro-mesh with Dri-Fast™ moisture-management and UV protection performance
• rib collar and cuffs_x000D_
• sweat catch and inside signature stripe neck tape_x000D_
• three-button placket with dyed-to-match buttons_x000D_
• set-in sleeves</v>
          </cell>
          <cell r="L145" t="str">
            <v>• soft feminine shaping</v>
          </cell>
          <cell r="M145" t="str">
            <v>N</v>
          </cell>
          <cell r="N145" t="str">
            <v>Active</v>
          </cell>
          <cell r="O145" t="str">
            <v>QUICK DRY, MOISTURE WICKING, ACTIVE FIT, EASY CARE</v>
          </cell>
          <cell r="P145">
            <v>0</v>
          </cell>
          <cell r="Q145">
            <v>0</v>
          </cell>
          <cell r="R145">
            <v>0</v>
          </cell>
          <cell r="S145" t="str">
            <v>DROP for 201801 US book</v>
          </cell>
        </row>
        <row r="146">
          <cell r="A146" t="str">
            <v>DG150</v>
          </cell>
          <cell r="B146">
            <v>0</v>
          </cell>
          <cell r="C146" t="str">
            <v>DRYTEC20</v>
          </cell>
          <cell r="D146" t="str">
            <v>Devon &amp; Jones</v>
          </cell>
          <cell r="E146" t="str">
            <v>Polos</v>
          </cell>
          <cell r="F146" t="str">
            <v>Performance</v>
          </cell>
          <cell r="G146" t="str">
            <v>Active</v>
          </cell>
          <cell r="H146" t="str">
            <v>Active</v>
          </cell>
          <cell r="I146" t="str">
            <v>Men's</v>
          </cell>
          <cell r="J146" t="str">
            <v>DRYTEC20™ Performance Polo</v>
          </cell>
          <cell r="K146" t="str">
            <v>• 6.3 oz./yd² / 215 gsm, 100% combed cotton piqué with EZCool™ wicking technology
• active fit_x000D_
• DRYTEC20™ technology offers no-pill, no-fade, no-shrink, no-curl collar, no-wrinkle performance</v>
          </cell>
          <cell r="L146" t="str">
            <v>• three-button placket</v>
          </cell>
          <cell r="M146" t="str">
            <v>N</v>
          </cell>
          <cell r="N146" t="str">
            <v>Active</v>
          </cell>
          <cell r="O146" t="str">
            <v>WRINKLE RELEASE, BREATHABLE, QUICK DRY, MOISTURE WICKING, NO SHRINK, NO FADE, NO PILL, ACTIVE FIT</v>
          </cell>
          <cell r="P146" t="str">
            <v>DG150W</v>
          </cell>
          <cell r="Q146" t="str">
            <v>DG150T</v>
          </cell>
          <cell r="R146">
            <v>0</v>
          </cell>
          <cell r="S146">
            <v>0</v>
          </cell>
        </row>
        <row r="147">
          <cell r="A147" t="str">
            <v>DG150T</v>
          </cell>
          <cell r="B147">
            <v>0</v>
          </cell>
          <cell r="C147" t="str">
            <v>DRYTEC20</v>
          </cell>
          <cell r="D147" t="str">
            <v>Devon &amp; Jones</v>
          </cell>
          <cell r="E147" t="str">
            <v>Polos</v>
          </cell>
          <cell r="F147" t="str">
            <v>Performance</v>
          </cell>
          <cell r="G147" t="str">
            <v>Active</v>
          </cell>
          <cell r="H147" t="str">
            <v>Active</v>
          </cell>
          <cell r="I147" t="str">
            <v>Tall</v>
          </cell>
          <cell r="J147" t="str">
            <v>DRYTEC20™ Tall Performance Polo</v>
          </cell>
          <cell r="K147" t="str">
            <v>• 6.3 oz./yd² / 215 gsm, 100% combed cotton piqué with EZCool™ wicking technology
• active fit_x000D_
• DRYTEC20™ technology offers no-pill, no-fade, no-shrink, no-curl collar, no-wrinkle performance</v>
          </cell>
          <cell r="L147" t="str">
            <v>• matching flat-knit collar
• three-button placket</v>
          </cell>
          <cell r="M147" t="str">
            <v>N</v>
          </cell>
          <cell r="N147" t="str">
            <v>Active</v>
          </cell>
          <cell r="O147" t="str">
            <v>WRINKLE RELEASE, BREATHABLE, QUICK DRY, MOISTURE WICKING, NO SHRINK, NO FADE, NO PILL, ACTIVE FIT</v>
          </cell>
          <cell r="P147" t="str">
            <v>DG150W</v>
          </cell>
          <cell r="Q147">
            <v>0</v>
          </cell>
          <cell r="R147">
            <v>0</v>
          </cell>
          <cell r="S147">
            <v>0</v>
          </cell>
        </row>
        <row r="148">
          <cell r="A148" t="str">
            <v>DG150P</v>
          </cell>
          <cell r="B148">
            <v>0</v>
          </cell>
          <cell r="C148" t="str">
            <v>DRYTEC20</v>
          </cell>
          <cell r="D148" t="str">
            <v>Devon &amp; Jones</v>
          </cell>
          <cell r="E148" t="str">
            <v>Polos</v>
          </cell>
          <cell r="F148" t="str">
            <v>Performance</v>
          </cell>
          <cell r="G148" t="str">
            <v>Active</v>
          </cell>
          <cell r="H148" t="str">
            <v>Active</v>
          </cell>
          <cell r="I148" t="str">
            <v>Men's</v>
          </cell>
          <cell r="J148" t="str">
            <v>DRYTEC20™ Performance Pocket Polo</v>
          </cell>
          <cell r="K148" t="str">
            <v>• 6.3 oz./yd² / 215 gsm, 100% combed cotton piqué with EZCool™ wicking technology
• active fit_x000D_
• DRYTEC20™ technology offers no-pill, no-fade, no-shrink, no-curl collar, no-wrinkle performance</v>
          </cell>
          <cell r="L148" t="str">
            <v>• three-button placket
• left-chest pocket</v>
          </cell>
          <cell r="M148" t="str">
            <v>N</v>
          </cell>
          <cell r="N148" t="str">
            <v>Active</v>
          </cell>
          <cell r="O148" t="str">
            <v>WRINKLE RELEASE, BREATHABLE, QUICK DRY, MOISTURE WICKING, NO SHRINK, NO FADE, NO PILL, ACTIVE FIT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A149" t="str">
            <v>DG150W</v>
          </cell>
          <cell r="B149">
            <v>0</v>
          </cell>
          <cell r="C149" t="str">
            <v>DRYTEC20</v>
          </cell>
          <cell r="D149" t="str">
            <v>Devon &amp; Jones</v>
          </cell>
          <cell r="E149" t="str">
            <v>Polos</v>
          </cell>
          <cell r="F149" t="str">
            <v>Performance</v>
          </cell>
          <cell r="G149" t="str">
            <v>Active</v>
          </cell>
          <cell r="H149" t="str">
            <v>Active</v>
          </cell>
          <cell r="I149" t="str">
            <v>Ladies'</v>
          </cell>
          <cell r="J149" t="str">
            <v>DRYTEC20™ Performance Polo</v>
          </cell>
          <cell r="K149" t="str">
            <v>• 6.3 oz./yd² / 215 gsm, 100% combed cotton piqué with EZCool™ wicking technology
• active fit_x000D_
• DRYTEC20™ technology offers no-pill, no-fade, no-shrink, no-curl collar, no-wrinkle performance</v>
          </cell>
          <cell r="L149" t="str">
            <v>• two-button placket_x000D_
• side vents</v>
          </cell>
          <cell r="M149" t="str">
            <v>N</v>
          </cell>
          <cell r="N149" t="str">
            <v>Active</v>
          </cell>
          <cell r="O149" t="str">
            <v>WRINKLE RELEASE, BREATHABLE, QUICK DRY, MOISTURE WICKING, NO SHRINK, NO FADE, NO PILL, ACTIVE FIT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A150" t="str">
            <v>DG170</v>
          </cell>
          <cell r="B150">
            <v>0</v>
          </cell>
          <cell r="C150" t="str">
            <v>DRYTEC20</v>
          </cell>
          <cell r="D150" t="str">
            <v>Devon &amp; Jones</v>
          </cell>
          <cell r="E150" t="str">
            <v>Polos</v>
          </cell>
          <cell r="F150" t="str">
            <v>Performance</v>
          </cell>
          <cell r="G150" t="str">
            <v>Active</v>
          </cell>
          <cell r="H150" t="str">
            <v>Active</v>
          </cell>
          <cell r="I150" t="str">
            <v>Men's</v>
          </cell>
          <cell r="J150" t="str">
            <v>DRYTEC20™ Performance Long-Sleeve Polo</v>
          </cell>
          <cell r="K150" t="str">
            <v>• 6.3 oz./yd² / 215 gsm, 100% combed cotton piqué with EZCool™ wicking technology
• active fit_x000D_
• DRYTEC20™ technology offers no-pill, no-fade, no-shrink, no-curl collar, no-wrinkle performance</v>
          </cell>
          <cell r="L150" t="str">
            <v>• three-button placket</v>
          </cell>
          <cell r="M150" t="str">
            <v>N</v>
          </cell>
          <cell r="N150" t="str">
            <v>Active</v>
          </cell>
          <cell r="O150" t="str">
            <v>WRINKLE RELEASE, BREATHABLE, QUICK DRY, MOISTURE WICKING, NO SHRINK, NO CURL COLLAR, NO FADE, NO PILL, ACTIVE FIT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A151" t="str">
            <v>DG180</v>
          </cell>
          <cell r="B151">
            <v>0</v>
          </cell>
          <cell r="C151" t="str">
            <v>DRYTEC20</v>
          </cell>
          <cell r="D151" t="str">
            <v>Devon &amp; Jones</v>
          </cell>
          <cell r="E151" t="str">
            <v>Polos</v>
          </cell>
          <cell r="F151" t="str">
            <v>Performance</v>
          </cell>
          <cell r="G151" t="str">
            <v>DNR</v>
          </cell>
          <cell r="H151" t="str">
            <v>DNR</v>
          </cell>
          <cell r="I151" t="str">
            <v>Men's</v>
          </cell>
          <cell r="J151" t="str">
            <v>DRYTEC20™ Performance Colorblock Polo</v>
          </cell>
          <cell r="K151" t="str">
            <v>• 6.3 oz./yd² / 215 gsm, 100% combed cotton piqué with EZCool™ wicking technology
• active fit
• DRYTEC20™ technology offers no-pill, no-fade, no-shrink, no-curl collar, no-wrinkle performance
• matching flat-knit collar with contrast tipping
• three-button placket with contrast inner detail</v>
          </cell>
          <cell r="L151">
            <v>0</v>
          </cell>
          <cell r="M151" t="str">
            <v>N</v>
          </cell>
          <cell r="N151" t="str">
            <v>Active</v>
          </cell>
          <cell r="O151" t="str">
            <v>WRINKLE RELEASE, BREATHABLE, QUICK DRY, MOISTURE WICKING, NO SHRINK, NO CURL COLLAR, NO FADE, NO PILL, ACTIVE FIT</v>
          </cell>
          <cell r="P151" t="str">
            <v>DG180W</v>
          </cell>
          <cell r="Q151">
            <v>0</v>
          </cell>
          <cell r="R151">
            <v>0</v>
          </cell>
          <cell r="S151" t="str">
            <v>DNR for 201801 US/CAN book</v>
          </cell>
        </row>
        <row r="152">
          <cell r="A152" t="str">
            <v>DG180W</v>
          </cell>
          <cell r="B152">
            <v>0</v>
          </cell>
          <cell r="C152" t="str">
            <v>DRYTEC20</v>
          </cell>
          <cell r="D152" t="str">
            <v>Devon &amp; Jones</v>
          </cell>
          <cell r="E152" t="str">
            <v>Polos</v>
          </cell>
          <cell r="F152" t="str">
            <v>Performance</v>
          </cell>
          <cell r="G152" t="str">
            <v>DNR</v>
          </cell>
          <cell r="H152" t="str">
            <v>DNR</v>
          </cell>
          <cell r="I152" t="str">
            <v>Ladies'</v>
          </cell>
          <cell r="J152" t="str">
            <v>DRYTEC20™ Performance Colorblock Polo</v>
          </cell>
          <cell r="K152" t="str">
            <v>• 6.3 oz./yd² / 215 gsm, 100% combed cotton piqué with EZCool™ wicking technology
• active fit
• DRYTEC20™ technology offers no-pill, no-fade, no-shrink, no-curl collar, no-wrinkle performance
• matching flat-knit collar with contrast tipping
• three-button placket with contrast inner detail</v>
          </cell>
          <cell r="L152">
            <v>0</v>
          </cell>
          <cell r="M152" t="str">
            <v>N</v>
          </cell>
          <cell r="N152" t="str">
            <v>Active</v>
          </cell>
          <cell r="O152" t="str">
            <v>WRINKLE RELEASE, BREATHABLE, QUICK DRY, MOISTURE WICKING, NO SHRINK, NO FADE, NO PILL, ACTIVE FIT</v>
          </cell>
          <cell r="P152">
            <v>0</v>
          </cell>
          <cell r="Q152">
            <v>0</v>
          </cell>
          <cell r="R152">
            <v>0</v>
          </cell>
          <cell r="S152" t="str">
            <v>DNR for 201801 US/CAN book</v>
          </cell>
        </row>
        <row r="153">
          <cell r="A153" t="str">
            <v>D475</v>
          </cell>
          <cell r="B153">
            <v>0</v>
          </cell>
          <cell r="C153">
            <v>0</v>
          </cell>
          <cell r="D153" t="str">
            <v>Devon &amp; Jones</v>
          </cell>
          <cell r="E153" t="str">
            <v>Sweaters</v>
          </cell>
          <cell r="F153">
            <v>0</v>
          </cell>
          <cell r="G153" t="str">
            <v>Active</v>
          </cell>
          <cell r="H153" t="str">
            <v>Active</v>
          </cell>
          <cell r="I153" t="str">
            <v>Men's</v>
          </cell>
          <cell r="J153" t="str">
            <v>V-Neck Sweater</v>
          </cell>
          <cell r="K153" t="str">
            <v xml:space="preserve">• 8 oz./yd² / 271 gsm, 100% airspun cotton sweater knit, 12 gauge_x000D_
• lighter weight for easy drape_x000D_
• holds shape and resists wrinkles_x000D_
</v>
          </cell>
          <cell r="L153" t="str">
            <v>• 2x2 rib at neck, sleeves and bottom opening_x000D_
• saddleseam front and back armholes</v>
          </cell>
          <cell r="M153" t="str">
            <v>N</v>
          </cell>
          <cell r="N153" t="str">
            <v>Classic</v>
          </cell>
          <cell r="O153" t="str">
            <v>WRINKLE RESISTANT, CLASSIC FIT</v>
          </cell>
          <cell r="P153" t="str">
            <v>D475W</v>
          </cell>
          <cell r="Q153">
            <v>0</v>
          </cell>
          <cell r="R153">
            <v>0</v>
          </cell>
          <cell r="S153">
            <v>0</v>
          </cell>
        </row>
        <row r="154">
          <cell r="A154" t="str">
            <v>D475W</v>
          </cell>
          <cell r="B154">
            <v>0</v>
          </cell>
          <cell r="C154">
            <v>0</v>
          </cell>
          <cell r="D154" t="str">
            <v>Devon &amp; Jones</v>
          </cell>
          <cell r="E154" t="str">
            <v>Sweaters</v>
          </cell>
          <cell r="F154">
            <v>0</v>
          </cell>
          <cell r="G154" t="str">
            <v>Active</v>
          </cell>
          <cell r="H154" t="str">
            <v>Active</v>
          </cell>
          <cell r="I154" t="str">
            <v>Ladies'</v>
          </cell>
          <cell r="J154" t="str">
            <v>V-Neck Sweater</v>
          </cell>
          <cell r="K154" t="str">
            <v xml:space="preserve">• 8 oz./yd² / 271 gsm, 100% airspun cotton sweater knit, 12 gauge
• lighter weight for easy drape_x000D_
• holds shape and resists wrinkles_x000D_
</v>
          </cell>
          <cell r="L154" t="str">
            <v>• 1x1 rib at neck, sleeves and bottom opening</v>
          </cell>
          <cell r="M154" t="str">
            <v>N</v>
          </cell>
          <cell r="N154" t="str">
            <v>Classic</v>
          </cell>
          <cell r="O154" t="str">
            <v>WRINKLE RESISTANT, CLASSIC FIT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A155" t="str">
            <v>D477</v>
          </cell>
          <cell r="B155">
            <v>0</v>
          </cell>
          <cell r="C155">
            <v>0</v>
          </cell>
          <cell r="D155" t="str">
            <v>Devon &amp; Jones</v>
          </cell>
          <cell r="E155" t="str">
            <v>Sweaters</v>
          </cell>
          <cell r="F155">
            <v>0</v>
          </cell>
          <cell r="G155" t="str">
            <v>Active</v>
          </cell>
          <cell r="H155" t="str">
            <v>Active</v>
          </cell>
          <cell r="I155" t="str">
            <v>Adult</v>
          </cell>
          <cell r="J155" t="str">
            <v>V-Neck Vest</v>
          </cell>
          <cell r="K155" t="str">
            <v xml:space="preserve">• 8 oz./yd² / 271 gsm, 100% airspun cotton sweater knit, 12 gauge
• lighter weight for easy drape_x000D_
• holds shape and resists wrinkles_x000D_
</v>
          </cell>
          <cell r="L155" t="str">
            <v>• V-neck unisex vest with 1x1 rib at neck, armholes and bottom opening_x000D_
• full fashioning at saddleseam front and back armholes</v>
          </cell>
          <cell r="M155" t="str">
            <v>N</v>
          </cell>
          <cell r="N155" t="str">
            <v>Classic</v>
          </cell>
          <cell r="O155" t="str">
            <v>WRINKLE RESISTANT, CLASSIC FIT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A156" t="str">
            <v>DG478</v>
          </cell>
          <cell r="B156">
            <v>0</v>
          </cell>
          <cell r="C156" t="str">
            <v>Manchester</v>
          </cell>
          <cell r="D156" t="str">
            <v>Devon &amp; Jones</v>
          </cell>
          <cell r="E156" t="str">
            <v>Sweaters</v>
          </cell>
          <cell r="F156">
            <v>0</v>
          </cell>
          <cell r="G156" t="str">
            <v>Active</v>
          </cell>
          <cell r="H156" t="str">
            <v>Active</v>
          </cell>
          <cell r="I156" t="str">
            <v>Men's</v>
          </cell>
          <cell r="J156" t="str">
            <v>Manchester Fully-Fashioned Quarter-zip Sweater</v>
          </cell>
          <cell r="K156" t="str">
            <v>•  8.9 oz./yd² / 300 gsm, 100% cotton jersey knit, 9 gauge
• 1x1 rib at center front placket
• contrast piping at center front placket, and shoulders</v>
          </cell>
          <cell r="L156" t="str">
            <v>• center front coil zipper with faux leather pull
• 2x2 rib knit at collar, sleeves and bottom opening</v>
          </cell>
          <cell r="M156" t="str">
            <v>N</v>
          </cell>
          <cell r="N156" t="str">
            <v>Active</v>
          </cell>
          <cell r="O156" t="str">
            <v xml:space="preserve">ACTIVE FIT  </v>
          </cell>
          <cell r="P156" t="str">
            <v>DG478W</v>
          </cell>
          <cell r="Q156">
            <v>0</v>
          </cell>
          <cell r="R156">
            <v>0</v>
          </cell>
          <cell r="S156">
            <v>0</v>
          </cell>
        </row>
        <row r="157">
          <cell r="A157" t="str">
            <v>DG478W</v>
          </cell>
          <cell r="B157">
            <v>0</v>
          </cell>
          <cell r="C157" t="str">
            <v>Manchester</v>
          </cell>
          <cell r="D157" t="str">
            <v>Devon &amp; Jones</v>
          </cell>
          <cell r="E157" t="str">
            <v>Sweaters</v>
          </cell>
          <cell r="F157">
            <v>0</v>
          </cell>
          <cell r="G157" t="str">
            <v>Active</v>
          </cell>
          <cell r="H157" t="str">
            <v>Active</v>
          </cell>
          <cell r="I157" t="str">
            <v>Ladies'</v>
          </cell>
          <cell r="J157" t="str">
            <v>Manchester Fully-Fashioned Full-zip Sweater</v>
          </cell>
          <cell r="K157" t="str">
            <v>•  8.9 oz./yd² / 300 gsm, 100% cotton jersey knit, 9 gauge
• 1x1 rib at center front placket
• contrast piping at center front placket, and shoulders</v>
          </cell>
          <cell r="L157" t="str">
            <v>• two-way coil zipper at center front with faux leather pull
• 2x2 rib knit at sleeves and bottom opening</v>
          </cell>
          <cell r="M157" t="str">
            <v>N</v>
          </cell>
          <cell r="N157" t="str">
            <v>Active</v>
          </cell>
          <cell r="O157" t="str">
            <v>ACTIVE FIT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 t="str">
            <v>DG535</v>
          </cell>
          <cell r="B158">
            <v>0</v>
          </cell>
          <cell r="C158" t="str">
            <v>CrownLux Performance</v>
          </cell>
          <cell r="D158" t="str">
            <v>Devon &amp; Jones</v>
          </cell>
          <cell r="E158" t="str">
            <v>Wovens</v>
          </cell>
          <cell r="F158" t="str">
            <v>Dress</v>
          </cell>
          <cell r="G158" t="str">
            <v>NEW</v>
          </cell>
          <cell r="H158" t="str">
            <v>NEW</v>
          </cell>
          <cell r="I158" t="str">
            <v>Men's</v>
          </cell>
          <cell r="J158" t="str">
            <v>CrownLux Performance™ Tonal Mini Check Shirt</v>
          </cell>
          <cell r="K158" t="str">
            <v xml:space="preserve">• 2.9 oz/yd2 / 100 gsm, 92% nylon, 8% spandex twill with moisture-wicking performance
• adjustable cuffs with button placket
• dyed-to-match pearlized buttons
• double layer, bias cut back yoke
• performance nylon fine shirting offers a crisp, professional look while staying cool and comfortable
• stretch for enhanced fit and restriction-free movement
• luxury, comfort and performance in one
</v>
          </cell>
          <cell r="L158" t="str">
            <v xml:space="preserve">• hidden button down collar 
</v>
          </cell>
          <cell r="M158" t="str">
            <v>N</v>
          </cell>
          <cell r="N158" t="str">
            <v>Active</v>
          </cell>
          <cell r="O158" t="str">
            <v>MOISTURE WICKING, STRETCH, EASY CARE</v>
          </cell>
          <cell r="P158" t="str">
            <v>DG535W</v>
          </cell>
          <cell r="Q158">
            <v>0</v>
          </cell>
          <cell r="R158">
            <v>0</v>
          </cell>
          <cell r="S158">
            <v>0</v>
          </cell>
        </row>
        <row r="159">
          <cell r="A159" t="str">
            <v>DG535W</v>
          </cell>
          <cell r="B159">
            <v>0</v>
          </cell>
          <cell r="C159" t="str">
            <v>CrownLux Performance</v>
          </cell>
          <cell r="D159" t="str">
            <v>Devon &amp; Jones</v>
          </cell>
          <cell r="E159" t="str">
            <v>Wovens</v>
          </cell>
          <cell r="F159" t="str">
            <v>Dress</v>
          </cell>
          <cell r="G159" t="str">
            <v>NEW</v>
          </cell>
          <cell r="H159" t="str">
            <v>NEW</v>
          </cell>
          <cell r="I159" t="str">
            <v>Ladies'</v>
          </cell>
          <cell r="J159" t="str">
            <v>CrownLux Performance™ Tonal Mini Check Shirt</v>
          </cell>
          <cell r="K159" t="str">
            <v xml:space="preserve">• 2.9 oz/yd2 / 100 gsm, 92% nylon, 8% spandex twill with moisture-wicking performance
• adjustable cuffs with button placket
• dyed-to-match pearlized buttons
• double layer, bias cut back yoke
• performance nylon fine shirting offers a crisp, professional look while staying cool and comfortable
• stretch for enhanced fit and restriction-free movement
• luxury, comfort and performance in one
</v>
          </cell>
          <cell r="L159" t="str">
            <v>• front and back princess seams for flattering feminine fit
• straight collar with built-in collar stays</v>
          </cell>
          <cell r="M159" t="str">
            <v>N</v>
          </cell>
          <cell r="N159" t="str">
            <v>Active</v>
          </cell>
          <cell r="O159" t="str">
            <v>MOISTURE WICKING, STRETCH, EASY CARE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A160" t="str">
            <v>DG540</v>
          </cell>
          <cell r="B160">
            <v>0</v>
          </cell>
          <cell r="C160" t="str">
            <v>CrownLux Performance</v>
          </cell>
          <cell r="D160" t="str">
            <v>Devon &amp; Jones</v>
          </cell>
          <cell r="E160" t="str">
            <v>Wovens</v>
          </cell>
          <cell r="F160" t="str">
            <v>Dress</v>
          </cell>
          <cell r="G160" t="str">
            <v>NEW</v>
          </cell>
          <cell r="H160" t="str">
            <v>NEW</v>
          </cell>
          <cell r="I160" t="str">
            <v>Men's</v>
          </cell>
          <cell r="J160" t="str">
            <v>CrownLux Performance™ Micro Windowpane Shirt</v>
          </cell>
          <cell r="K160" t="str">
            <v xml:space="preserve">• 2.9 oz/yd2 / 100 gsm, 92% nylon, 8% spandex twill with moisture-wicking performance
• adjustable cuffs with button placket
• dyed-to-match pearlized buttons
• double layer, bias cut back yoke
• performance nylon fine shirting offers a crisp, professional look while staying cool and comfortable
• stretch for enhanced fit and restriction-free movement
• luxury, comfort and performance in one
</v>
          </cell>
          <cell r="L160" t="str">
            <v xml:space="preserve">• hidden button down collar 
</v>
          </cell>
          <cell r="M160" t="str">
            <v>N</v>
          </cell>
          <cell r="N160" t="str">
            <v>Active</v>
          </cell>
          <cell r="O160" t="str">
            <v>MOISTURE WICKING, STRETCH, EASY CARE</v>
          </cell>
          <cell r="P160" t="str">
            <v>DG540W</v>
          </cell>
          <cell r="Q160">
            <v>0</v>
          </cell>
          <cell r="R160">
            <v>0</v>
          </cell>
          <cell r="S160">
            <v>0</v>
          </cell>
        </row>
        <row r="161">
          <cell r="A161" t="str">
            <v>DG540W</v>
          </cell>
          <cell r="B161">
            <v>0</v>
          </cell>
          <cell r="C161" t="str">
            <v>CrownLux Performance</v>
          </cell>
          <cell r="D161" t="str">
            <v>Devon &amp; Jones</v>
          </cell>
          <cell r="E161" t="str">
            <v>Wovens</v>
          </cell>
          <cell r="F161" t="str">
            <v>Dress</v>
          </cell>
          <cell r="G161" t="str">
            <v>NEW</v>
          </cell>
          <cell r="H161" t="str">
            <v>NEW</v>
          </cell>
          <cell r="I161" t="str">
            <v>Ladies'</v>
          </cell>
          <cell r="J161" t="str">
            <v>CrownLux Performance™ Micro Windowpane Shirt</v>
          </cell>
          <cell r="K161" t="str">
            <v xml:space="preserve">• 2.9 oz/yd2 / 100 gsm, 92% nylon, 8% spandex twill with moisture-wicking performance
• adjustable cuffs with button placket
• dyed-to-match pearlized buttons
• double layer, bias cut back yoke
• performance nylon fine shirting offers a crisp, professional look while staying cool and comfortable
• stretch for enhanced fit and restriction-free movement
• luxury, comfort and performance in one
</v>
          </cell>
          <cell r="L161" t="str">
            <v>• front and back princess seams for flattering feminine fit
• straight collar with built-in collar stays</v>
          </cell>
          <cell r="M161" t="str">
            <v>N</v>
          </cell>
          <cell r="N161" t="str">
            <v>Active</v>
          </cell>
          <cell r="O161" t="str">
            <v>MOISTURE WICKING, STRETCH, EASY CARE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A162" t="str">
            <v>DP611W</v>
          </cell>
          <cell r="B162">
            <v>0</v>
          </cell>
          <cell r="C162" t="str">
            <v>Perfect Fit</v>
          </cell>
          <cell r="D162" t="str">
            <v>Devon &amp; Jones</v>
          </cell>
          <cell r="E162" t="str">
            <v>Wovens</v>
          </cell>
          <cell r="F162" t="str">
            <v>Dress</v>
          </cell>
          <cell r="G162" t="str">
            <v>New</v>
          </cell>
          <cell r="H162" t="str">
            <v>Not Available</v>
          </cell>
          <cell r="I162" t="str">
            <v>Ladies'</v>
          </cell>
          <cell r="J162" t="str">
            <v>Perfect Fit™  Three-Quarter Sleeve Crepe Tunic</v>
          </cell>
          <cell r="K162" t="str">
            <v xml:space="preserve">• 4.6 oz./yd2 / 155 gsm, 100% polyester crepe
• center front metal coil zipper with autolock tear-drop slider
• double layer back yoke with center back pleat
• side vents
• longer length for everyday activity and movement
• always flattering Perfect Fit™
</v>
          </cell>
          <cell r="L162">
            <v>0</v>
          </cell>
          <cell r="M162" t="str">
            <v>N</v>
          </cell>
          <cell r="N162" t="str">
            <v>Perfect</v>
          </cell>
          <cell r="O162" t="str">
            <v>ANTI-STATIC, PERFECT FIT, EASY CARE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A163" t="str">
            <v>DP612W</v>
          </cell>
          <cell r="B163">
            <v>0</v>
          </cell>
          <cell r="C163" t="str">
            <v>Perfect Fit</v>
          </cell>
          <cell r="D163" t="str">
            <v>Devon &amp; Jones</v>
          </cell>
          <cell r="E163" t="str">
            <v>Wovens</v>
          </cell>
          <cell r="F163" t="str">
            <v>Dress</v>
          </cell>
          <cell r="G163" t="str">
            <v>New</v>
          </cell>
          <cell r="H163" t="str">
            <v>Not Available</v>
          </cell>
          <cell r="I163" t="str">
            <v>Ladies'</v>
          </cell>
          <cell r="J163" t="str">
            <v>Perfect Fit™  Short Sleeve Crepe Blouse</v>
          </cell>
          <cell r="K163" t="str">
            <v>• 4.6 oz./yd2 / 155 gsm, 100% polyester crepe
• hidden center front placket with dyed-to-match buttons
• double layer back yoke with center back pleat
• side vents
• always flattering Perfect Fit™
• can be worn alone or paired with other Perfect™ Fit cardigans, blazer or jacket</v>
          </cell>
          <cell r="L163">
            <v>0</v>
          </cell>
          <cell r="M163" t="str">
            <v>N</v>
          </cell>
          <cell r="N163" t="str">
            <v>Perfect</v>
          </cell>
          <cell r="O163" t="str">
            <v>ANTI-STATIC, PERFECT FIT, EASY CARE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A164" t="str">
            <v>DG230</v>
          </cell>
          <cell r="B164">
            <v>0</v>
          </cell>
          <cell r="C164" t="str">
            <v>Central</v>
          </cell>
          <cell r="D164" t="str">
            <v>Devon &amp; Jones</v>
          </cell>
          <cell r="E164" t="str">
            <v>Wovens</v>
          </cell>
          <cell r="F164" t="str">
            <v>Performance</v>
          </cell>
          <cell r="G164" t="str">
            <v>Active</v>
          </cell>
          <cell r="H164" t="str">
            <v>Active</v>
          </cell>
          <cell r="I164" t="str">
            <v>Men's</v>
          </cell>
          <cell r="J164" t="str">
            <v>Central Cotton Blend Mélange Button Down</v>
          </cell>
          <cell r="K164" t="str">
            <v xml:space="preserve">• 5 oz./yd2 170 gsm, 65% cotton, 35% polyester mélange jersey with moisture-wicking and UV protection performance
</v>
          </cell>
          <cell r="L164" t="str">
            <v>• hidden button down collar
• adjustable cuffs with placket
• two-layer back yoke
• coverstitch details throughout</v>
          </cell>
          <cell r="M164" t="str">
            <v>N</v>
          </cell>
          <cell r="N164" t="str">
            <v>Active</v>
          </cell>
          <cell r="O164" t="str">
            <v>MOISTURE WICKING, UV 40+, ACTIVE FIT, EASY CARE</v>
          </cell>
          <cell r="P164" t="str">
            <v>DG230W</v>
          </cell>
          <cell r="Q164">
            <v>0</v>
          </cell>
          <cell r="R164">
            <v>0</v>
          </cell>
          <cell r="S164">
            <v>0</v>
          </cell>
        </row>
        <row r="165">
          <cell r="A165" t="str">
            <v>DG230W</v>
          </cell>
          <cell r="B165">
            <v>0</v>
          </cell>
          <cell r="C165" t="str">
            <v>Central</v>
          </cell>
          <cell r="D165" t="str">
            <v>Devon &amp; Jones</v>
          </cell>
          <cell r="E165" t="str">
            <v>Wovens</v>
          </cell>
          <cell r="F165" t="str">
            <v>Performance</v>
          </cell>
          <cell r="G165" t="str">
            <v>Active</v>
          </cell>
          <cell r="H165" t="str">
            <v>Active</v>
          </cell>
          <cell r="I165" t="str">
            <v>Ladies'</v>
          </cell>
          <cell r="J165" t="str">
            <v>Central Cotton Blend Mélange Knit Top</v>
          </cell>
          <cell r="K165" t="str">
            <v xml:space="preserve">• 5 oz./yd2 170 gsm, 65% cotton, 35% polyester mélange jersey with moisture-wicking and UV protection performance
</v>
          </cell>
          <cell r="L165" t="str">
            <v>• self fabric collar with open placket
• 3/4 sleeves with fold-up cuff detail
• full back yoke with center back gathers
• side vents
• hi-low hemline</v>
          </cell>
          <cell r="M165" t="str">
            <v>N</v>
          </cell>
          <cell r="N165" t="str">
            <v>Active</v>
          </cell>
          <cell r="O165" t="str">
            <v>MOISTURE WICKING, UV 40+, ACTIVE FIT, EASY CARE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A166" t="str">
            <v>DP625W</v>
          </cell>
          <cell r="B166">
            <v>0</v>
          </cell>
          <cell r="C166" t="str">
            <v>Perfect Fit</v>
          </cell>
          <cell r="D166" t="str">
            <v>Devon &amp; Jones</v>
          </cell>
          <cell r="E166" t="str">
            <v>Wovens</v>
          </cell>
          <cell r="F166" t="str">
            <v>Casual</v>
          </cell>
          <cell r="G166" t="str">
            <v>Active</v>
          </cell>
          <cell r="H166" t="str">
            <v>Active</v>
          </cell>
          <cell r="I166" t="str">
            <v>Ladies'</v>
          </cell>
          <cell r="J166" t="str">
            <v>Perfect Fit™ Three-Quarter Sleeve Stretch Poplin Blouse</v>
          </cell>
          <cell r="K166" t="str">
            <v>• 3.7 oz./yd² / 125 gsm, 97% cotton, 3% spandex_x000D_
• always flattering Perfect Fit™
• fine stitching throughout_x000D_
• delicate, pearlized buttons on front placket_x000D_
• back yoke_x000D_
• princess seams_x000D_
• bust darts_x000D_
• three-quarter sleeves with fold-up cuff detail
• can be worn alone or paired with other Perfect™ Fit cardigans, blazer or jacket</v>
          </cell>
          <cell r="L166" t="str">
            <v/>
          </cell>
          <cell r="M166" t="str">
            <v>N</v>
          </cell>
          <cell r="N166" t="str">
            <v>Perfect</v>
          </cell>
          <cell r="O166" t="str">
            <v>STRETCH, PERFECT FIT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A167" t="str">
            <v>DP610W</v>
          </cell>
          <cell r="B167">
            <v>0</v>
          </cell>
          <cell r="C167" t="str">
            <v>Perfect Fit</v>
          </cell>
          <cell r="D167" t="str">
            <v>Devon &amp; Jones</v>
          </cell>
          <cell r="E167" t="str">
            <v>Wovens</v>
          </cell>
          <cell r="F167" t="str">
            <v>Casual</v>
          </cell>
          <cell r="G167" t="str">
            <v>Active</v>
          </cell>
          <cell r="H167" t="str">
            <v>Active</v>
          </cell>
          <cell r="I167" t="str">
            <v>Ladies'</v>
          </cell>
          <cell r="J167" t="str">
            <v>Perfect Fit™ Half-placket Tunic Top</v>
          </cell>
          <cell r="K167" t="str">
            <v xml:space="preserve">• 4 oz./yd² / 135 gsm, 58% cotton, 39% polyester, 3% spandex
• always flattering Perfect Fit™
• five-button narrow placket for feminine look
• adjustable cuffs
• side vents
• longer length for everyday activity and movement
</v>
          </cell>
          <cell r="L167">
            <v>0</v>
          </cell>
          <cell r="M167" t="str">
            <v>N</v>
          </cell>
          <cell r="N167" t="str">
            <v>Perfect</v>
          </cell>
          <cell r="O167" t="str">
            <v>STRETCH, PERFECT FIT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A168" t="str">
            <v>D620</v>
          </cell>
          <cell r="B168">
            <v>0</v>
          </cell>
          <cell r="C168" t="str">
            <v>Crown Collection</v>
          </cell>
          <cell r="D168" t="str">
            <v>Devon &amp; Jones</v>
          </cell>
          <cell r="E168" t="str">
            <v>Wovens</v>
          </cell>
          <cell r="F168" t="str">
            <v>Casual</v>
          </cell>
          <cell r="G168" t="str">
            <v>Active</v>
          </cell>
          <cell r="H168" t="str">
            <v>Active</v>
          </cell>
          <cell r="I168" t="str">
            <v>Men's</v>
          </cell>
          <cell r="J168" t="str">
            <v>Crown Collection™ Solid Broadcloth</v>
          </cell>
          <cell r="K168" t="str">
            <v>• 3.4 oz./yd² / 115 gsm, 55% cotton, 45% polyester_x000D_ broadcloth with stain-release and wrinkle-free performance
• classic fit_x000D_
• patented pucker-free taped seams_x000D_
• specially fused collar, cuffs and placket for total garment performance_x000D_</v>
          </cell>
          <cell r="L168" t="str">
            <v>• rolled collar with pearlized buttons_x000D_
• specially constructed adjustable collar for up-to an extra inch of stretch_x000D_
• split seam back yoke cut on the bias_x000D_
• left-chest pocket</v>
          </cell>
          <cell r="M168" t="str">
            <v>N</v>
          </cell>
          <cell r="N168" t="str">
            <v>Classic</v>
          </cell>
          <cell r="O168" t="str">
            <v>WRINKLE FREE, TAPED SEAMS, STAIN-RELEASE, CLASSIC FIT, EASY CARE</v>
          </cell>
          <cell r="P168" t="str">
            <v>D620W</v>
          </cell>
          <cell r="Q168" t="str">
            <v>D620T</v>
          </cell>
          <cell r="R168">
            <v>0</v>
          </cell>
          <cell r="S168">
            <v>0</v>
          </cell>
        </row>
        <row r="169">
          <cell r="A169" t="str">
            <v>D620T</v>
          </cell>
          <cell r="B169">
            <v>0</v>
          </cell>
          <cell r="C169" t="str">
            <v>Crown Collection</v>
          </cell>
          <cell r="D169" t="str">
            <v>Devon &amp; Jones</v>
          </cell>
          <cell r="E169" t="str">
            <v>Wovens</v>
          </cell>
          <cell r="F169" t="str">
            <v>Dress</v>
          </cell>
          <cell r="G169" t="str">
            <v>Active</v>
          </cell>
          <cell r="H169" t="str">
            <v>Active</v>
          </cell>
          <cell r="I169" t="str">
            <v>Tall</v>
          </cell>
          <cell r="J169" t="str">
            <v>Tall Crown Collection™ Solid Broadcloth</v>
          </cell>
          <cell r="K169" t="str">
            <v>• 3.4 oz./yd² / 115 gsm, 55% cotton, 45% polyester broadcloth with stain-release and wrinkle-free performance
• classic fit
• patented pucker-free taped seams
• specially fused collar, cuffs and placket for total garment performance</v>
          </cell>
          <cell r="L169" t="str">
            <v>• rolled collar with pearlized buttons
• specially constructed adjustable collar for up-to an extra inch of stretch
• split seam back yoke cut on the bias
• left-chest pocket</v>
          </cell>
          <cell r="M169" t="str">
            <v>N</v>
          </cell>
          <cell r="N169" t="str">
            <v>Classic</v>
          </cell>
          <cell r="O169" t="str">
            <v>WRINKLE FREE, TAPED SEAMS, STAIN-RELEASE, CLASSIC FIT, EASY CARE</v>
          </cell>
          <cell r="P169" t="str">
            <v>D620W</v>
          </cell>
          <cell r="Q169">
            <v>0</v>
          </cell>
          <cell r="R169">
            <v>0</v>
          </cell>
          <cell r="S169">
            <v>0</v>
          </cell>
        </row>
        <row r="170">
          <cell r="A170" t="str">
            <v>D620W</v>
          </cell>
          <cell r="B170">
            <v>0</v>
          </cell>
          <cell r="C170" t="str">
            <v>Crown Collection</v>
          </cell>
          <cell r="D170" t="str">
            <v>Devon &amp; Jones</v>
          </cell>
          <cell r="E170" t="str">
            <v>Wovens</v>
          </cell>
          <cell r="F170" t="str">
            <v>Dress</v>
          </cell>
          <cell r="G170" t="str">
            <v>Active</v>
          </cell>
          <cell r="H170" t="str">
            <v>Active</v>
          </cell>
          <cell r="I170" t="str">
            <v>Ladies'</v>
          </cell>
          <cell r="J170" t="str">
            <v>Crown Collection™ Solid Broadcloth</v>
          </cell>
          <cell r="K170" t="str">
            <v>• 3.4 oz./yd² / 115 gsm, 55% cotton, 45% polyester broadcloth with stain-release and wrinkle-free performance
• classic fit_x000D_
• patented pucker-free taped seams_x000D_
• specially fused collar, cuffs and placket for total garment performance_x000D_</v>
          </cell>
          <cell r="L170" t="str">
            <v>• straight collar
• princess seams in front and back and bust darts for a feminine fit_x000D_
• pearlized buttons</v>
          </cell>
          <cell r="M170" t="str">
            <v>N</v>
          </cell>
          <cell r="N170" t="str">
            <v>Classic</v>
          </cell>
          <cell r="O170" t="str">
            <v>WRINKLE FREE, TAPED SEAMS, STAIN-RELEASE, CLASSIC FIT, EASY CARE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 t="str">
            <v>D620S</v>
          </cell>
          <cell r="B171">
            <v>0</v>
          </cell>
          <cell r="C171" t="str">
            <v>Crown Collection</v>
          </cell>
          <cell r="D171" t="str">
            <v>Devon &amp; Jones</v>
          </cell>
          <cell r="E171" t="str">
            <v>Wovens</v>
          </cell>
          <cell r="F171" t="str">
            <v>Dress</v>
          </cell>
          <cell r="G171" t="str">
            <v>Active</v>
          </cell>
          <cell r="H171" t="str">
            <v>Active</v>
          </cell>
          <cell r="I171" t="str">
            <v>Men's</v>
          </cell>
          <cell r="J171" t="str">
            <v>Crown Collection™ Solid Broadcloth Short-Sleeve Shirt</v>
          </cell>
          <cell r="K171" t="str">
            <v>• 3.4 oz./yd² / 115 gsm, 55% cotton, 45% polyester broadcloth with stain-release and wrinkle-free performance
• classic fit_x000D_
• patented pucker-free taped seams_x000D_
• specially fused collar, cuffs and placket for total garment performance_x000D_</v>
          </cell>
          <cell r="L171" t="str">
            <v>• rolled collar with pearlized buttons
• specially constructed adjustable collar for up-to an extra inch of stretch
• split seam back yoke cut on the bias
• left-chest pocket</v>
          </cell>
          <cell r="M171" t="str">
            <v>N</v>
          </cell>
          <cell r="N171" t="str">
            <v>Classic</v>
          </cell>
          <cell r="O171" t="str">
            <v>WRINKLE FREE, TAPED SEAMS, STAIN-RELEASE, CLASSIC FIT, EASY CARE</v>
          </cell>
          <cell r="P171" t="str">
            <v>D620SW</v>
          </cell>
          <cell r="Q171">
            <v>0</v>
          </cell>
          <cell r="R171">
            <v>0</v>
          </cell>
          <cell r="S171">
            <v>0</v>
          </cell>
        </row>
        <row r="172">
          <cell r="A172" t="str">
            <v>D620SW</v>
          </cell>
          <cell r="B172">
            <v>0</v>
          </cell>
          <cell r="C172" t="str">
            <v>Crown Collection</v>
          </cell>
          <cell r="D172" t="str">
            <v>Devon &amp; Jones</v>
          </cell>
          <cell r="E172" t="str">
            <v>Wovens</v>
          </cell>
          <cell r="F172" t="str">
            <v>Dress</v>
          </cell>
          <cell r="G172" t="str">
            <v>Active</v>
          </cell>
          <cell r="H172" t="str">
            <v>Active</v>
          </cell>
          <cell r="I172" t="str">
            <v>Ladies'</v>
          </cell>
          <cell r="J172" t="str">
            <v>Crown Collection™ Solid Broadcloth Short-Sleeve Shirt</v>
          </cell>
          <cell r="K172" t="str">
            <v>• 3.4 oz./yd² / 115 gsm, 55% cotton, 45% polyester broadcloth with stain-release and wrinkle-free performance
• classic fit_x000D_
• patented pucker-free taped seams_x000D_
• specially fused collar, cuffs and placket for total garment performance_x000D_</v>
          </cell>
          <cell r="L172" t="str">
            <v>• straight collar
• princess seams in front and back and bust darts for a feminine fit
• pearlized buttons</v>
          </cell>
          <cell r="M172" t="str">
            <v>N</v>
          </cell>
          <cell r="N172" t="str">
            <v>Classic</v>
          </cell>
          <cell r="O172" t="str">
            <v>WRINKLE FREE, TAPED SEAMS, STAIN-RELEASE, CLASSIC FIT, EASY CARE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A173" t="str">
            <v>D630</v>
          </cell>
          <cell r="B173">
            <v>0</v>
          </cell>
          <cell r="C173" t="str">
            <v>Crown Collection</v>
          </cell>
          <cell r="D173" t="str">
            <v>Devon &amp; Jones</v>
          </cell>
          <cell r="E173" t="str">
            <v>Wovens</v>
          </cell>
          <cell r="F173" t="str">
            <v>Dress</v>
          </cell>
          <cell r="G173" t="str">
            <v>Active</v>
          </cell>
          <cell r="H173" t="str">
            <v>Active</v>
          </cell>
          <cell r="I173" t="str">
            <v>Men's</v>
          </cell>
          <cell r="J173" t="str">
            <v>Crown Collection™ Solid Oxford</v>
          </cell>
          <cell r="K173" t="str">
            <v>• 4.1 oz./yd² / 139 gsm, 60% cotton, 40% polyester_x000D_ oxford with stain-release and wrinkle-free performance
• classic fit_x000D_
• patented pucker-free taped seams_x000D_
• specially fused collar, cuffs and placket for total garment performance_x000D_</v>
          </cell>
          <cell r="L173" t="str">
            <v>• rolled collar with pearlized buttons_x000D_
• specially constructed adjustable collar for up-to an extra inch of stretch_x000D_
pocket_x000D_
• split seam back yoke cut on the bias_x000D_
• left-chest pocket</v>
          </cell>
          <cell r="M173" t="str">
            <v>N</v>
          </cell>
          <cell r="N173" t="str">
            <v>Classic</v>
          </cell>
          <cell r="O173" t="str">
            <v>WRINKLE FREE, TAPED SEAMS, STAIN-RELEASE, CLASSIC FIT, EASY CARE</v>
          </cell>
          <cell r="P173" t="str">
            <v>D630W</v>
          </cell>
          <cell r="Q173">
            <v>0</v>
          </cell>
          <cell r="R173">
            <v>0</v>
          </cell>
          <cell r="S173">
            <v>0</v>
          </cell>
        </row>
        <row r="174">
          <cell r="A174" t="str">
            <v>D630W</v>
          </cell>
          <cell r="B174">
            <v>0</v>
          </cell>
          <cell r="C174" t="str">
            <v>Crown Collection</v>
          </cell>
          <cell r="D174" t="str">
            <v>Devon &amp; Jones</v>
          </cell>
          <cell r="E174" t="str">
            <v>Wovens</v>
          </cell>
          <cell r="F174" t="str">
            <v>Dress</v>
          </cell>
          <cell r="G174" t="str">
            <v>Active</v>
          </cell>
          <cell r="H174" t="str">
            <v>Active</v>
          </cell>
          <cell r="I174" t="str">
            <v>Ladies'</v>
          </cell>
          <cell r="J174" t="str">
            <v>Crown Collection™ Solid Oxford</v>
          </cell>
          <cell r="K174" t="str">
            <v>• 4.1 oz./yd² / 139 gsm, 60% cotton, 40% polyester oxford with stain-release and wrinkle-free performance
• classic fit_x000D_
• patented pucker-free taped seams_x000D_
• specially fused collar, cuffs and placket for total garment performance_x000D_</v>
          </cell>
          <cell r="L174" t="str">
            <v>• straight collar_x000D_
• princess seams in front and back and bust darts for a feminine fit_x000D_
• pearlized buttons</v>
          </cell>
          <cell r="M174" t="str">
            <v>N</v>
          </cell>
          <cell r="N174" t="str">
            <v>Classic</v>
          </cell>
          <cell r="O174" t="str">
            <v>WRINKLE FREE, TAPED SEAMS, STAIN-RELEASE, CLASSIC FIT, EASY CARE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 t="str">
            <v>D640</v>
          </cell>
          <cell r="B175">
            <v>0</v>
          </cell>
          <cell r="C175" t="str">
            <v>Crown Collection</v>
          </cell>
          <cell r="D175" t="str">
            <v>Devon &amp; Jones</v>
          </cell>
          <cell r="E175" t="str">
            <v>Wovens</v>
          </cell>
          <cell r="F175" t="str">
            <v>Dress</v>
          </cell>
          <cell r="G175" t="str">
            <v>Active</v>
          </cell>
          <cell r="H175" t="str">
            <v>Active</v>
          </cell>
          <cell r="I175" t="str">
            <v>Men's</v>
          </cell>
          <cell r="J175" t="str">
            <v>Crown Collection™ Gingham Check</v>
          </cell>
          <cell r="K175" t="str">
            <v>• 3.4 oz./yd² / 115 gsm, 55% cotton, 45% polyester_x000D_ gingham check with wrinkle-free and stain-release performance
• classic fit_x000D_
• patented pucker-free taped seams_x000D_
• specially fused collar, cuffs and placket for total garment performance_x000D_</v>
          </cell>
          <cell r="L175" t="str">
            <v>• rolled collar with pearlized buttons_x000D_
• specially constructed adjustable collar for up-to an extra inch of stretch_x000D_
• split seam back yoke cut on the bias_x000D_
• left-chest pocket</v>
          </cell>
          <cell r="M175" t="str">
            <v>N</v>
          </cell>
          <cell r="N175" t="str">
            <v>Classic</v>
          </cell>
          <cell r="O175" t="str">
            <v>WRINKLE FREE, TAPED SEAMS, STAIN-RELEASE, CLASSIC FIT, EASY CARE</v>
          </cell>
          <cell r="P175" t="str">
            <v>D640W</v>
          </cell>
          <cell r="Q175">
            <v>0</v>
          </cell>
          <cell r="R175">
            <v>0</v>
          </cell>
          <cell r="S175">
            <v>0</v>
          </cell>
        </row>
        <row r="176">
          <cell r="A176" t="str">
            <v>D640W</v>
          </cell>
          <cell r="B176">
            <v>0</v>
          </cell>
          <cell r="C176" t="str">
            <v>Crown Collection</v>
          </cell>
          <cell r="D176" t="str">
            <v>Devon &amp; Jones</v>
          </cell>
          <cell r="E176" t="str">
            <v>Wovens</v>
          </cell>
          <cell r="F176" t="str">
            <v>Dress</v>
          </cell>
          <cell r="G176" t="str">
            <v>Active</v>
          </cell>
          <cell r="H176" t="str">
            <v>Active</v>
          </cell>
          <cell r="I176" t="str">
            <v>Ladies'</v>
          </cell>
          <cell r="J176" t="str">
            <v>Crown Collection™ Gingham Check</v>
          </cell>
          <cell r="K176" t="str">
            <v>• 3.4 oz./yd² / 115 gsm, 55% cotton, 45% polyester gingham check with wrinkle-free and stain-release performance
• classic fit_x000D_
• patented pucker-free taped seams_x000D_
• specially fused collar, cuffs and placket for total garment performance_x000D_</v>
          </cell>
          <cell r="L176" t="str">
            <v>• straight collar_x000D_
• princess seams in front and back and bust darts for a feminine fit_x000D_
• pearlized buttons</v>
          </cell>
          <cell r="M176" t="str">
            <v>N</v>
          </cell>
          <cell r="N176" t="str">
            <v>Classic</v>
          </cell>
          <cell r="O176" t="str">
            <v>WRINKLE FREE, TAPED SEAMS, STAIN-RELEASE, CLASSIC FIT, EASY CARE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 t="str">
            <v>D645</v>
          </cell>
          <cell r="B177">
            <v>0</v>
          </cell>
          <cell r="C177" t="str">
            <v>Crown Collection</v>
          </cell>
          <cell r="D177" t="str">
            <v>Devon &amp; Jones</v>
          </cell>
          <cell r="E177" t="str">
            <v>Wovens</v>
          </cell>
          <cell r="F177" t="str">
            <v>Dress</v>
          </cell>
          <cell r="G177" t="str">
            <v>Active</v>
          </cell>
          <cell r="H177" t="str">
            <v>Active</v>
          </cell>
          <cell r="I177" t="str">
            <v>Men's</v>
          </cell>
          <cell r="J177" t="str">
            <v>Crown Collection™ Banker Stripe</v>
          </cell>
          <cell r="K177" t="str">
            <v>• 3.4 oz./yd² / 115 gsm, 55% cotton, 45% polyester yarn-dye stripe with wrinkle-free and stain-release performance
• classic fit_x000D_
• patented pucker-free taped seams_x000D_
• specially fused collar, cuffs and placket for total garment performance_x000D_</v>
          </cell>
          <cell r="L177" t="str">
            <v>• rolled collar with pearlized buttons_x000D_
• specially constructed adjustable collar for up-to an extra inch of stretch_x000D_
• split seam back yoke cut on the bias_x000D_
• left-chest pocket</v>
          </cell>
          <cell r="M177" t="str">
            <v>N</v>
          </cell>
          <cell r="N177" t="str">
            <v>Classic</v>
          </cell>
          <cell r="O177" t="str">
            <v>WRINKLE FREE, TAPED SEAMS, STAIN-RELEASE, CLASSIC FIT, EASY CARE</v>
          </cell>
          <cell r="P177" t="str">
            <v>D645W</v>
          </cell>
          <cell r="Q177">
            <v>0</v>
          </cell>
          <cell r="R177">
            <v>0</v>
          </cell>
          <cell r="S177">
            <v>0</v>
          </cell>
        </row>
        <row r="178">
          <cell r="A178" t="str">
            <v>D645W</v>
          </cell>
          <cell r="B178">
            <v>0</v>
          </cell>
          <cell r="C178" t="str">
            <v>Crown Collection</v>
          </cell>
          <cell r="D178" t="str">
            <v>Devon &amp; Jones</v>
          </cell>
          <cell r="E178" t="str">
            <v>Wovens</v>
          </cell>
          <cell r="F178" t="str">
            <v>Dress</v>
          </cell>
          <cell r="G178" t="str">
            <v>Active</v>
          </cell>
          <cell r="H178" t="str">
            <v>Active</v>
          </cell>
          <cell r="I178" t="str">
            <v>Ladies'</v>
          </cell>
          <cell r="J178" t="str">
            <v>Crown Collection™ Banker Stripe</v>
          </cell>
          <cell r="K178" t="str">
            <v>• 3.4 oz./yd² / 115 gsm, 55% cotton, 45% polyester gingham check with wrinkle-free and stain-release performance
• classic fit_x000D_
• patented pucker-free taped seams_x000D_
• specially fused collar, cuffs and placket for total garment performance_x000D_</v>
          </cell>
          <cell r="L178" t="str">
            <v>• straight collar_x000D_
• princess seams in front and back and bust darts for a feminine fit_x000D_
• pearlized buttons</v>
          </cell>
          <cell r="M178" t="str">
            <v>N</v>
          </cell>
          <cell r="N178" t="str">
            <v>Classic</v>
          </cell>
          <cell r="O178" t="str">
            <v>WRINKLE FREE, TAPED SEAMS, STAIN-RELEASE, CLASSIC FIT, EASY CARE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A179" t="str">
            <v>DG510</v>
          </cell>
          <cell r="B179">
            <v>0</v>
          </cell>
          <cell r="C179" t="str">
            <v>Crown Collection</v>
          </cell>
          <cell r="D179" t="str">
            <v>Devon &amp; Jones</v>
          </cell>
          <cell r="E179" t="str">
            <v>Wovens</v>
          </cell>
          <cell r="F179" t="str">
            <v>Dress</v>
          </cell>
          <cell r="G179" t="str">
            <v>Active</v>
          </cell>
          <cell r="H179" t="str">
            <v>Active</v>
          </cell>
          <cell r="I179" t="str">
            <v>Men's</v>
          </cell>
          <cell r="J179" t="str">
            <v>Crown Collection™ Micro Tattersall</v>
          </cell>
          <cell r="K179" t="str">
            <v>• 3.4 oz./yd² / 115 gsm, 55% cotton, 45% polyester micro tattersall with wrinkle-free and stain-release performance
• active fit_x000D_
• patented pucker-free taped seams_x000D_
• specially fused collar, cuffs and placket for total garment performance_x000D_
• straight collar_x000D_</v>
          </cell>
          <cell r="L179" t="str">
            <v>• specially constructed adjustable collar for up-to an extra inch of stretch_x000D_
• split seam back yoke cut on the bias_x000D_
• left-chest pocket</v>
          </cell>
          <cell r="M179" t="str">
            <v>N</v>
          </cell>
          <cell r="N179" t="str">
            <v>Active</v>
          </cell>
          <cell r="O179" t="str">
            <v>WRINKLE FREE, TAPED SEAMS, ACTIVE FIT, STAIN-RELEASE, EASY CARE</v>
          </cell>
          <cell r="P179" t="str">
            <v>DG510W</v>
          </cell>
          <cell r="Q179">
            <v>0</v>
          </cell>
          <cell r="R179">
            <v>0</v>
          </cell>
          <cell r="S179">
            <v>0</v>
          </cell>
        </row>
        <row r="180">
          <cell r="A180" t="str">
            <v>DG510W</v>
          </cell>
          <cell r="B180">
            <v>0</v>
          </cell>
          <cell r="C180" t="str">
            <v>Crown Collection</v>
          </cell>
          <cell r="D180" t="str">
            <v>Devon &amp; Jones</v>
          </cell>
          <cell r="E180" t="str">
            <v>Wovens</v>
          </cell>
          <cell r="F180" t="str">
            <v>Dress</v>
          </cell>
          <cell r="G180" t="str">
            <v>Active</v>
          </cell>
          <cell r="H180" t="str">
            <v>Active</v>
          </cell>
          <cell r="I180" t="str">
            <v>Ladies'</v>
          </cell>
          <cell r="J180" t="str">
            <v>Crown Collection™ Micro Tattersall</v>
          </cell>
          <cell r="K180" t="str">
            <v>• 3.4 oz./yd² / 115 gsm, 55% cotton, 45% polyester micro tattersall with wrinkle-free and stain-release performance
• active fit_x000D_
• patented pucker-free taped seams_x000D_
• specially fused collar, cuffs and placket for total garment performance_x000D_
• straight collar_x000D_</v>
          </cell>
          <cell r="L180" t="str">
            <v>• princess seams in front and back and bust darts for a feminine fit_x000D_
• pearlized buttons</v>
          </cell>
          <cell r="M180" t="str">
            <v>N</v>
          </cell>
          <cell r="N180" t="str">
            <v>Active</v>
          </cell>
          <cell r="O180" t="str">
            <v>WRINKLE FREE, TAPED SEAMS, STAIN-RELEASE, ACTIVE FIT, EASY CARE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A181" t="str">
            <v>DG520</v>
          </cell>
          <cell r="B181">
            <v>0</v>
          </cell>
          <cell r="C181" t="str">
            <v>Crown Collection</v>
          </cell>
          <cell r="D181" t="str">
            <v>Devon &amp; Jones</v>
          </cell>
          <cell r="E181" t="str">
            <v>Wovens</v>
          </cell>
          <cell r="F181" t="str">
            <v>Dress</v>
          </cell>
          <cell r="G181" t="str">
            <v>Active</v>
          </cell>
          <cell r="H181" t="str">
            <v>Active</v>
          </cell>
          <cell r="I181" t="str">
            <v>Men's</v>
          </cell>
          <cell r="J181" t="str">
            <v>Crown Collection™ Glen Plaid</v>
          </cell>
          <cell r="K181" t="str">
            <v>• 3.4 oz./yd² / 115 gsm, 55% cotton, 45% polyester glen plaid with wrinkle-free and stain-release performance
• active fit_x000D_
• patented pucker-free taped seams_x000D_
• specially fused collar, cuffs and placket for total garment performance_x000D_
• straight collar</v>
          </cell>
          <cell r="L181" t="str">
            <v>• specially constructed adjustable collar for up-to an extra inch of stretch_x000D_
• split seam back yoke cut on the bias_x000D_
• left-chest pocket</v>
          </cell>
          <cell r="M181" t="str">
            <v>N</v>
          </cell>
          <cell r="N181" t="str">
            <v>Active</v>
          </cell>
          <cell r="O181" t="str">
            <v>WRINKLE FREE, TAPED SEAMS, STAIN-RELEASE, ACTIVE FIT, EASY CARE</v>
          </cell>
          <cell r="P181" t="str">
            <v>DG520W</v>
          </cell>
          <cell r="Q181">
            <v>0</v>
          </cell>
          <cell r="R181">
            <v>0</v>
          </cell>
          <cell r="S181">
            <v>0</v>
          </cell>
        </row>
        <row r="182">
          <cell r="A182" t="str">
            <v>DG520W</v>
          </cell>
          <cell r="B182">
            <v>0</v>
          </cell>
          <cell r="C182" t="str">
            <v>Crown Collection</v>
          </cell>
          <cell r="D182" t="str">
            <v>Devon &amp; Jones</v>
          </cell>
          <cell r="E182" t="str">
            <v>Wovens</v>
          </cell>
          <cell r="F182" t="str">
            <v>Dress</v>
          </cell>
          <cell r="G182" t="str">
            <v>Active</v>
          </cell>
          <cell r="H182" t="str">
            <v>Active</v>
          </cell>
          <cell r="I182" t="str">
            <v>Ladies'</v>
          </cell>
          <cell r="J182" t="str">
            <v>Crown Collection™ Glen Plaid</v>
          </cell>
          <cell r="K182" t="str">
            <v>• 3.4 oz./yd² / 115 gsm, 55% cotton, 45% polyester glen plaid with wrinkle-free and stain-release performance
• active fit_x000D_
• patented pucker-free taped seams_x000D_
• specially fused collar, cuffs and placket for total garment performance_x000D_
• straight collar</v>
          </cell>
          <cell r="L182" t="str">
            <v>• princess seams in front and back and bust darts for a feminine fit_x000D_
• pearlized buttons</v>
          </cell>
          <cell r="M182" t="str">
            <v>N</v>
          </cell>
          <cell r="N182" t="str">
            <v>Active</v>
          </cell>
          <cell r="O182" t="str">
            <v>WRINKLE FREE, TAPED SEAMS, STAIN-RELEASE, ACTIVE FIT, EASY CARE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 t="str">
            <v>DG530</v>
          </cell>
          <cell r="B183">
            <v>0</v>
          </cell>
          <cell r="C183" t="str">
            <v>Crown Collection</v>
          </cell>
          <cell r="D183" t="str">
            <v>Devon &amp; Jones</v>
          </cell>
          <cell r="E183" t="str">
            <v>Wovens</v>
          </cell>
          <cell r="F183" t="str">
            <v>Dress</v>
          </cell>
          <cell r="G183" t="str">
            <v>Active</v>
          </cell>
          <cell r="H183" t="str">
            <v>Active</v>
          </cell>
          <cell r="I183" t="str">
            <v>Men's</v>
          </cell>
          <cell r="J183" t="str">
            <v>Crown Collection™ Solid Stretch Twill</v>
          </cell>
          <cell r="K183" t="str">
            <v>• 3.5 oz./yd² / 118 gsm, 53% cotton, 43% polyester, 4% lycra twill with wrinkle-free and stain-release performance
• active fit
• patented pucker-free taped seams_x000D_
• specially fused collar, cuffs and placket for total garment performance_x000D_
• straigh tcollar</v>
          </cell>
          <cell r="L183" t="str">
            <v>• specially constructed adjustable collar for up-to an extra inch of stretch_x000D_
• split seam back yoke cut on the bias_x000D_
• left-chest pocket</v>
          </cell>
          <cell r="M183" t="str">
            <v>N</v>
          </cell>
          <cell r="N183" t="str">
            <v>Active</v>
          </cell>
          <cell r="O183" t="str">
            <v>WRINKLE FREE, TAPED SEAMS, STAIN-RELEASE, ACTIVE FIT, EASY CARE</v>
          </cell>
          <cell r="P183" t="str">
            <v>DG530W</v>
          </cell>
          <cell r="Q183" t="str">
            <v>DG530T</v>
          </cell>
          <cell r="R183">
            <v>0</v>
          </cell>
          <cell r="S183">
            <v>0</v>
          </cell>
        </row>
        <row r="184">
          <cell r="A184" t="str">
            <v>DG530T</v>
          </cell>
          <cell r="B184">
            <v>0</v>
          </cell>
          <cell r="C184" t="str">
            <v>Crown Collection</v>
          </cell>
          <cell r="D184" t="str">
            <v>Devon &amp; Jones</v>
          </cell>
          <cell r="E184" t="str">
            <v>Wovens</v>
          </cell>
          <cell r="F184" t="str">
            <v>Dress</v>
          </cell>
          <cell r="G184" t="str">
            <v>Active</v>
          </cell>
          <cell r="H184" t="str">
            <v>Active</v>
          </cell>
          <cell r="I184" t="str">
            <v>Tall</v>
          </cell>
          <cell r="J184" t="str">
            <v>Tall Crown Collection™ Solid Stretch Twill</v>
          </cell>
          <cell r="K184" t="str">
            <v>• 3.5 oz./yd² / 118 gsm, 53% cotton, 43% polyester, 4% lycra twill with wrinkle-free and stain-release performance
• active fit
• patented pucker-free taped seams
• specially fused collar, cuffs and placket for total garment performance
• spread collar</v>
          </cell>
          <cell r="L184" t="str">
            <v>• specially constructed adjustable collar for up-to an extra inch of stretch
• split seam back yoke cut on the bias
• left-chest pocket</v>
          </cell>
          <cell r="M184" t="str">
            <v>N</v>
          </cell>
          <cell r="N184" t="str">
            <v>Active</v>
          </cell>
          <cell r="O184" t="str">
            <v>WRINKLE FREE, TAPED SEAMS, STAIN-RELEASE, ACTIVE FIT, EASY CARE</v>
          </cell>
          <cell r="P184" t="str">
            <v>DG530W</v>
          </cell>
          <cell r="Q184">
            <v>0</v>
          </cell>
          <cell r="R184">
            <v>0</v>
          </cell>
          <cell r="S184">
            <v>0</v>
          </cell>
        </row>
        <row r="185">
          <cell r="A185" t="str">
            <v>DG530W</v>
          </cell>
          <cell r="B185">
            <v>0</v>
          </cell>
          <cell r="C185" t="str">
            <v>Crown Collection</v>
          </cell>
          <cell r="D185" t="str">
            <v>Devon &amp; Jones</v>
          </cell>
          <cell r="E185" t="str">
            <v>Wovens</v>
          </cell>
          <cell r="F185" t="str">
            <v>Dress</v>
          </cell>
          <cell r="G185" t="str">
            <v>Active</v>
          </cell>
          <cell r="H185" t="str">
            <v>Active</v>
          </cell>
          <cell r="I185" t="str">
            <v>Ladies'</v>
          </cell>
          <cell r="J185" t="str">
            <v>Crown Collection™ Solid Stretch Twill</v>
          </cell>
          <cell r="K185" t="str">
            <v>• 3.5 oz./yd² / 118 gsm, 53% cotton, 43% polyester, 4% lycra twill with wrinkle-free and stain-release performance
• active fit_x000D_
• patented pucker-free taped seams_x000D_
• specially fused collar, cuffs and placket for total garment performance_x000D_
• straight collar</v>
          </cell>
          <cell r="L185" t="str">
            <v>• princess seams in front and back and bust darts for a feminine fit_x000D_
• pearlized buttons</v>
          </cell>
          <cell r="M185" t="str">
            <v>N</v>
          </cell>
          <cell r="N185" t="str">
            <v>Active</v>
          </cell>
          <cell r="O185" t="str">
            <v>WRINKLE FREE, TAPED SEAMS, STAIN-RELEASE, ACTIVE FIT, EASY CARE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A186" t="str">
            <v>DG532</v>
          </cell>
          <cell r="B186">
            <v>0</v>
          </cell>
          <cell r="C186" t="str">
            <v>Crown Collection</v>
          </cell>
          <cell r="D186" t="str">
            <v>Devon &amp; Jones</v>
          </cell>
          <cell r="E186" t="str">
            <v>Wovens</v>
          </cell>
          <cell r="F186" t="str">
            <v>Dress</v>
          </cell>
          <cell r="G186" t="str">
            <v>Active</v>
          </cell>
          <cell r="H186" t="str">
            <v>Active</v>
          </cell>
          <cell r="I186" t="str">
            <v>Men's</v>
          </cell>
          <cell r="J186" t="str">
            <v>Crown Collection™ Royal Dobby Shirt</v>
          </cell>
          <cell r="K186" t="str">
            <v xml:space="preserve">• 3.9 oz./yd² / 132 gsm, 60% cotton, 40% polyester dobby with wrinkle-free and stain-release performance
• active fit
• patented pucker-free taped seams
• straight collar with built-in collar stays
• adjustable cuffs with button placket
• specially fused collar, cuffs and placket for total garment performance
• fine yarn-count shirting with pearlized buttons
• stain-release and true non-iron performance straight from the dryer
</v>
          </cell>
          <cell r="L186" t="str">
            <v xml:space="preserve">• specially constructed adjustable collar for up-to an extra inch of stretch
</v>
          </cell>
          <cell r="M186" t="str">
            <v>N</v>
          </cell>
          <cell r="N186" t="str">
            <v>Active</v>
          </cell>
          <cell r="O186" t="str">
            <v>WRINKLE FREE, TAPED SEAMS, STAIN-RELEASE, ACTIVE FIT, EASY CARE</v>
          </cell>
          <cell r="P186" t="str">
            <v>DG532W</v>
          </cell>
          <cell r="Q186">
            <v>0</v>
          </cell>
          <cell r="R186">
            <v>0</v>
          </cell>
          <cell r="S186">
            <v>0</v>
          </cell>
        </row>
        <row r="187">
          <cell r="A187" t="str">
            <v>DG532W</v>
          </cell>
          <cell r="B187">
            <v>0</v>
          </cell>
          <cell r="C187" t="str">
            <v>Crown Collection</v>
          </cell>
          <cell r="D187" t="str">
            <v>Devon &amp; Jones</v>
          </cell>
          <cell r="E187" t="str">
            <v>Wovens</v>
          </cell>
          <cell r="F187" t="str">
            <v>Dress</v>
          </cell>
          <cell r="G187" t="str">
            <v>Active</v>
          </cell>
          <cell r="H187" t="str">
            <v>Active</v>
          </cell>
          <cell r="I187" t="str">
            <v>Ladies'</v>
          </cell>
          <cell r="J187" t="str">
            <v>Crown Collection™ Royal Dobby Shirt</v>
          </cell>
          <cell r="K187" t="str">
            <v xml:space="preserve">• 3.9 oz./yd² / 132 gsm, 60% cotton, 40% polyester dobby with wrinkle-free and stain-release performance
• active fit
• patented pucker-free taped seams
• straight collar with built-in collar stays
• adjustable cuffs with button placket
• specially fused collar, cuffs and placket for total garment performance
• fine yarn-count shirting with pearlized buttons
• stain-release and true non-iron performance straight from the dryer
</v>
          </cell>
          <cell r="L187" t="str">
            <v xml:space="preserve">• princess seams in front and back for a feminine fit_x000D_
</v>
          </cell>
          <cell r="M187" t="str">
            <v>N</v>
          </cell>
          <cell r="N187" t="str">
            <v>Active</v>
          </cell>
          <cell r="O187" t="str">
            <v>WRINKLE FREE, TAPED SEAMS, STAIN-RELEASE, ACTIVE FIT, EASY CARE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 t="str">
            <v>DG534</v>
          </cell>
          <cell r="B188">
            <v>0</v>
          </cell>
          <cell r="C188" t="str">
            <v>Crown Collection</v>
          </cell>
          <cell r="D188" t="str">
            <v>Devon &amp; Jones</v>
          </cell>
          <cell r="E188" t="str">
            <v>Wovens</v>
          </cell>
          <cell r="F188" t="str">
            <v>Dress</v>
          </cell>
          <cell r="G188" t="str">
            <v>Active</v>
          </cell>
          <cell r="H188" t="str">
            <v>Active</v>
          </cell>
          <cell r="I188" t="str">
            <v>Men's</v>
          </cell>
          <cell r="J188" t="str">
            <v>Crown Collection™ Striped Shirt</v>
          </cell>
          <cell r="K188" t="str">
            <v xml:space="preserve">• 3.5 oz./yd² / 118 gsm, 55% cotton, 45% polyester dobby with wrinkle-free and stain-release performance
• active fit
• patented pucker-free taped seams
• straight collar with built-in collar stays
• adjustable cuffs with button placket
• specially fused collar, cuffs and placket for total garment performance
• fine yarn-count shirting with pearlized buttons
• stain-release and true non-iron performance straight from the dryer
</v>
          </cell>
          <cell r="L188" t="str">
            <v>• specially constructed adjustable collar for up-to an extra inch of stretch
• split seam back yoke cut on the bias
• left-chest pocket</v>
          </cell>
          <cell r="M188" t="str">
            <v>N</v>
          </cell>
          <cell r="N188" t="str">
            <v>Active</v>
          </cell>
          <cell r="O188" t="str">
            <v>WRINKLE FREE, TAPED SEAMS, STAIN-RELEASE, ACTIVE FIT, EASY CARE</v>
          </cell>
          <cell r="P188" t="str">
            <v>DG534W</v>
          </cell>
          <cell r="Q188">
            <v>0</v>
          </cell>
          <cell r="R188">
            <v>0</v>
          </cell>
          <cell r="S188">
            <v>0</v>
          </cell>
        </row>
        <row r="189">
          <cell r="A189" t="str">
            <v>DG534W</v>
          </cell>
          <cell r="B189">
            <v>0</v>
          </cell>
          <cell r="C189" t="str">
            <v>Crown Collection</v>
          </cell>
          <cell r="D189" t="str">
            <v>Devon &amp; Jones</v>
          </cell>
          <cell r="E189" t="str">
            <v>Wovens</v>
          </cell>
          <cell r="F189" t="str">
            <v>Dress</v>
          </cell>
          <cell r="G189" t="str">
            <v>Active</v>
          </cell>
          <cell r="H189" t="str">
            <v>Active</v>
          </cell>
          <cell r="I189" t="str">
            <v>Ladies'</v>
          </cell>
          <cell r="J189" t="str">
            <v>Crown Collection™ Striped Shirt</v>
          </cell>
          <cell r="K189" t="str">
            <v xml:space="preserve">• 3.5 oz./yd² / 118 gsm, 55% cotton, 45% polyester dobby with wrinkle-free and stain-release performance
• active fit
• patented pucker-free taped seams
• straight collar with built-in collar stays
• adjustable cuffs with button placket
• specially fused collar, cuffs and placket for total garment performance
• fine yarn-count shirting with pearlized buttons
• stain-release and true non-iron performance straight from the dryer
</v>
          </cell>
          <cell r="L189" t="str">
            <v xml:space="preserve">• princess seams in front and back for a feminine fit_x000D_
</v>
          </cell>
          <cell r="M189" t="str">
            <v>N</v>
          </cell>
          <cell r="N189" t="str">
            <v>Active</v>
          </cell>
          <cell r="O189" t="str">
            <v>WRINKLE FREE, TAPED SEAMS, STAIN-RELEASE, ACTIVE FIT, EASY CARE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A190">
            <v>65108</v>
          </cell>
          <cell r="B190">
            <v>0</v>
          </cell>
          <cell r="C190">
            <v>0</v>
          </cell>
          <cell r="D190" t="str">
            <v>Extreme</v>
          </cell>
          <cell r="E190" t="str">
            <v>Polos</v>
          </cell>
          <cell r="F190" t="str">
            <v>Performance</v>
          </cell>
          <cell r="G190" t="str">
            <v>Active</v>
          </cell>
          <cell r="H190" t="str">
            <v>Active</v>
          </cell>
          <cell r="I190" t="str">
            <v>Youth</v>
          </cell>
          <cell r="J190" t="str">
            <v>Eperformance™ Youth Shield Snag Protection Short-Sleeve Polo</v>
          </cell>
          <cell r="K190" t="str">
            <v>• body: 4 oz/yd2 / 136 gsm, 100% polyester snag protection tricot_x000D_ with moisture-wicking, antimicrobial and UV protection performance
• trim: 100% polyester birdseye mesh_x000D_
• matching flat knit collar_x000D_
• self-fabric piping at shoulder yoke seams</v>
          </cell>
          <cell r="L190" t="str">
            <v/>
          </cell>
          <cell r="M190" t="str">
            <v>N</v>
          </cell>
          <cell r="N190">
            <v>0</v>
          </cell>
          <cell r="O190" t="str">
            <v>IL 50,E-PERFORMANCE, SNAG PROTECTION, MOISTURE WICKING, ANTIMICROBIAL, UV 15-39, EASY CARE</v>
          </cell>
          <cell r="P190">
            <v>75108</v>
          </cell>
          <cell r="Q190" t="str">
            <v>85108T</v>
          </cell>
          <cell r="R190">
            <v>0</v>
          </cell>
          <cell r="S190">
            <v>0</v>
          </cell>
        </row>
        <row r="191">
          <cell r="A191">
            <v>75108</v>
          </cell>
          <cell r="B191">
            <v>0</v>
          </cell>
          <cell r="C191">
            <v>0</v>
          </cell>
          <cell r="D191" t="str">
            <v>Extreme</v>
          </cell>
          <cell r="E191" t="str">
            <v>Polos</v>
          </cell>
          <cell r="F191" t="str">
            <v>Performance</v>
          </cell>
          <cell r="G191" t="str">
            <v>Active</v>
          </cell>
          <cell r="H191" t="str">
            <v>Active</v>
          </cell>
          <cell r="I191" t="str">
            <v>Ladies'</v>
          </cell>
          <cell r="J191" t="str">
            <v>Eperformance™ Ladies' Shield Snag Protection Short-Sleeve Polo</v>
          </cell>
          <cell r="K191" t="str">
            <v>• body: 4 oz/yd2 / 136 gsm, 100% polyester snag protection tricot_x000D_ with moisture-wicking, antimicrobial and UV protection performance
• trim: 100% polyester birdseye mesh_x000D_
• matching flat knit collar_x000D_
• self-fabric piping at shoulder yoke seams</v>
          </cell>
          <cell r="L191" t="str">
            <v/>
          </cell>
          <cell r="M191" t="str">
            <v>N</v>
          </cell>
          <cell r="N191">
            <v>0</v>
          </cell>
          <cell r="O191" t="str">
            <v>IL 50,E-PERFORMANCE, SNAG PROTECTION, MOISTURE WICKING, ANTIMICROBIAL, UV 15-39, EASY CARE</v>
          </cell>
          <cell r="P191">
            <v>0</v>
          </cell>
          <cell r="Q191" t="str">
            <v>85108T</v>
          </cell>
          <cell r="R191">
            <v>65108</v>
          </cell>
          <cell r="S191">
            <v>0</v>
          </cell>
        </row>
        <row r="192">
          <cell r="A192">
            <v>85108</v>
          </cell>
          <cell r="B192">
            <v>0</v>
          </cell>
          <cell r="C192">
            <v>0</v>
          </cell>
          <cell r="D192" t="str">
            <v>Extreme</v>
          </cell>
          <cell r="E192" t="str">
            <v>Polos</v>
          </cell>
          <cell r="F192" t="str">
            <v>Performance</v>
          </cell>
          <cell r="G192" t="str">
            <v>Active</v>
          </cell>
          <cell r="H192" t="str">
            <v>Active</v>
          </cell>
          <cell r="I192" t="str">
            <v>Men's</v>
          </cell>
          <cell r="J192" t="str">
            <v>Eperformance™ Men's Shield Snag Protection Short-Sleeve Polo</v>
          </cell>
          <cell r="K192" t="str">
            <v>• body: 4 oz/yd2 / 136 gsm, 100% polyester snag protection tricot_x000D_ with moisture-wicking, antimicrobial and UV protection performance
• trim: 100% polyester birdseye mesh_x000D_
• matching flat knit collar_x000D_
• self-fabric piping at shoulder yoke seams</v>
          </cell>
          <cell r="L192" t="str">
            <v/>
          </cell>
          <cell r="M192" t="str">
            <v>N</v>
          </cell>
          <cell r="N192">
            <v>0</v>
          </cell>
          <cell r="O192" t="str">
            <v>IL 50,E-PERFORMANCE, SNAG PROTECTION, MOISTURE WICKING, ANTIMICROBIAL, UV 15-39, EASY CARE</v>
          </cell>
          <cell r="P192">
            <v>75108</v>
          </cell>
          <cell r="Q192" t="str">
            <v>85108T</v>
          </cell>
          <cell r="R192">
            <v>65108</v>
          </cell>
          <cell r="S192">
            <v>0</v>
          </cell>
        </row>
        <row r="193">
          <cell r="A193" t="str">
            <v>85108T</v>
          </cell>
          <cell r="B193">
            <v>0</v>
          </cell>
          <cell r="C193">
            <v>0</v>
          </cell>
          <cell r="D193" t="str">
            <v>Extreme</v>
          </cell>
          <cell r="E193" t="str">
            <v>Polos</v>
          </cell>
          <cell r="F193" t="str">
            <v>Performance</v>
          </cell>
          <cell r="G193" t="str">
            <v>Active</v>
          </cell>
          <cell r="H193" t="str">
            <v>Active</v>
          </cell>
          <cell r="I193" t="str">
            <v>Tall</v>
          </cell>
          <cell r="J193" t="str">
            <v>Eperformance™ Men's Tall Shield Snag Protection Short-Sleeve Polo</v>
          </cell>
          <cell r="K193" t="str">
            <v>• body: 4 oz/yd2 / 136 gsm, 100% polyester snag protection tricot_x000D_ with moisture-wicking, antimicrobial and UV protection performance
• trim: 100% polyester birdseye mesh_x000D_
• matching flat knit collar_x000D_
• self-fabric piping at shoulder yoke seams</v>
          </cell>
          <cell r="L193">
            <v>0</v>
          </cell>
          <cell r="M193" t="str">
            <v>N</v>
          </cell>
          <cell r="N193">
            <v>0</v>
          </cell>
          <cell r="O193" t="str">
            <v>IL 50,E-PERFORMANCE, SNAG PROTECTION, MOISTURE WICKING, ANTIMICROBIAL, UV 15-39, EASY CARE</v>
          </cell>
          <cell r="P193">
            <v>75108</v>
          </cell>
          <cell r="Q193">
            <v>0</v>
          </cell>
          <cell r="R193">
            <v>65108</v>
          </cell>
          <cell r="S193">
            <v>0</v>
          </cell>
        </row>
        <row r="194">
          <cell r="A194">
            <v>85104</v>
          </cell>
          <cell r="B194">
            <v>0</v>
          </cell>
          <cell r="C194">
            <v>0</v>
          </cell>
          <cell r="D194" t="str">
            <v>Extreme</v>
          </cell>
          <cell r="E194" t="str">
            <v>Polos</v>
          </cell>
          <cell r="F194" t="str">
            <v>Performance</v>
          </cell>
          <cell r="G194" t="str">
            <v>DROP - Closeout</v>
          </cell>
          <cell r="H194" t="str">
            <v>DROP - Closeout</v>
          </cell>
          <cell r="I194" t="str">
            <v>Men's</v>
          </cell>
          <cell r="J194" t="str">
            <v>Eperformance™ Men's Colorblock Piqué Polo</v>
          </cell>
          <cell r="K194" t="str">
            <v>• 4.3 oz/yd2 / 146 gsm, 100% polyester piqué_x000D_ with moisture-wicking, antimicrobial, and UV protection performance
• matching flat knit collar_x000D_
• raglan sleeves_x000D_
• contrast armhole inserts</v>
          </cell>
          <cell r="L194" t="str">
            <v/>
          </cell>
          <cell r="M194" t="str">
            <v>N</v>
          </cell>
          <cell r="N194">
            <v>0</v>
          </cell>
          <cell r="O194" t="str">
            <v>E-PERFORMANCE, MOISTURE WICKING, ANTIMICROBIAL, UV 15-39, EASY CARE</v>
          </cell>
          <cell r="P194">
            <v>0</v>
          </cell>
          <cell r="Q194">
            <v>0</v>
          </cell>
          <cell r="R194">
            <v>0</v>
          </cell>
          <cell r="S194" t="str">
            <v>DROP for 201801 US/CAN book (US already out)</v>
          </cell>
        </row>
        <row r="195">
          <cell r="A195">
            <v>75009</v>
          </cell>
          <cell r="B195">
            <v>0</v>
          </cell>
          <cell r="C195">
            <v>0</v>
          </cell>
          <cell r="D195" t="str">
            <v>Extreme</v>
          </cell>
          <cell r="E195" t="str">
            <v>Polos</v>
          </cell>
          <cell r="F195" t="str">
            <v>Cotton &amp; Cotton Blends</v>
          </cell>
          <cell r="G195" t="str">
            <v>Active</v>
          </cell>
          <cell r="H195" t="str">
            <v>Active</v>
          </cell>
          <cell r="I195" t="str">
            <v>Ladies'</v>
          </cell>
          <cell r="J195" t="str">
            <v>Ladies' Cotton Jersey Polo</v>
          </cell>
          <cell r="K195" t="str">
            <v>• 6 oz/yd2 / 203 gsm, 100% combed cotton jersey</v>
          </cell>
          <cell r="L195" t="str">
            <v>• pencil stripe flat knit Johnny collar, placket and cuffs</v>
          </cell>
          <cell r="M195" t="str">
            <v>N</v>
          </cell>
          <cell r="N195">
            <v>0</v>
          </cell>
          <cell r="O195" t="str">
            <v>UV 40+, EASY CARE</v>
          </cell>
          <cell r="P195">
            <v>75009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85032</v>
          </cell>
          <cell r="B196">
            <v>0</v>
          </cell>
          <cell r="C196">
            <v>0</v>
          </cell>
          <cell r="D196" t="str">
            <v>Extreme</v>
          </cell>
          <cell r="E196" t="str">
            <v>Polos</v>
          </cell>
          <cell r="F196" t="str">
            <v>Cotton &amp; Cotton Blends</v>
          </cell>
          <cell r="G196" t="str">
            <v>Active</v>
          </cell>
          <cell r="H196" t="str">
            <v>Active</v>
          </cell>
          <cell r="I196" t="str">
            <v>Men's</v>
          </cell>
          <cell r="J196" t="str">
            <v>Men's Cotton Jersey Polo</v>
          </cell>
          <cell r="K196" t="str">
            <v>• 6 oz/yd2 / 203 gsm, 100% combed cotton jersey</v>
          </cell>
          <cell r="L196" t="str">
            <v>• pencil stripe flat knit collar and cuffs</v>
          </cell>
          <cell r="M196" t="str">
            <v>N</v>
          </cell>
          <cell r="N196">
            <v>0</v>
          </cell>
          <cell r="O196" t="str">
            <v>UV 40+, EASY CARE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A197">
            <v>75045</v>
          </cell>
          <cell r="B197">
            <v>0</v>
          </cell>
          <cell r="C197">
            <v>0</v>
          </cell>
          <cell r="D197" t="str">
            <v>Extreme</v>
          </cell>
          <cell r="E197" t="str">
            <v>Polos</v>
          </cell>
          <cell r="F197" t="str">
            <v>Cotton &amp; Cotton Blends</v>
          </cell>
          <cell r="G197" t="str">
            <v>Active</v>
          </cell>
          <cell r="H197" t="str">
            <v>Active</v>
          </cell>
          <cell r="I197" t="str">
            <v>Ladies'</v>
          </cell>
          <cell r="J197" t="str">
            <v>Edry® Ladies' Needle-Out Interlock Polo</v>
          </cell>
          <cell r="K197" t="str">
            <v>• 5.6 oz/yd2 / 190 gsm, 53% cotton, 47% polyester needle-out interlock_x000D_ with moisture-wicking, and UV protection performance
• variegated fabric texture_x000D_
• matching flat knit collar with contrast tipping</v>
          </cell>
          <cell r="L197" t="str">
            <v/>
          </cell>
          <cell r="M197" t="str">
            <v>N</v>
          </cell>
          <cell r="N197">
            <v>0</v>
          </cell>
          <cell r="O197" t="str">
            <v>E-DRY, MOISTURE WICKING, UV 40+, EASY CARE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A198">
            <v>85067</v>
          </cell>
          <cell r="B198">
            <v>0</v>
          </cell>
          <cell r="C198">
            <v>0</v>
          </cell>
          <cell r="D198" t="str">
            <v>Extreme</v>
          </cell>
          <cell r="E198" t="str">
            <v>Polos</v>
          </cell>
          <cell r="F198" t="str">
            <v>Cotton &amp; Cotton Blends</v>
          </cell>
          <cell r="G198" t="str">
            <v>Active</v>
          </cell>
          <cell r="H198" t="str">
            <v>Active</v>
          </cell>
          <cell r="I198" t="str">
            <v>Men's</v>
          </cell>
          <cell r="J198" t="str">
            <v>Edry® Men's Needle-Out Interlock Polo</v>
          </cell>
          <cell r="K198" t="str">
            <v>• 5.6 oz/yd2 / 190 gsm, 53% cotton, 47% polyester needle-out interlock_x000D_ with moisture-wicking, and UV protection performance
• variegated fabric texture_x000D_
• matching flat knit collar with contrast tipping</v>
          </cell>
          <cell r="L198" t="str">
            <v/>
          </cell>
          <cell r="M198" t="str">
            <v>N</v>
          </cell>
          <cell r="N198">
            <v>0</v>
          </cell>
          <cell r="O198" t="str">
            <v>E-DRY, MOISTURE WICKING, UV 40+, EASY CARE</v>
          </cell>
          <cell r="P198">
            <v>75045</v>
          </cell>
          <cell r="Q198">
            <v>0</v>
          </cell>
          <cell r="R198">
            <v>0</v>
          </cell>
          <cell r="S198">
            <v>0</v>
          </cell>
        </row>
        <row r="199">
          <cell r="A199">
            <v>75046</v>
          </cell>
          <cell r="B199">
            <v>0</v>
          </cell>
          <cell r="C199">
            <v>0</v>
          </cell>
          <cell r="D199" t="str">
            <v>Extreme</v>
          </cell>
          <cell r="E199" t="str">
            <v>Polos</v>
          </cell>
          <cell r="F199" t="str">
            <v>Performance</v>
          </cell>
          <cell r="G199" t="str">
            <v>Active</v>
          </cell>
          <cell r="H199" t="str">
            <v>Active</v>
          </cell>
          <cell r="I199" t="str">
            <v>Ladies'</v>
          </cell>
          <cell r="J199" t="str">
            <v>Eperformance™ Ladies' Piqué Polo</v>
          </cell>
          <cell r="K199" t="str">
            <v>• 4.3 oz/yd2 / 146 gsm, 100% polyester piqué_x000D_ with moisture-wicking, antimicrobial and UV protection performance
• matching flat knit collar_x000D_
• contrast color neck tape</v>
          </cell>
          <cell r="L199" t="str">
            <v/>
          </cell>
          <cell r="M199" t="str">
            <v>N</v>
          </cell>
          <cell r="N199">
            <v>0</v>
          </cell>
          <cell r="O199" t="str">
            <v>E-PERFORMANCE, MOISTURE WICKING, ANTIMICROBIAL, UV 15-39, EASY CARE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A200">
            <v>85080</v>
          </cell>
          <cell r="B200">
            <v>0</v>
          </cell>
          <cell r="C200">
            <v>0</v>
          </cell>
          <cell r="D200" t="str">
            <v>Extreme</v>
          </cell>
          <cell r="E200" t="str">
            <v>Polos</v>
          </cell>
          <cell r="F200" t="str">
            <v>Performance</v>
          </cell>
          <cell r="G200" t="str">
            <v>Active</v>
          </cell>
          <cell r="H200" t="str">
            <v>Active</v>
          </cell>
          <cell r="I200" t="str">
            <v>Men's</v>
          </cell>
          <cell r="J200" t="str">
            <v>Eperformance™ Men's Piqué Polo</v>
          </cell>
          <cell r="K200" t="str">
            <v>• 4.3 oz/yd2 / 146 gsm, 100% polyester piqué_x000D_ with moisture-wicking, antimicrobial and UV protection performance
• matching flat knit collar_x000D_
• contrast color neck tape</v>
          </cell>
          <cell r="L200" t="str">
            <v/>
          </cell>
          <cell r="M200" t="str">
            <v>N</v>
          </cell>
          <cell r="N200">
            <v>0</v>
          </cell>
          <cell r="O200" t="str">
            <v>E-PERFORMANCE, MOISTURE WICKING, ANTIMICROBIAL, UV 15-39, EASY CARE</v>
          </cell>
          <cell r="P200">
            <v>75046</v>
          </cell>
          <cell r="Q200">
            <v>0</v>
          </cell>
          <cell r="R200">
            <v>0</v>
          </cell>
          <cell r="S200">
            <v>0</v>
          </cell>
        </row>
        <row r="201">
          <cell r="A201">
            <v>75052</v>
          </cell>
          <cell r="B201">
            <v>0</v>
          </cell>
          <cell r="C201">
            <v>0</v>
          </cell>
          <cell r="D201" t="str">
            <v>Extreme</v>
          </cell>
          <cell r="E201" t="str">
            <v>Polos</v>
          </cell>
          <cell r="F201" t="str">
            <v>Performance</v>
          </cell>
          <cell r="G201" t="str">
            <v>Active</v>
          </cell>
          <cell r="H201" t="str">
            <v>Active</v>
          </cell>
          <cell r="I201" t="str">
            <v>Ladies'</v>
          </cell>
          <cell r="J201" t="str">
            <v>Eperformance™ Ladies' Piqué Colorblock Polo</v>
          </cell>
          <cell r="K201" t="str">
            <v>• 4.3 oz/yd2 / 146 gsm, 100% polyester piqué
 with moisture-wicking, antimicrobial and UV protection performance
• self-fabric collar_x000D_
• contrast shoulder inserts, neck tape and decorative stitching</v>
          </cell>
          <cell r="L201" t="str">
            <v/>
          </cell>
          <cell r="M201" t="str">
            <v>N</v>
          </cell>
          <cell r="N201">
            <v>0</v>
          </cell>
          <cell r="O201" t="str">
            <v>E-PERFORMANCE, MOISTURE WICKING, ANTIMICROBIAL, UV 15-39, EASY CARE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A202">
            <v>85089</v>
          </cell>
          <cell r="B202">
            <v>0</v>
          </cell>
          <cell r="C202">
            <v>0</v>
          </cell>
          <cell r="D202" t="str">
            <v>Extreme</v>
          </cell>
          <cell r="E202" t="str">
            <v>Polos</v>
          </cell>
          <cell r="F202" t="str">
            <v>Performance</v>
          </cell>
          <cell r="G202" t="str">
            <v>Active</v>
          </cell>
          <cell r="H202" t="str">
            <v>Active</v>
          </cell>
          <cell r="I202" t="str">
            <v>Men's</v>
          </cell>
          <cell r="J202" t="str">
            <v>Eperformance™ Men's Piqué Colorblock Polo</v>
          </cell>
          <cell r="K202" t="str">
            <v>• 4.3 oz/yd2 / 146 gsm, 100% polyester piqué
 with moisture-wicking, antimicrobial and UV protection performance
• self-fabric collar_x000D_
• contrast shoulder inserts, neck tape and decorative stitching</v>
          </cell>
          <cell r="L202" t="str">
            <v/>
          </cell>
          <cell r="M202" t="str">
            <v>N</v>
          </cell>
          <cell r="N202">
            <v>0</v>
          </cell>
          <cell r="O202" t="str">
            <v>E-PERFORMANCE, MOISTURE WICKING, ANTIMICROBIAL, UV 15-39, EASY CARE</v>
          </cell>
          <cell r="P202">
            <v>75052</v>
          </cell>
          <cell r="Q202">
            <v>0</v>
          </cell>
          <cell r="R202">
            <v>0</v>
          </cell>
          <cell r="S202">
            <v>0</v>
          </cell>
        </row>
        <row r="203">
          <cell r="A203">
            <v>75055</v>
          </cell>
          <cell r="B203">
            <v>0</v>
          </cell>
          <cell r="C203">
            <v>0</v>
          </cell>
          <cell r="D203" t="str">
            <v>Extreme</v>
          </cell>
          <cell r="E203" t="str">
            <v>Polos</v>
          </cell>
          <cell r="F203" t="str">
            <v>Performance</v>
          </cell>
          <cell r="G203" t="str">
            <v>DROP - Closeout</v>
          </cell>
          <cell r="H203" t="str">
            <v>DROP - Closeout</v>
          </cell>
          <cell r="I203" t="str">
            <v>Ladies'</v>
          </cell>
          <cell r="J203" t="str">
            <v>Eperformance™ Ladies' Jacquard Piqué Polo</v>
          </cell>
          <cell r="K203" t="str">
            <v>• body: 4.7 oz/yd2 / 159 gsm, 100% polyester jacquard stripe_x000D_ with moisture-wicking, antimicrobial, and UV protection performance
• contrast: 4.7 oz., 100% polyester piqué_x000D_
• fabric-blocked garment_x000D_
• matching flat knit collar_x000D_
• textured jacquard stripe front and solid piqué side panels, sleeves and full back</v>
          </cell>
          <cell r="L203" t="str">
            <v/>
          </cell>
          <cell r="M203" t="str">
            <v>N</v>
          </cell>
          <cell r="N203">
            <v>0</v>
          </cell>
          <cell r="O203" t="str">
            <v>E-PERFORMANCE, MOISTURE WICKING, ANTIMICROBIAL, UV 40+, EASY CARE</v>
          </cell>
          <cell r="P203">
            <v>0</v>
          </cell>
          <cell r="Q203">
            <v>0</v>
          </cell>
          <cell r="R203">
            <v>0</v>
          </cell>
          <cell r="S203" t="str">
            <v>DROP for 201801 US/CAN book</v>
          </cell>
        </row>
        <row r="204">
          <cell r="A204">
            <v>85092</v>
          </cell>
          <cell r="B204">
            <v>0</v>
          </cell>
          <cell r="C204">
            <v>0</v>
          </cell>
          <cell r="D204" t="str">
            <v>Extreme</v>
          </cell>
          <cell r="E204" t="str">
            <v>Polos</v>
          </cell>
          <cell r="F204" t="str">
            <v>Performance</v>
          </cell>
          <cell r="G204" t="str">
            <v>Active</v>
          </cell>
          <cell r="H204" t="str">
            <v>Active</v>
          </cell>
          <cell r="I204" t="str">
            <v>Men's</v>
          </cell>
          <cell r="J204" t="str">
            <v>Eperformance™ Men's Jacquard Piqué Polo</v>
          </cell>
          <cell r="K204" t="str">
            <v>• body: 4.7 oz/yd2 / 159 gsm, 100% polyester jacquard stripe_x000D_ with moisture-wicking, antimicrobial, and UV protection performance
• insert: 4.7 oz., 100% polyester piqué_x000D_
• fabric-blocked garment_x000D_
• matching flat knit collar_x000D_
• textured jacquard stripe front and solid piqué side panels, sleeves and full back</v>
          </cell>
          <cell r="L204" t="str">
            <v/>
          </cell>
          <cell r="M204" t="str">
            <v>N</v>
          </cell>
          <cell r="N204">
            <v>0</v>
          </cell>
          <cell r="O204" t="str">
            <v>E-PERFORMANCE, MOISTURE WICKING, ANTIMICROBIAL, UV 40+, EASY CARE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A205">
            <v>75056</v>
          </cell>
          <cell r="B205">
            <v>0</v>
          </cell>
          <cell r="C205">
            <v>0</v>
          </cell>
          <cell r="D205" t="str">
            <v>Extreme</v>
          </cell>
          <cell r="E205" t="str">
            <v>Polos</v>
          </cell>
          <cell r="F205" t="str">
            <v>Performance</v>
          </cell>
          <cell r="G205" t="str">
            <v>Active</v>
          </cell>
          <cell r="H205" t="str">
            <v>Active</v>
          </cell>
          <cell r="I205" t="str">
            <v>Ladies'</v>
          </cell>
          <cell r="J205" t="str">
            <v>Eperformance™ Ladies' Ottoman Textured Polo</v>
          </cell>
          <cell r="K205" t="str">
            <v>• body: 4.7 oz/yd2 / 159 gsm, 100% polyester ottoman_x000D_ with moisture-wicking, antimicrobial, and UV protection performance
• insert: 4.3 oz/yd2 / 146 gsm, 100% polyester piqué_x000D_
• matching flat knit collar_x000D_
• piqué insert raglan panels_x000D_
• jacquard ottoman body and sleeves</v>
          </cell>
          <cell r="L205" t="str">
            <v/>
          </cell>
          <cell r="M205" t="str">
            <v>N</v>
          </cell>
          <cell r="N205">
            <v>0</v>
          </cell>
          <cell r="O205" t="str">
            <v>E-PERFORMANCE, MOISTURE WICKING, ANTIMICROBIAL, UV 40+, EASY CARE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85093</v>
          </cell>
          <cell r="B206">
            <v>0</v>
          </cell>
          <cell r="C206">
            <v>0</v>
          </cell>
          <cell r="D206" t="str">
            <v>Extreme</v>
          </cell>
          <cell r="E206" t="str">
            <v>Polos</v>
          </cell>
          <cell r="F206" t="str">
            <v>Performance</v>
          </cell>
          <cell r="G206" t="str">
            <v>Active</v>
          </cell>
          <cell r="H206" t="str">
            <v>Active</v>
          </cell>
          <cell r="I206" t="str">
            <v>Men's</v>
          </cell>
          <cell r="J206" t="str">
            <v>Eperformance™ Men's Ottoman Textured Polo</v>
          </cell>
          <cell r="K206" t="str">
            <v>• body: 4.7 oz/yd2 / 159 gsm, 100% polyester ottoman_x000D_ with moisture-wicking, antimicrobial, and UV protection performance
• insert: 4.3 oz/yd2 / 146 gsm, 100% polyester piqué_x000D_
• matching flat knit collar_x000D_
• piqué insert raglan panels_x000D_
• jacquard ottoman body and sleeves</v>
          </cell>
          <cell r="L206" t="str">
            <v/>
          </cell>
          <cell r="M206" t="str">
            <v>N</v>
          </cell>
          <cell r="N206">
            <v>0</v>
          </cell>
          <cell r="O206" t="str">
            <v>E-PERFORMANCE, MOISTURE WICKING, ANTIMICROBIAL, UV 40+, EASY CARE</v>
          </cell>
          <cell r="P206">
            <v>75056</v>
          </cell>
          <cell r="Q206">
            <v>0</v>
          </cell>
          <cell r="R206">
            <v>0</v>
          </cell>
          <cell r="S206">
            <v>0</v>
          </cell>
        </row>
        <row r="207">
          <cell r="A207">
            <v>75065</v>
          </cell>
          <cell r="B207">
            <v>0</v>
          </cell>
          <cell r="C207">
            <v>0</v>
          </cell>
          <cell r="D207" t="str">
            <v>Extreme</v>
          </cell>
          <cell r="E207" t="str">
            <v>Polos</v>
          </cell>
          <cell r="F207" t="str">
            <v>Cotton &amp; Cotton Blends</v>
          </cell>
          <cell r="G207" t="str">
            <v>Pre-Closeout</v>
          </cell>
          <cell r="H207" t="str">
            <v>Pre-Closeout</v>
          </cell>
          <cell r="I207" t="str">
            <v>Ladies'</v>
          </cell>
          <cell r="J207" t="str">
            <v>Edry® Ladies' Colorblock Polo</v>
          </cell>
          <cell r="K207" t="str">
            <v>• 5.3 oz/yd2 / 180 gsm, 60% cotton, 40% polyester_x000D_ with moisture-wicking, and UV protection performance
• self-fabric with collar stand_x000D_
• colorblock shoulder panels with contrast piping_x000D_
• side vents</v>
          </cell>
          <cell r="L207" t="str">
            <v/>
          </cell>
          <cell r="M207" t="str">
            <v>N</v>
          </cell>
          <cell r="N207">
            <v>0</v>
          </cell>
          <cell r="O207" t="str">
            <v>E-PERFORMANCE, MOISTURE WICKING, UV 40+, EASY CARE</v>
          </cell>
          <cell r="P207">
            <v>0</v>
          </cell>
          <cell r="Q207">
            <v>0</v>
          </cell>
          <cell r="R207">
            <v>0</v>
          </cell>
          <cell r="S207" t="str">
            <v>Pre-closeout for 201801 US/CAN book</v>
          </cell>
        </row>
        <row r="208">
          <cell r="A208">
            <v>85103</v>
          </cell>
          <cell r="B208">
            <v>0</v>
          </cell>
          <cell r="C208">
            <v>0</v>
          </cell>
          <cell r="D208" t="str">
            <v>Extreme</v>
          </cell>
          <cell r="E208" t="str">
            <v>Polos</v>
          </cell>
          <cell r="F208" t="str">
            <v>Cotton &amp; Cotton Blends</v>
          </cell>
          <cell r="G208" t="str">
            <v>Pre-Closeout</v>
          </cell>
          <cell r="H208" t="str">
            <v>Pre-Closeout</v>
          </cell>
          <cell r="I208" t="str">
            <v>Men's</v>
          </cell>
          <cell r="J208" t="str">
            <v>Edry® Men's Colorblock Polo</v>
          </cell>
          <cell r="K208" t="str">
            <v>• 5.3 oz/yd2 / 180 gsm, 60% cotton, 40% polyester_x000D_ with moisture-wicking, and UV protection performance
• self-fabric with collar stand_x000D_
• colorblock shoulder panels with contrast piping_x000D_
• side vents</v>
          </cell>
          <cell r="L208" t="str">
            <v/>
          </cell>
          <cell r="M208" t="str">
            <v>N</v>
          </cell>
          <cell r="N208">
            <v>0</v>
          </cell>
          <cell r="O208" t="str">
            <v>E-PERFORMANCE, MOISTURE WICKING, UV 40+, EASY CARE</v>
          </cell>
          <cell r="P208">
            <v>75065</v>
          </cell>
          <cell r="Q208">
            <v>0</v>
          </cell>
          <cell r="R208">
            <v>0</v>
          </cell>
          <cell r="S208" t="str">
            <v>Pre-closeout for 201801 US/CAN book</v>
          </cell>
        </row>
        <row r="209">
          <cell r="A209">
            <v>75066</v>
          </cell>
          <cell r="B209">
            <v>0</v>
          </cell>
          <cell r="C209">
            <v>0</v>
          </cell>
          <cell r="D209" t="str">
            <v>Extreme</v>
          </cell>
          <cell r="E209" t="str">
            <v>Polos</v>
          </cell>
          <cell r="F209" t="str">
            <v>Performance</v>
          </cell>
          <cell r="G209" t="str">
            <v>Active</v>
          </cell>
          <cell r="H209" t="str">
            <v>Active</v>
          </cell>
          <cell r="I209" t="str">
            <v>Ladies'</v>
          </cell>
          <cell r="J209" t="str">
            <v>Eperformance™ Ladies' Colorblock Textured Polo</v>
          </cell>
          <cell r="K209" t="str">
            <v>• 4.4 oz/yd2 / 149 gsm, 100% polyester textured interlock_x000D_ with moisture wicking, antimicrobial, and UV protection performance
• self-fabric collar_x000D_
• contrast White inserts at front and back</v>
          </cell>
          <cell r="L209" t="str">
            <v/>
          </cell>
          <cell r="M209" t="str">
            <v>N</v>
          </cell>
          <cell r="N209">
            <v>0</v>
          </cell>
          <cell r="O209" t="str">
            <v>E-PERFORMANCE, MOISTURE WICKING, ANTIMICROBIAL, UV 40+, EASY CARE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A210">
            <v>85105</v>
          </cell>
          <cell r="B210">
            <v>0</v>
          </cell>
          <cell r="C210">
            <v>0</v>
          </cell>
          <cell r="D210" t="str">
            <v>Extreme</v>
          </cell>
          <cell r="E210" t="str">
            <v>Polos</v>
          </cell>
          <cell r="F210" t="str">
            <v>Performance</v>
          </cell>
          <cell r="G210" t="str">
            <v>Active</v>
          </cell>
          <cell r="H210" t="str">
            <v>Active</v>
          </cell>
          <cell r="I210" t="str">
            <v>Men's</v>
          </cell>
          <cell r="J210" t="str">
            <v>Eperformance™ Men's Colorblock Textured Polo</v>
          </cell>
          <cell r="K210" t="str">
            <v>• 4.4 oz/yd2 / 149 gsm, 100% polyester textured interlock_x000D_ with moisture wicking, antimicrobial, and UV protection performance
• self-fabric collar_x000D_
• contrast White inserts at front and back</v>
          </cell>
          <cell r="L210" t="str">
            <v/>
          </cell>
          <cell r="M210" t="str">
            <v>N</v>
          </cell>
          <cell r="N210">
            <v>0</v>
          </cell>
          <cell r="O210" t="str">
            <v>E-PERFORMANCE, MOISTURE WICKING, ANTIMICROBIAL, UV 40+, EASY CARE</v>
          </cell>
          <cell r="P210">
            <v>75066</v>
          </cell>
          <cell r="Q210">
            <v>0</v>
          </cell>
          <cell r="R210">
            <v>0</v>
          </cell>
          <cell r="S210">
            <v>0</v>
          </cell>
        </row>
        <row r="211">
          <cell r="A211">
            <v>75107</v>
          </cell>
          <cell r="B211">
            <v>0</v>
          </cell>
          <cell r="C211">
            <v>0</v>
          </cell>
          <cell r="D211" t="str">
            <v>Extreme</v>
          </cell>
          <cell r="E211" t="str">
            <v>Polos</v>
          </cell>
          <cell r="F211" t="str">
            <v>Performance</v>
          </cell>
          <cell r="G211" t="str">
            <v>Active</v>
          </cell>
          <cell r="H211" t="str">
            <v>Active</v>
          </cell>
          <cell r="I211" t="str">
            <v>Ladies'</v>
          </cell>
          <cell r="J211" t="str">
            <v>Eperformance™ Ladies' Velocity Snag Protection Colorblock Polo with Piping</v>
          </cell>
          <cell r="K211" t="str">
            <v>• body: 4 oz/yd2 / 136 gsm, 100% polyester snag protection tricot_x000D_ with moisture-wicking, antimicrobial, and UV protection performance
• inserts: 3.8 oz/yd2 / 129 gsm, 100% polyester birdseye mesh_x000D_
• matching flat knit collar_x000D_
• contrast piping on front body, sleeves and shoulders_x000D_
• contrast back inserts_x000D_
• fabric-block panels at front sleeves, shoulders and sides</v>
          </cell>
          <cell r="L211" t="str">
            <v>• self-fabric open placket</v>
          </cell>
          <cell r="M211" t="str">
            <v>N</v>
          </cell>
          <cell r="N211">
            <v>0</v>
          </cell>
          <cell r="O211" t="str">
            <v>E-PERFORMANCE, SNAG PROTECTION, MOISTURE WICKING, ANTIMICROBIAL, UV 15-39,  EASY CARE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A212">
            <v>85107</v>
          </cell>
          <cell r="B212">
            <v>0</v>
          </cell>
          <cell r="C212">
            <v>0</v>
          </cell>
          <cell r="D212" t="str">
            <v>Extreme</v>
          </cell>
          <cell r="E212" t="str">
            <v>Polos</v>
          </cell>
          <cell r="F212" t="str">
            <v>Performance</v>
          </cell>
          <cell r="G212" t="str">
            <v>Active</v>
          </cell>
          <cell r="H212" t="str">
            <v>Active</v>
          </cell>
          <cell r="I212" t="str">
            <v>Men's</v>
          </cell>
          <cell r="J212" t="str">
            <v>Eperformance™ Men's Velocity Snag Protection Colorblock Polo with Piping</v>
          </cell>
          <cell r="K212" t="str">
            <v>• body: 4 oz/yd2 / 136 gsm, 100% polyester snag protection tricot_x000D_ with moisture-wicking, antimicrobial, and UV protection performance
• inserts: 3.8 oz/yd2 / 129 gsm, 100% polyester birdseye mesh_x000D_
• matching flat knit collar_x000D_
• contrast piping on front body, sleeves and shoulders_x000D_
• contrast back inserts_x000D_
• fabric-block panels at front sleeves, shoulders and sides</v>
          </cell>
          <cell r="L212" t="str">
            <v/>
          </cell>
          <cell r="M212" t="str">
            <v>N</v>
          </cell>
          <cell r="N212">
            <v>0</v>
          </cell>
          <cell r="O212" t="str">
            <v>E-PERFORMANCE, SNAG PROTECTION, MOISTURE WICKING, ANTIMICROBIAL, UV 15-39,  EASY CARE</v>
          </cell>
          <cell r="P212">
            <v>75107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75109</v>
          </cell>
          <cell r="B213">
            <v>0</v>
          </cell>
          <cell r="C213">
            <v>0</v>
          </cell>
          <cell r="D213" t="str">
            <v>Extreme</v>
          </cell>
          <cell r="E213" t="str">
            <v>Polos</v>
          </cell>
          <cell r="F213" t="str">
            <v>Performance</v>
          </cell>
          <cell r="G213" t="str">
            <v>Pre-Closeout</v>
          </cell>
          <cell r="H213" t="str">
            <v>DROP - Closeout</v>
          </cell>
          <cell r="I213" t="str">
            <v>Ladies'</v>
          </cell>
          <cell r="J213" t="str">
            <v>Eperformance™ Ladies' Venture Snag Protection Polo</v>
          </cell>
          <cell r="K213" t="str">
            <v>• 4 oz/yd2 / 136 gsm, 100% polyester snag protection tricot_x000D_ with moisture-wicking, antimicrobial, and UV protection performance
• matching flat knit collar_x000D_
• decorative reflective print on lower left front and lower right back</v>
          </cell>
          <cell r="L213" t="str">
            <v/>
          </cell>
          <cell r="M213" t="str">
            <v>N</v>
          </cell>
          <cell r="N213">
            <v>0</v>
          </cell>
          <cell r="O213" t="str">
            <v>E-PERFORMANCE, SNAG PROTECTION, MOISTURE WICKING, ANTIMICROBIAL, UV 15-39, EASY CARE, MATCHABLES</v>
          </cell>
          <cell r="P213">
            <v>0</v>
          </cell>
          <cell r="Q213">
            <v>0</v>
          </cell>
          <cell r="R213">
            <v>0</v>
          </cell>
          <cell r="S213" t="str">
            <v>Pre-closeout for 201801 US book/DROP for 201801 CAN book</v>
          </cell>
        </row>
        <row r="214">
          <cell r="A214">
            <v>85109</v>
          </cell>
          <cell r="B214">
            <v>0</v>
          </cell>
          <cell r="C214">
            <v>0</v>
          </cell>
          <cell r="D214" t="str">
            <v>Extreme</v>
          </cell>
          <cell r="E214" t="str">
            <v>Polos</v>
          </cell>
          <cell r="F214" t="str">
            <v>Performance</v>
          </cell>
          <cell r="G214" t="str">
            <v>Pre-Closeout</v>
          </cell>
          <cell r="H214" t="str">
            <v>DROP - Closeout</v>
          </cell>
          <cell r="I214" t="str">
            <v>Men's</v>
          </cell>
          <cell r="J214" t="str">
            <v>Eperformance™ Men's Venture Snag Protection Polo</v>
          </cell>
          <cell r="K214" t="str">
            <v>• 4 oz/yd2 / 136 gsm, 100% polyester snag protection tricot_x000D_ with moisture-wicking, antimicrobial, and UV protection performance
• matching flat knit collar_x000D_
• decorative reflective print on lower left front and lower right back</v>
          </cell>
          <cell r="L214" t="str">
            <v/>
          </cell>
          <cell r="M214" t="str">
            <v>N</v>
          </cell>
          <cell r="N214">
            <v>0</v>
          </cell>
          <cell r="O214" t="str">
            <v>E-PERFORMANCE, SNAG PROTECTION, MOISTURE WICKING, ANTIMICROBIAL, UV 15-39, EASY CARE, MATCHABLES</v>
          </cell>
          <cell r="P214">
            <v>75109</v>
          </cell>
          <cell r="Q214">
            <v>0</v>
          </cell>
          <cell r="R214">
            <v>0</v>
          </cell>
          <cell r="S214" t="str">
            <v>Pre-closeout for 201801 US book/DROP for 201801 CAN book</v>
          </cell>
        </row>
        <row r="215">
          <cell r="A215">
            <v>75110</v>
          </cell>
          <cell r="B215">
            <v>0</v>
          </cell>
          <cell r="C215">
            <v>0</v>
          </cell>
          <cell r="D215" t="str">
            <v>Extreme</v>
          </cell>
          <cell r="E215" t="str">
            <v>Polos</v>
          </cell>
          <cell r="F215" t="str">
            <v>Performance</v>
          </cell>
          <cell r="G215" t="str">
            <v>Active</v>
          </cell>
          <cell r="H215" t="str">
            <v>Active</v>
          </cell>
          <cell r="I215" t="str">
            <v>Ladies'</v>
          </cell>
          <cell r="J215" t="str">
            <v>Eperformance™ Ladies' Parallel Snag Protection Polo with Piping</v>
          </cell>
          <cell r="K215" t="str">
            <v>• 4 oz/yd2 / 136 gsm, 100% polyester snag protection tricot_x000D_ with moisture-wicking, antimicrobial, and UV protection performance
• matching flat knit collar_x000D_
• contrast side inserts, coverstitching and piping</v>
          </cell>
          <cell r="L215" t="str">
            <v/>
          </cell>
          <cell r="M215" t="str">
            <v>N</v>
          </cell>
          <cell r="N215">
            <v>0</v>
          </cell>
          <cell r="O215" t="str">
            <v>E-PERFORMANCE, SNAG PROTECTION, MOISTURE WICKING, ANTIMICROBIAL, UV 15-39, EASY CARE, MATCHABLES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A216">
            <v>85110</v>
          </cell>
          <cell r="B216">
            <v>0</v>
          </cell>
          <cell r="C216">
            <v>0</v>
          </cell>
          <cell r="D216" t="str">
            <v>Extreme</v>
          </cell>
          <cell r="E216" t="str">
            <v>Polos</v>
          </cell>
          <cell r="F216" t="str">
            <v>Performance</v>
          </cell>
          <cell r="G216" t="str">
            <v>Active</v>
          </cell>
          <cell r="H216" t="str">
            <v>Active</v>
          </cell>
          <cell r="I216" t="str">
            <v>Men's</v>
          </cell>
          <cell r="J216" t="str">
            <v>Eperformance™ Men's Parallel Snag Protection Polo with Piping</v>
          </cell>
          <cell r="K216" t="str">
            <v>• 4 oz/yd2 / 136 gsm, 100% polyester snag protection tricot_x000D_ with moisture-wicking, antimicrobial, and UV protection performance
• matching flat knit collar_x000D_
• contrast side inserts, coverstitching and piping</v>
          </cell>
          <cell r="L216" t="str">
            <v/>
          </cell>
          <cell r="M216" t="str">
            <v>N</v>
          </cell>
          <cell r="N216">
            <v>0</v>
          </cell>
          <cell r="O216" t="str">
            <v>E-PERFORMANCE, SNAG PROTECTION, MOISTURE WICKING, ANTIMICROBIAL, UV 15-39, EASY CARE, MATCHABLES</v>
          </cell>
          <cell r="P216">
            <v>75110</v>
          </cell>
          <cell r="Q216">
            <v>0</v>
          </cell>
          <cell r="R216">
            <v>0</v>
          </cell>
          <cell r="S216">
            <v>0</v>
          </cell>
        </row>
        <row r="217">
          <cell r="A217">
            <v>75111</v>
          </cell>
          <cell r="B217">
            <v>0</v>
          </cell>
          <cell r="C217">
            <v>0</v>
          </cell>
          <cell r="D217" t="str">
            <v>Extreme</v>
          </cell>
          <cell r="E217" t="str">
            <v>Polos</v>
          </cell>
          <cell r="F217" t="str">
            <v>Performance</v>
          </cell>
          <cell r="G217" t="str">
            <v>Active</v>
          </cell>
          <cell r="H217" t="str">
            <v>Active</v>
          </cell>
          <cell r="I217" t="str">
            <v>Ladies'</v>
          </cell>
          <cell r="J217" t="str">
            <v>Eperformance™ Ladies' Snag Protection Long-Sleeve Polo</v>
          </cell>
          <cell r="K217" t="str">
            <v>• 4 oz/yd2 / 136 gsm, 100% polyester snag protection tricot_x000D_ with moisture-wicking, antimicrobial, and UV protection performance
• inserts: 3.8 oz/yd2 / 129 gsm, 100% polyester birdseye mesh_x000D_
• matching flat knit collar_x000D_
• self-fabric piping at shoulder yoke seams_x000D_
• fabric-blocked side panels_x000D_
• spandex enhanced rib knit cuffs</v>
          </cell>
          <cell r="L217" t="str">
            <v/>
          </cell>
          <cell r="M217" t="str">
            <v>N</v>
          </cell>
          <cell r="N217">
            <v>0</v>
          </cell>
          <cell r="O217" t="str">
            <v>E-PERFORMANCE, IL 50, SNAG PROTECTION, MOISTURE WICKING, ANTIMICROBIAL, UV 15-39, EASY CARE</v>
          </cell>
          <cell r="P217">
            <v>0</v>
          </cell>
          <cell r="Q217" t="str">
            <v>85111T</v>
          </cell>
          <cell r="R217">
            <v>0</v>
          </cell>
          <cell r="S217">
            <v>0</v>
          </cell>
        </row>
        <row r="218">
          <cell r="A218">
            <v>85111</v>
          </cell>
          <cell r="B218">
            <v>0</v>
          </cell>
          <cell r="C218">
            <v>0</v>
          </cell>
          <cell r="D218" t="str">
            <v>Extreme</v>
          </cell>
          <cell r="E218" t="str">
            <v>Polos</v>
          </cell>
          <cell r="F218" t="str">
            <v>Performance</v>
          </cell>
          <cell r="G218" t="str">
            <v>Active</v>
          </cell>
          <cell r="H218" t="str">
            <v>Active</v>
          </cell>
          <cell r="I218" t="str">
            <v>Men's</v>
          </cell>
          <cell r="J218" t="str">
            <v>Eperformance™ Men's Snag Protection Long-Sleeve Polo</v>
          </cell>
          <cell r="K218" t="str">
            <v>• 4 oz/yd2 / 136 gsm, 100% polyester snag protection tricot_x000D_ with moisture-wicking, antimicrobial, and UV protection performance
• inserts: 3.8 oz/yd2 / 129 gsm, 100% polyester birdseye mesh_x000D_
• matching flat knit collar_x000D_
• self-fabric piping at shoulder yoke seams_x000D_
• fabric-blocked side panels_x000D_
• spandex enhanced rib knit cuffs</v>
          </cell>
          <cell r="L218" t="str">
            <v/>
          </cell>
          <cell r="M218" t="str">
            <v>N</v>
          </cell>
          <cell r="N218">
            <v>0</v>
          </cell>
          <cell r="O218" t="str">
            <v>E-PERFORMANCE, IL 50, SNAG PROTECTION, MOISTURE WICKING, ANTIMICROBIAL, UV 15-39, EASY CARE</v>
          </cell>
          <cell r="P218">
            <v>75111</v>
          </cell>
          <cell r="Q218" t="str">
            <v>85111T</v>
          </cell>
          <cell r="R218">
            <v>0</v>
          </cell>
          <cell r="S218">
            <v>0</v>
          </cell>
        </row>
        <row r="219">
          <cell r="A219" t="str">
            <v>85111T</v>
          </cell>
          <cell r="B219">
            <v>0</v>
          </cell>
          <cell r="C219">
            <v>0</v>
          </cell>
          <cell r="D219" t="str">
            <v>Extreme</v>
          </cell>
          <cell r="E219" t="str">
            <v>Polos</v>
          </cell>
          <cell r="F219" t="str">
            <v>Performance</v>
          </cell>
          <cell r="G219" t="str">
            <v>Active</v>
          </cell>
          <cell r="H219" t="str">
            <v>Active</v>
          </cell>
          <cell r="I219" t="str">
            <v>Tall</v>
          </cell>
          <cell r="J219" t="str">
            <v>Eperformance™ Men's Tall Snag Protection Long-Sleeve Polo</v>
          </cell>
          <cell r="K219" t="str">
            <v>• 4 oz/yd2 / 136 gsm, 100% polyester snag protection tricot_x000D_ with moisture-wicking, antimicrobial, and UV protection performance
• inserts: 3.8 oz/yd2 / 129 gsm, 100% polyester birdseye mesh_x000D_
• matching flat knit collar_x000D_
• self-fabric piping at shoulder yoke seams_x000D_
• fabric-blocked side panels_x000D_
• spandex enhanced rib knit cuffs</v>
          </cell>
          <cell r="L219">
            <v>0</v>
          </cell>
          <cell r="M219" t="str">
            <v>N</v>
          </cell>
          <cell r="N219">
            <v>0</v>
          </cell>
          <cell r="O219" t="str">
            <v>E-PERFORMANCE, IL 50, SNAG PROTECTION, MOISTURE WICKING, ANTIMICROBIAL, UV 15-39, EASY CARE</v>
          </cell>
          <cell r="P219">
            <v>75111</v>
          </cell>
          <cell r="Q219">
            <v>0</v>
          </cell>
          <cell r="R219">
            <v>0</v>
          </cell>
          <cell r="S219">
            <v>0</v>
          </cell>
        </row>
        <row r="220">
          <cell r="A220">
            <v>75112</v>
          </cell>
          <cell r="B220">
            <v>0</v>
          </cell>
          <cell r="C220">
            <v>0</v>
          </cell>
          <cell r="D220" t="str">
            <v>Extreme</v>
          </cell>
          <cell r="E220" t="str">
            <v>Polos</v>
          </cell>
          <cell r="F220" t="str">
            <v>Performance</v>
          </cell>
          <cell r="G220" t="str">
            <v>Pre-Closeout</v>
          </cell>
          <cell r="H220" t="str">
            <v>Pre-Closeout</v>
          </cell>
          <cell r="I220" t="str">
            <v>Ladies'</v>
          </cell>
          <cell r="J220" t="str">
            <v>Eperformance™ Ladies' Tempo Recycled Polyester Performance Textured Polo</v>
          </cell>
          <cell r="K220" t="str">
            <v>• 4.4 oz/yd2 / 149 gsm, 50% recycled polyester, 50% polyester honeycomb textured mesh_x000D_ with moisture-wicking, and UV protection performance
• matching flat knit collar with partial collar stand_x000D_
• heat-sealed label_x000D_
• contrast shoulder yoke inserts_x000D_
• contrast piping at front and back side panel seams</v>
          </cell>
          <cell r="L220" t="str">
            <v/>
          </cell>
          <cell r="M220" t="str">
            <v>Y</v>
          </cell>
          <cell r="N220">
            <v>0</v>
          </cell>
          <cell r="O220" t="str">
            <v>E.C.O, MOISTURE WICKING, UV 40+, EASY CARE</v>
          </cell>
          <cell r="P220">
            <v>0</v>
          </cell>
          <cell r="Q220">
            <v>0</v>
          </cell>
          <cell r="R220">
            <v>0</v>
          </cell>
          <cell r="S220" t="str">
            <v>Pre-closeout for 201801 US/CAN book</v>
          </cell>
        </row>
        <row r="221">
          <cell r="A221">
            <v>85112</v>
          </cell>
          <cell r="B221">
            <v>0</v>
          </cell>
          <cell r="C221">
            <v>0</v>
          </cell>
          <cell r="D221" t="str">
            <v>Extreme</v>
          </cell>
          <cell r="E221" t="str">
            <v>Polos</v>
          </cell>
          <cell r="F221" t="str">
            <v>Performance</v>
          </cell>
          <cell r="G221" t="str">
            <v>Pre-Closeout</v>
          </cell>
          <cell r="H221" t="str">
            <v>Pre-Closeout</v>
          </cell>
          <cell r="I221" t="str">
            <v>Men's</v>
          </cell>
          <cell r="J221" t="str">
            <v>Eperformance™ Men's Tempo Recycled Polyester Performance Textured Polo</v>
          </cell>
          <cell r="K221" t="str">
            <v>• 4.4 oz/yd2 / 149 gsm, 50% recycled polyester, 50% polyester honeycomb textured mesh_x000D_ with moisture-wicking, and UV protection performance
• matching flat knit collar with partial collar stand_x000D_
• heat-sealed label_x000D_
• contrast shoulder yoke inserts_x000D_
• contrast piping at front and back side panel seams</v>
          </cell>
          <cell r="L221" t="str">
            <v/>
          </cell>
          <cell r="M221" t="str">
            <v>Y</v>
          </cell>
          <cell r="N221">
            <v>0</v>
          </cell>
          <cell r="O221" t="str">
            <v>E.C.O, MOISTURE WICKING, UV 40+, EASY CARE</v>
          </cell>
          <cell r="P221">
            <v>75112</v>
          </cell>
          <cell r="Q221">
            <v>0</v>
          </cell>
          <cell r="R221">
            <v>0</v>
          </cell>
          <cell r="S221" t="str">
            <v>Pre-closeout for 201801 US/CAN book</v>
          </cell>
        </row>
        <row r="222">
          <cell r="A222">
            <v>75113</v>
          </cell>
          <cell r="B222">
            <v>0</v>
          </cell>
          <cell r="C222">
            <v>0</v>
          </cell>
          <cell r="D222" t="str">
            <v>Extreme</v>
          </cell>
          <cell r="E222" t="str">
            <v>Polos</v>
          </cell>
          <cell r="F222" t="str">
            <v>Performance</v>
          </cell>
          <cell r="G222" t="str">
            <v>Active</v>
          </cell>
          <cell r="H222" t="str">
            <v>Active</v>
          </cell>
          <cell r="I222" t="str">
            <v>Ladies'</v>
          </cell>
          <cell r="J222" t="str">
            <v>Eperformance™ Ladies' Fuse Snag Protection Plus Colorblock Polo</v>
          </cell>
          <cell r="K222" t="str">
            <v>• 5 oz/yd2 / 170 gsm, 100% polyester snag protection plus tricot_x000D_ with moisture-wicking, antimicrobial, and UV protection performance
• matching flat knit collar_x000D_
• contrast color neck tape_x000D_
• contrast inner placket_x000D_
• contrast piping at front and back shoulders and sleeves_x000D_
• contrast double-needle decorative stitching</v>
          </cell>
          <cell r="L222" t="str">
            <v/>
          </cell>
          <cell r="M222" t="str">
            <v>N</v>
          </cell>
          <cell r="N222">
            <v>0</v>
          </cell>
          <cell r="O222" t="str">
            <v>IL 50, E-PERFORMANCE, SNAG PROTECTION+, MOISTURE WICKING, ANTIMICROBIAL, UV 40+, EASY CARE, MATCHABLES</v>
          </cell>
          <cell r="P222">
            <v>0</v>
          </cell>
          <cell r="Q222" t="str">
            <v>85113T</v>
          </cell>
          <cell r="R222">
            <v>0</v>
          </cell>
          <cell r="S222">
            <v>0</v>
          </cell>
        </row>
        <row r="223">
          <cell r="A223">
            <v>85113</v>
          </cell>
          <cell r="B223">
            <v>0</v>
          </cell>
          <cell r="C223">
            <v>0</v>
          </cell>
          <cell r="D223" t="str">
            <v>Extreme</v>
          </cell>
          <cell r="E223" t="str">
            <v>Polos</v>
          </cell>
          <cell r="F223" t="str">
            <v>Performance</v>
          </cell>
          <cell r="G223" t="str">
            <v>Active</v>
          </cell>
          <cell r="H223" t="str">
            <v>Active</v>
          </cell>
          <cell r="I223" t="str">
            <v>Men's</v>
          </cell>
          <cell r="J223" t="str">
            <v>Eperformance™ Men's Fuse Snag Protection Plus Colorblock Polo</v>
          </cell>
          <cell r="K223" t="str">
            <v>• 5 oz/yd2 / 170 gsm, 100% polyester snag protection plus tricot_x000D_ with moisture-wicking, antimicrobial, and UV protection performance
• matching flat knit collar_x000D_
• contrast color neck tape_x000D_
• contrast inner placket_x000D_
• contrast piping at front and back shoulders and sleeves_x000D_
• contrast double-needle decorative stitching</v>
          </cell>
          <cell r="L223" t="str">
            <v/>
          </cell>
          <cell r="M223" t="str">
            <v>N</v>
          </cell>
          <cell r="N223">
            <v>0</v>
          </cell>
          <cell r="O223" t="str">
            <v>IL 50, E-PERFORMANCE, SNAG PROTECTION+, MOISTURE WICKING, ANTIMICROBIAL, UV 40+, EASY CARE, MATCHABLES</v>
          </cell>
          <cell r="P223">
            <v>75113</v>
          </cell>
          <cell r="Q223" t="str">
            <v>85113T</v>
          </cell>
          <cell r="R223">
            <v>0</v>
          </cell>
          <cell r="S223">
            <v>0</v>
          </cell>
        </row>
        <row r="224">
          <cell r="A224" t="str">
            <v>85113T</v>
          </cell>
          <cell r="B224">
            <v>0</v>
          </cell>
          <cell r="C224">
            <v>0</v>
          </cell>
          <cell r="D224" t="str">
            <v>Extreme</v>
          </cell>
          <cell r="E224" t="str">
            <v>Polos</v>
          </cell>
          <cell r="F224" t="str">
            <v>Performance</v>
          </cell>
          <cell r="G224" t="str">
            <v>Active</v>
          </cell>
          <cell r="H224" t="str">
            <v>Active</v>
          </cell>
          <cell r="I224" t="str">
            <v>Tall</v>
          </cell>
          <cell r="J224" t="str">
            <v>Eperformance™ Men's Tall Fuse Snag Protection Plus Colorblock Polo</v>
          </cell>
          <cell r="K224" t="str">
            <v>• 5 oz/yd2 / 170 gsm, 100% polyester snag protection plus tricot_x000D_ with moisture-wicking, antimicrobial, and UV protection performance
• matching flat knit collar_x000D_
• contrast color neck tape_x000D_
• contrast inner placket_x000D_
• contrast piping at front and back shoulders and sleeves_x000D_
• contrast double-needle decorative stitching</v>
          </cell>
          <cell r="L224" t="str">
            <v/>
          </cell>
          <cell r="M224" t="str">
            <v>N</v>
          </cell>
          <cell r="N224">
            <v>0</v>
          </cell>
          <cell r="O224" t="str">
            <v>IL 50, E-PERFORMANCE, SNAG PROTECTION+, MOISTURE WICKING, ANTIMICROBIAL, UV 40+, EASY CARE</v>
          </cell>
          <cell r="P224">
            <v>75113</v>
          </cell>
          <cell r="Q224">
            <v>0</v>
          </cell>
          <cell r="R224">
            <v>0</v>
          </cell>
          <cell r="S224">
            <v>0</v>
          </cell>
        </row>
        <row r="225">
          <cell r="A225">
            <v>75114</v>
          </cell>
          <cell r="B225">
            <v>0</v>
          </cell>
          <cell r="C225">
            <v>0</v>
          </cell>
          <cell r="D225" t="str">
            <v>Extreme</v>
          </cell>
          <cell r="E225" t="str">
            <v>Polos</v>
          </cell>
          <cell r="F225" t="str">
            <v>Performance</v>
          </cell>
          <cell r="G225" t="str">
            <v>Active</v>
          </cell>
          <cell r="H225" t="str">
            <v>Active</v>
          </cell>
          <cell r="I225" t="str">
            <v>Ladies'</v>
          </cell>
          <cell r="J225" t="str">
            <v>Eperformance™ Ladies' Shift Snag Protection Plus Polo</v>
          </cell>
          <cell r="K225" t="str">
            <v>• 5 oz/yd2 / 170 gsm, 100% polyester snag protection plus tricot with moisture-wicking, antimicrobial, and UV protection performance
• self-fabric collar with collar stand</v>
          </cell>
          <cell r="L225" t="str">
            <v>• pen slot located on left sleeve</v>
          </cell>
          <cell r="M225" t="str">
            <v>N</v>
          </cell>
          <cell r="N225">
            <v>0</v>
          </cell>
          <cell r="O225" t="str">
            <v>E-PERFORMANCE, SNAG PROTECTION+, MOISTURE WICKING, ANTIMICROBIAL, UV 40+, EASY CARE</v>
          </cell>
          <cell r="P225">
            <v>0</v>
          </cell>
          <cell r="Q225" t="str">
            <v>85114T</v>
          </cell>
          <cell r="R225">
            <v>0</v>
          </cell>
          <cell r="S225">
            <v>0</v>
          </cell>
        </row>
        <row r="226">
          <cell r="A226">
            <v>85114</v>
          </cell>
          <cell r="B226">
            <v>0</v>
          </cell>
          <cell r="C226">
            <v>0</v>
          </cell>
          <cell r="D226" t="str">
            <v>Extreme</v>
          </cell>
          <cell r="E226" t="str">
            <v>Polos</v>
          </cell>
          <cell r="F226" t="str">
            <v>Performance</v>
          </cell>
          <cell r="G226" t="str">
            <v>Active</v>
          </cell>
          <cell r="H226" t="str">
            <v>Active</v>
          </cell>
          <cell r="I226" t="str">
            <v>Men's</v>
          </cell>
          <cell r="J226" t="str">
            <v>Eperformance™ Men's Shift Snag Protection Plus Polo</v>
          </cell>
          <cell r="K226" t="str">
            <v>• 5 oz/yd2 / 170 gsm, 100% polyester snag protection plus tricot with moisture-wicking, antimicrobial, and UV protection performance
• self-fabric collar with collar stand</v>
          </cell>
          <cell r="L226" t="str">
            <v>• left-chest pocket with pen slot</v>
          </cell>
          <cell r="M226" t="str">
            <v>N</v>
          </cell>
          <cell r="N226">
            <v>0</v>
          </cell>
          <cell r="O226" t="str">
            <v>E-PERFORMANCE, SNAG PROTECTION+, MOISTURE WICKING, ANTIMICROBIAL, UV 40+, EASY CARE</v>
          </cell>
          <cell r="P226">
            <v>75114</v>
          </cell>
          <cell r="Q226" t="str">
            <v>85114T</v>
          </cell>
          <cell r="R226">
            <v>0</v>
          </cell>
          <cell r="S226">
            <v>0</v>
          </cell>
        </row>
        <row r="227">
          <cell r="A227" t="str">
            <v>85114T</v>
          </cell>
          <cell r="B227">
            <v>0</v>
          </cell>
          <cell r="C227">
            <v>0</v>
          </cell>
          <cell r="D227" t="str">
            <v>Extreme</v>
          </cell>
          <cell r="E227" t="str">
            <v>Polos</v>
          </cell>
          <cell r="F227" t="str">
            <v>Performance</v>
          </cell>
          <cell r="G227" t="str">
            <v>Active</v>
          </cell>
          <cell r="H227" t="str">
            <v>Active</v>
          </cell>
          <cell r="I227" t="str">
            <v>Tall</v>
          </cell>
          <cell r="J227" t="str">
            <v>Eperformance™ Men's Tall Shift Snag Protection Plus Polo</v>
          </cell>
          <cell r="K227" t="str">
            <v>• 5 oz/yd2 / 170 gsm, 100% polyester snag protection plus tricot with moisture-wicking, antimicrobial, and UV protection performance
• self-fabric collar with collar stand</v>
          </cell>
          <cell r="L227" t="str">
            <v>• left-chest pocket with pen slot</v>
          </cell>
          <cell r="M227" t="str">
            <v>N</v>
          </cell>
          <cell r="N227">
            <v>0</v>
          </cell>
          <cell r="O227" t="str">
            <v>E-PERFORMANCE, SNAG PROTECTION+, MOISTURE WICKING, ANTIMICROBIAL, UV 40+, EASY CARE</v>
          </cell>
          <cell r="P227">
            <v>75114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75115</v>
          </cell>
          <cell r="B228">
            <v>0</v>
          </cell>
          <cell r="C228">
            <v>0</v>
          </cell>
          <cell r="D228" t="str">
            <v>Extreme</v>
          </cell>
          <cell r="E228" t="str">
            <v>Polos</v>
          </cell>
          <cell r="F228" t="str">
            <v>Performance</v>
          </cell>
          <cell r="G228" t="str">
            <v>Pre-Closeout</v>
          </cell>
          <cell r="H228" t="str">
            <v>Pre-Closeout</v>
          </cell>
          <cell r="I228" t="str">
            <v>Ladies'</v>
          </cell>
          <cell r="J228" t="str">
            <v>Eperformance™ Ladies' Launch Snag Protection Striped Polo</v>
          </cell>
          <cell r="K228" t="str">
            <v>• 4 oz/yd2 / 135 gsm, 100% polyester snag protection printed stripe tricot with moisture-wicking, antimicrobial, and UV protection performance
• matching jacquard knit collar</v>
          </cell>
          <cell r="L228" t="str">
            <v>• Y-neck _x000D_
• back waist darts</v>
          </cell>
          <cell r="M228" t="str">
            <v>N</v>
          </cell>
          <cell r="N228">
            <v>0</v>
          </cell>
          <cell r="O228" t="str">
            <v>E-PERFORMANCE, SNAG PROTECTION, MOISTURE WICKING, ANTIMICROBIAL, UV 40+, EASY CARE</v>
          </cell>
          <cell r="P228">
            <v>0</v>
          </cell>
          <cell r="Q228">
            <v>0</v>
          </cell>
          <cell r="R228">
            <v>0</v>
          </cell>
          <cell r="S228" t="str">
            <v>Pre-closeout for 201801 US/CAN book</v>
          </cell>
        </row>
        <row r="229">
          <cell r="A229">
            <v>85115</v>
          </cell>
          <cell r="B229">
            <v>0</v>
          </cell>
          <cell r="C229">
            <v>0</v>
          </cell>
          <cell r="D229" t="str">
            <v>Extreme</v>
          </cell>
          <cell r="E229" t="str">
            <v>Polos</v>
          </cell>
          <cell r="F229" t="str">
            <v>Performance</v>
          </cell>
          <cell r="G229" t="str">
            <v>Pre-Closeout</v>
          </cell>
          <cell r="H229" t="str">
            <v>Pre-Closeout</v>
          </cell>
          <cell r="I229" t="str">
            <v>Men's</v>
          </cell>
          <cell r="J229" t="str">
            <v>Eperformance™ Men's Launch Snag Protection Striped Polo</v>
          </cell>
          <cell r="K229" t="str">
            <v>• 4 oz/yd2 / 135 gsm, 100% polyester snag protection printed stripe tricot with moisture-wicking, antimicrobial, and UV protection performance
• matching jacquard knit collar</v>
          </cell>
          <cell r="L229" t="str">
            <v/>
          </cell>
          <cell r="M229" t="str">
            <v>N</v>
          </cell>
          <cell r="N229">
            <v>0</v>
          </cell>
          <cell r="O229" t="str">
            <v>E-PERFORMANCE, SNAG PROTECTION, MOISTURE WICKING, ANTIMICROBIAL, UV 40+, EASY CARE</v>
          </cell>
          <cell r="P229">
            <v>75115</v>
          </cell>
          <cell r="Q229">
            <v>0</v>
          </cell>
          <cell r="R229">
            <v>0</v>
          </cell>
          <cell r="S229" t="str">
            <v>Pre-closeout for 201801 US/CAN book</v>
          </cell>
        </row>
        <row r="230">
          <cell r="A230">
            <v>75116</v>
          </cell>
          <cell r="B230">
            <v>0</v>
          </cell>
          <cell r="C230">
            <v>0</v>
          </cell>
          <cell r="D230" t="str">
            <v>Extreme</v>
          </cell>
          <cell r="E230" t="str">
            <v>Polos</v>
          </cell>
          <cell r="F230" t="str">
            <v>Performance</v>
          </cell>
          <cell r="G230" t="str">
            <v>Active</v>
          </cell>
          <cell r="H230" t="str">
            <v>Active</v>
          </cell>
          <cell r="I230" t="str">
            <v>Ladies'</v>
          </cell>
          <cell r="J230" t="str">
            <v>Eperformance™ Ladies' Stride Jacquard Polo</v>
          </cell>
          <cell r="K230" t="str">
            <v>• body: 4.4 oz/yd2 / 149 gsm, 100% polyester diamond jacquard jersey_x000D_ with moisture-wicking, and antimicrobial performance
• inserts: 4 oz/yd2 / 136 gsm, 100% polyester snag protection tricot_x000D_
• matching jacquard knit collar</v>
          </cell>
          <cell r="L230" t="str">
            <v>• self-fabric open placket</v>
          </cell>
          <cell r="M230" t="str">
            <v>N</v>
          </cell>
          <cell r="N230">
            <v>0</v>
          </cell>
          <cell r="O230" t="str">
            <v>E-PERFORMANCE, MOISTURE WICKING, ANTIMICROBIAL, EASY CARE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</row>
        <row r="231">
          <cell r="A231">
            <v>85116</v>
          </cell>
          <cell r="B231">
            <v>0</v>
          </cell>
          <cell r="C231">
            <v>0</v>
          </cell>
          <cell r="D231" t="str">
            <v>Extreme</v>
          </cell>
          <cell r="E231" t="str">
            <v>Polos</v>
          </cell>
          <cell r="F231" t="str">
            <v>Performance</v>
          </cell>
          <cell r="G231" t="str">
            <v>Active</v>
          </cell>
          <cell r="H231" t="str">
            <v>Active</v>
          </cell>
          <cell r="I231" t="str">
            <v>Men's</v>
          </cell>
          <cell r="J231" t="str">
            <v>Eperformance™ Men's Stride Jacquard Polo</v>
          </cell>
          <cell r="K231" t="str">
            <v>• body: 4.4 oz/yd2 / 149 gsm, 100% polyester diamond jacquard jersey_x000D_ with moisture-wicking, and antimicrobial performance
• inserts: 4 oz/yd2 / 136 gsm, 100% polyester snag protection tricot_x000D_
• matching jacquard knit collar</v>
          </cell>
          <cell r="L231" t="str">
            <v/>
          </cell>
          <cell r="M231" t="str">
            <v>N</v>
          </cell>
          <cell r="N231">
            <v>0</v>
          </cell>
          <cell r="O231" t="str">
            <v>E-PERFORMANCE, MOISTURE WICKING, ANTIMICROBIAL, EASY CARE</v>
          </cell>
          <cell r="P231">
            <v>75116</v>
          </cell>
          <cell r="Q231">
            <v>0</v>
          </cell>
          <cell r="R231">
            <v>0</v>
          </cell>
          <cell r="S231">
            <v>0</v>
          </cell>
        </row>
        <row r="232">
          <cell r="A232">
            <v>75117</v>
          </cell>
          <cell r="B232">
            <v>0</v>
          </cell>
          <cell r="C232">
            <v>0</v>
          </cell>
          <cell r="D232" t="str">
            <v>Extreme</v>
          </cell>
          <cell r="E232" t="str">
            <v>Polos</v>
          </cell>
          <cell r="F232" t="str">
            <v>Performance</v>
          </cell>
          <cell r="G232" t="str">
            <v>Active</v>
          </cell>
          <cell r="H232" t="str">
            <v>Active</v>
          </cell>
          <cell r="I232" t="str">
            <v>Ladies'</v>
          </cell>
          <cell r="J232" t="str">
            <v>Eperformance™ Ladies' Fluid Mélange Polo</v>
          </cell>
          <cell r="K232" t="str">
            <v xml:space="preserve">• 4.1 oz/yd2 / 139 gsm, 100% polyester Mélange jersey with moisture-wicking and antimicrobial performance
• self-fabric collar with collar stand
• heat-sealed label
• self-fabric piping at front and back shoulders
</v>
          </cell>
          <cell r="L232">
            <v>0</v>
          </cell>
          <cell r="M232" t="str">
            <v>N</v>
          </cell>
          <cell r="N232">
            <v>0</v>
          </cell>
          <cell r="O232" t="str">
            <v>E-PERFORMANCE, MOISTURE WICKING, ANTIMICROBIAL, EASY CARE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85117</v>
          </cell>
          <cell r="B233">
            <v>0</v>
          </cell>
          <cell r="C233">
            <v>0</v>
          </cell>
          <cell r="D233" t="str">
            <v>Extreme</v>
          </cell>
          <cell r="E233" t="str">
            <v>Polos</v>
          </cell>
          <cell r="F233" t="str">
            <v>Performance</v>
          </cell>
          <cell r="G233" t="str">
            <v>Active</v>
          </cell>
          <cell r="H233" t="str">
            <v>Active</v>
          </cell>
          <cell r="I233" t="str">
            <v>Men's</v>
          </cell>
          <cell r="J233" t="str">
            <v>Eperformance™ Men's Fluid Mélange Polo</v>
          </cell>
          <cell r="K233" t="str">
            <v xml:space="preserve">• 4.1 oz/yd2 / 139 gsm, 100% polyester Mélange jersey with moisture-wicking and antimicrobial performance
• self-fabric collar with collar stand
• heat-sealed label
• self-fabric piping at front and back shoulders
</v>
          </cell>
          <cell r="L233">
            <v>0</v>
          </cell>
          <cell r="M233" t="str">
            <v>N</v>
          </cell>
          <cell r="N233">
            <v>0</v>
          </cell>
          <cell r="O233" t="str">
            <v>E-PERFORMANCE, MOISTURE WICKING, ANTIMICROBIAL, EASY CARE</v>
          </cell>
          <cell r="P233">
            <v>75117</v>
          </cell>
          <cell r="Q233">
            <v>0</v>
          </cell>
          <cell r="R233">
            <v>0</v>
          </cell>
          <cell r="S233">
            <v>0</v>
          </cell>
        </row>
        <row r="234">
          <cell r="A234">
            <v>75118</v>
          </cell>
          <cell r="B234">
            <v>0</v>
          </cell>
          <cell r="C234">
            <v>0</v>
          </cell>
          <cell r="D234" t="str">
            <v>Extreme</v>
          </cell>
          <cell r="E234" t="str">
            <v>Polos</v>
          </cell>
          <cell r="F234" t="str">
            <v>Performance</v>
          </cell>
          <cell r="G234" t="str">
            <v>DNR</v>
          </cell>
          <cell r="H234" t="str">
            <v>DNR</v>
          </cell>
          <cell r="I234" t="str">
            <v>Ladies'</v>
          </cell>
          <cell r="J234" t="str">
            <v>Eperformance™ Ladies' Propel Interlock Polo with Contrast Tape</v>
          </cell>
          <cell r="K234" t="str">
            <v>• 4.3 oz/yd2 / 146 gsm, 100% polyester interlock with moisture-wicking, antimicrobial and UV protection performance
• contrast twill tape along sides and back yoke
• heat-sealed label</v>
          </cell>
          <cell r="L234" t="str">
            <v>• open placket neckline with flat knit collar and contrast tipping</v>
          </cell>
          <cell r="M234" t="str">
            <v>N</v>
          </cell>
          <cell r="N234">
            <v>0</v>
          </cell>
          <cell r="O234" t="str">
            <v>E-PERFORMANCE, MOISTURE WICKING, ANTIMICROBIAL, UV 40+, EASY CARE</v>
          </cell>
          <cell r="P234">
            <v>0</v>
          </cell>
          <cell r="Q234">
            <v>0</v>
          </cell>
          <cell r="R234">
            <v>0</v>
          </cell>
          <cell r="S234" t="str">
            <v>DNR for 201801 US/CAN Book</v>
          </cell>
        </row>
        <row r="235">
          <cell r="A235">
            <v>85118</v>
          </cell>
          <cell r="B235">
            <v>0</v>
          </cell>
          <cell r="C235">
            <v>0</v>
          </cell>
          <cell r="D235" t="str">
            <v>Extreme</v>
          </cell>
          <cell r="E235" t="str">
            <v>Polos</v>
          </cell>
          <cell r="F235" t="str">
            <v>Performance</v>
          </cell>
          <cell r="G235" t="str">
            <v>DNR</v>
          </cell>
          <cell r="H235" t="str">
            <v>DNR</v>
          </cell>
          <cell r="I235" t="str">
            <v>Men's</v>
          </cell>
          <cell r="J235" t="str">
            <v>Eperformance™ Men's Propel Interlock Polo with Contrast Tape</v>
          </cell>
          <cell r="K235" t="str">
            <v>• 4.3 oz/yd2 / 146 gsm, 100% polyester interlock with moisture-wicking, antimicrobial and UV protection performance
• contrast twill tape along sides and back yoke
• heat-sealed label</v>
          </cell>
          <cell r="L235" t="str">
            <v>• matching flat knit collar with contrast tipping</v>
          </cell>
          <cell r="M235" t="str">
            <v>N</v>
          </cell>
          <cell r="N235">
            <v>0</v>
          </cell>
          <cell r="O235" t="str">
            <v>E-PERFORMANCE, MOISTURE WICKING, ANTIMICROBIAL, UV 40+, EASY CARE</v>
          </cell>
          <cell r="P235">
            <v>75118</v>
          </cell>
          <cell r="Q235">
            <v>0</v>
          </cell>
          <cell r="R235">
            <v>0</v>
          </cell>
          <cell r="S235" t="str">
            <v>DNR for 201801 US/CAN Book</v>
          </cell>
        </row>
        <row r="236">
          <cell r="A236">
            <v>75119</v>
          </cell>
          <cell r="B236">
            <v>0</v>
          </cell>
          <cell r="C236">
            <v>0</v>
          </cell>
          <cell r="D236" t="str">
            <v>Extreme</v>
          </cell>
          <cell r="E236" t="str">
            <v>Polos</v>
          </cell>
          <cell r="F236" t="str">
            <v>Performance</v>
          </cell>
          <cell r="G236" t="str">
            <v>Active</v>
          </cell>
          <cell r="H236" t="str">
            <v>Active</v>
          </cell>
          <cell r="I236" t="str">
            <v>Ladies'</v>
          </cell>
          <cell r="J236" t="str">
            <v xml:space="preserve">Ladies' Eperformance™ Strike Colorblock Snag Protection Polo
</v>
          </cell>
          <cell r="K236" t="str">
            <v>• 4 oz/yd2 130 gsm, 100% polyester snag protection tricot with moisture-wicking, antimicrobial and UV protection performance_x000D_
• heat-sealed label_x000D_
• three-button placket_x000D_
• contrast shoulder inserts_x000D_</v>
          </cell>
          <cell r="L236" t="str">
            <v>• Y-neck with matching flat knit collar</v>
          </cell>
          <cell r="M236" t="str">
            <v>N</v>
          </cell>
          <cell r="N236">
            <v>0</v>
          </cell>
          <cell r="O236" t="str">
            <v>E-PERFORMANCE, SNAG PROTECTION, MOISTURE WICKING, ANTIMICROBIAL, UV 15-39, EASY CARE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A237">
            <v>85119</v>
          </cell>
          <cell r="B237">
            <v>0</v>
          </cell>
          <cell r="C237">
            <v>0</v>
          </cell>
          <cell r="D237" t="str">
            <v>Extreme</v>
          </cell>
          <cell r="E237" t="str">
            <v>Polos</v>
          </cell>
          <cell r="F237" t="str">
            <v>Performance</v>
          </cell>
          <cell r="G237" t="str">
            <v>Active</v>
          </cell>
          <cell r="H237" t="str">
            <v>Active</v>
          </cell>
          <cell r="I237" t="str">
            <v>Men's</v>
          </cell>
          <cell r="J237" t="str">
            <v>Men's Eperformance™ Strike Colorblock Snag Protection Polo</v>
          </cell>
          <cell r="K237" t="str">
            <v>• 4 oz/yd2 130 gsm, 100% polyester snag protection tricot with moisture-wicking, antimicrobial and UV protection performance_x000D_
• heat-sealed label_x000D_
• three-button placket_x000D_
• contrast shoulder inserts_x000D_</v>
          </cell>
          <cell r="L237" t="str">
            <v>• matching flat knit collar</v>
          </cell>
          <cell r="M237" t="str">
            <v>N</v>
          </cell>
          <cell r="N237">
            <v>0</v>
          </cell>
          <cell r="O237" t="str">
            <v>E-PERFORMANCE, SNAG PROTECTION, MOISTURE WICKING, ANTIMICROBIAL, UV 15-39, EASY CARE</v>
          </cell>
          <cell r="P237">
            <v>75119</v>
          </cell>
          <cell r="Q237">
            <v>0</v>
          </cell>
          <cell r="R237">
            <v>0</v>
          </cell>
          <cell r="S237">
            <v>0</v>
          </cell>
        </row>
        <row r="238">
          <cell r="A238" t="str">
            <v>M345</v>
          </cell>
          <cell r="B238">
            <v>0</v>
          </cell>
          <cell r="C238" t="str">
            <v>Advantage</v>
          </cell>
          <cell r="D238" t="str">
            <v>Harriton</v>
          </cell>
          <cell r="E238" t="str">
            <v>Polos</v>
          </cell>
          <cell r="F238" t="str">
            <v>Performance</v>
          </cell>
          <cell r="G238" t="str">
            <v>Active</v>
          </cell>
          <cell r="H238" t="str">
            <v>Active</v>
          </cell>
          <cell r="I238" t="str">
            <v>Men's</v>
          </cell>
          <cell r="J238" t="str">
            <v>Advantage IL Snap Placket Performance Polo</v>
          </cell>
          <cell r="K238" t="str">
            <v>• 6.64 oz./yd²/225 gsm, 100% polyester snag protection plus jersey with moisture-wicking and antimicrobial performance
• matching flat knit collar
• reinforced back-neck D-patch
• center front snap placket closure
• side vents
• no pocket styling for safety and food handling services</v>
          </cell>
          <cell r="L238">
            <v>0</v>
          </cell>
          <cell r="M238" t="str">
            <v>N</v>
          </cell>
          <cell r="N238" t="str">
            <v>Relaxed</v>
          </cell>
          <cell r="O238" t="str">
            <v>IL 75, SNAG PROTECTION +, MOISTURE-WICKING, ANTIMICROBIAL,  RELAXED FIT, EASY-CARE</v>
          </cell>
          <cell r="P238" t="str">
            <v>M345W</v>
          </cell>
          <cell r="Q238">
            <v>0</v>
          </cell>
          <cell r="R238">
            <v>0</v>
          </cell>
          <cell r="S238">
            <v>0</v>
          </cell>
        </row>
        <row r="239">
          <cell r="A239" t="str">
            <v>M345W</v>
          </cell>
          <cell r="B239">
            <v>0</v>
          </cell>
          <cell r="C239" t="str">
            <v>Advantage</v>
          </cell>
          <cell r="D239" t="str">
            <v>Harriton</v>
          </cell>
          <cell r="E239" t="str">
            <v>Polos</v>
          </cell>
          <cell r="F239" t="str">
            <v>Performance</v>
          </cell>
          <cell r="G239" t="str">
            <v>Active</v>
          </cell>
          <cell r="H239" t="str">
            <v>Active</v>
          </cell>
          <cell r="I239" t="str">
            <v>Ladies'</v>
          </cell>
          <cell r="J239" t="str">
            <v>Advantage IL Snap Placket Performance Polo</v>
          </cell>
          <cell r="K239" t="str">
            <v>• 6.64 oz./yd²/225 gsm, 100% polyester snag protection plus jersey with moisture-wicking and antimicrobial performance
• matching flat knit collar
• reinforced back-neck D-patch
• center front snap placket closure
• side vents
• no pocket styling for safety and food handling services</v>
          </cell>
          <cell r="L239" t="str">
            <v>• narrow feminine placket
• extra body length helps garment stay tucked</v>
          </cell>
          <cell r="M239" t="str">
            <v>N</v>
          </cell>
          <cell r="N239" t="str">
            <v>Relaxed</v>
          </cell>
          <cell r="O239" t="str">
            <v>IL 75, SNAG PROTECTION +, MOISTURE-WICKING, ANTIMICROBIAL,  RELAXED FIT, EASY-CARE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</row>
        <row r="240">
          <cell r="A240" t="str">
            <v>M545</v>
          </cell>
          <cell r="B240">
            <v>0</v>
          </cell>
          <cell r="C240" t="str">
            <v>Advantage</v>
          </cell>
          <cell r="D240" t="str">
            <v>Harriton</v>
          </cell>
          <cell r="E240" t="str">
            <v>Wovens</v>
          </cell>
          <cell r="F240" t="str">
            <v>Casual</v>
          </cell>
          <cell r="G240" t="str">
            <v>DNR</v>
          </cell>
          <cell r="H240" t="str">
            <v>DNR</v>
          </cell>
          <cell r="I240" t="str">
            <v>Men's</v>
          </cell>
          <cell r="J240" t="str">
            <v>Advantage Snap Closure Short-Sleeve Shirt</v>
          </cell>
          <cell r="K240" t="str">
            <v>• 4.57 oz./yd²/155 gsm, 65% polyester, 35% cotton broadcloth, with stain-release performance
• structured collar stand with integrated collar stays
• center front snap placket closure
• durable flat felled side and underarm seams
• no pocket styling for safety and food handling services</v>
          </cell>
          <cell r="L240">
            <v>0</v>
          </cell>
          <cell r="M240" t="str">
            <v>N</v>
          </cell>
          <cell r="N240">
            <v>0</v>
          </cell>
          <cell r="O240" t="str">
            <v>IL 25, STAIN-RELEASE, EASY-CARE</v>
          </cell>
          <cell r="P240" t="str">
            <v>M545W</v>
          </cell>
          <cell r="Q240">
            <v>0</v>
          </cell>
          <cell r="R240">
            <v>0</v>
          </cell>
          <cell r="S240" t="str">
            <v>DNR for 201801 US/CAN Book</v>
          </cell>
        </row>
        <row r="241">
          <cell r="A241" t="str">
            <v>M545W</v>
          </cell>
          <cell r="B241">
            <v>0</v>
          </cell>
          <cell r="C241" t="str">
            <v>Advantage</v>
          </cell>
          <cell r="D241" t="str">
            <v>Harriton</v>
          </cell>
          <cell r="E241" t="str">
            <v>Wovens</v>
          </cell>
          <cell r="F241" t="str">
            <v>Casual</v>
          </cell>
          <cell r="G241" t="str">
            <v>DNR</v>
          </cell>
          <cell r="H241" t="str">
            <v>DNR</v>
          </cell>
          <cell r="I241" t="str">
            <v>Ladies'</v>
          </cell>
          <cell r="J241" t="str">
            <v>Advantage Snap Closure Short-Sleeve Shirt</v>
          </cell>
          <cell r="K241" t="str">
            <v>• 4.57 oz./yd²/155 gsm, 65% polyester, 35% cotton broadcloth, with stain-release performance
• structured collar stand with integrated collar stays
• center front snap placket closure
• durable flat felled side and underarm seams
• no pocket styling for safety and food handling services</v>
          </cell>
          <cell r="L241">
            <v>0</v>
          </cell>
          <cell r="M241" t="str">
            <v>N</v>
          </cell>
          <cell r="N241">
            <v>0</v>
          </cell>
          <cell r="O241" t="str">
            <v>IL 25, STAIN-RELEASE, EASY-CARE</v>
          </cell>
          <cell r="P241">
            <v>0</v>
          </cell>
          <cell r="Q241">
            <v>0</v>
          </cell>
          <cell r="R241">
            <v>0</v>
          </cell>
          <cell r="S241" t="str">
            <v>DNR for 201801 US/CAN Book</v>
          </cell>
        </row>
        <row r="242">
          <cell r="A242" t="str">
            <v>M705</v>
          </cell>
          <cell r="B242">
            <v>0</v>
          </cell>
          <cell r="C242" t="str">
            <v>Auxiliary</v>
          </cell>
          <cell r="D242" t="str">
            <v>Harriton</v>
          </cell>
          <cell r="E242" t="str">
            <v>Outerwear</v>
          </cell>
          <cell r="F242" t="str">
            <v>Midweight</v>
          </cell>
          <cell r="G242" t="str">
            <v>Active</v>
          </cell>
          <cell r="H242" t="str">
            <v>Active</v>
          </cell>
          <cell r="I242" t="str">
            <v>Men's</v>
          </cell>
          <cell r="J242" t="str">
            <v>Auxiliary Canvas Work Jacket</v>
          </cell>
          <cell r="K242" t="str">
            <v>• body: 8.26 oz./yd²/280 gsm, 80% polyester, 20% cotton coated canvas with water-resistant finish
• lining: 65% polyester, 35% cotton jersey  in front and back body, 100% polyester taffeta in sleeves
• fold down collar with inside storm placket
• inner pocket with hook and loop closure
• adjustable cuffs with snaps
• lower front welt pockets with hidden snap closures</v>
          </cell>
          <cell r="L242" t="str">
            <v>• center front snap closure with hidden vislon zipper and autolock slider
• double welt pen pocket on left arm</v>
          </cell>
          <cell r="M242" t="str">
            <v>N</v>
          </cell>
          <cell r="N242">
            <v>0</v>
          </cell>
          <cell r="O242" t="str">
            <v>WATER-RESISTANT, INCONSPICU-ZIP, EASY-CARE</v>
          </cell>
          <cell r="P242" t="str">
            <v>M705W</v>
          </cell>
          <cell r="Q242">
            <v>0</v>
          </cell>
          <cell r="R242">
            <v>0</v>
          </cell>
          <cell r="S242">
            <v>0</v>
          </cell>
        </row>
        <row r="243">
          <cell r="A243" t="str">
            <v>M705W</v>
          </cell>
          <cell r="B243">
            <v>0</v>
          </cell>
          <cell r="C243" t="str">
            <v>Auxiliary</v>
          </cell>
          <cell r="D243" t="str">
            <v>Harriton</v>
          </cell>
          <cell r="E243" t="str">
            <v>Outerwear</v>
          </cell>
          <cell r="F243" t="str">
            <v>Midweight</v>
          </cell>
          <cell r="G243" t="str">
            <v>Active</v>
          </cell>
          <cell r="H243" t="str">
            <v>Active</v>
          </cell>
          <cell r="I243" t="str">
            <v>Ladies'</v>
          </cell>
          <cell r="J243" t="str">
            <v>Auxiliary Canvas Work Jacket</v>
          </cell>
          <cell r="K243" t="str">
            <v>• body: 8.26 oz./yd²/280 gsm, 80% polyester, 20% cotton coated canvas with water-resistant finish
• lining: 65% polyester, 35% cotton jersey  in front and back body, 100% polyester taffeta in sleeves
• fold down collar with inside storm placket
• inner pocket with hook and loop closure
• adjustable cuffs with snaps
• lower front welt pockets with hidden snap closures</v>
          </cell>
          <cell r="L243" t="str">
            <v>• back princess seams for flattering feminine fit
• storm flap with metal snaps at top and bottom
• hidden center front vislon zipper with autolock slider
• left arm pocket with hidden metal snap closure</v>
          </cell>
          <cell r="M243" t="str">
            <v>N</v>
          </cell>
          <cell r="N243" t="str">
            <v>Relaxed</v>
          </cell>
          <cell r="O243" t="str">
            <v>WATER-RESISTANT, INCONSPICU-ZIP, EASY-CARE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</row>
        <row r="244">
          <cell r="A244" t="str">
            <v>M779</v>
          </cell>
          <cell r="B244">
            <v>0</v>
          </cell>
          <cell r="C244" t="str">
            <v>Axle</v>
          </cell>
          <cell r="D244" t="str">
            <v>Harriton</v>
          </cell>
          <cell r="E244" t="str">
            <v>Outerwear</v>
          </cell>
          <cell r="F244" t="str">
            <v>Insulated</v>
          </cell>
          <cell r="G244" t="str">
            <v>Active</v>
          </cell>
          <cell r="H244" t="str">
            <v>Active</v>
          </cell>
          <cell r="I244" t="str">
            <v>Adult</v>
          </cell>
          <cell r="J244" t="str">
            <v>Axle Insulated Cargo Jacket</v>
          </cell>
          <cell r="K244" t="str">
            <v xml:space="preserve">• body: 4.3 oz./yd² / 147 gsm, 100% polyester oxford with water-resistant finish
• contrast: 100% polyester brushed tricot in body; 100% polyester taffeta in sleeves and hood
• insulation: 140 gsm thermal poly fill in body and hood; 80 gsm thermal poly fill in sleeves
• storm flap with hidden metal snaps
• center front vislon zipper with autolock slider
• zip-off hood
• reflective piping at collar and back yoke
• adjustable cuffs with tabs
• concealed chest pockets with retractable reflective details
• lower patch pockets
• EZ-AWAY removable ID panel
• side seam vislon zippers for easy equipment access
</v>
          </cell>
          <cell r="L244">
            <v>0</v>
          </cell>
          <cell r="M244" t="str">
            <v>N</v>
          </cell>
          <cell r="N244" t="str">
            <v>Relaxed</v>
          </cell>
          <cell r="O244" t="str">
            <v>REFLECTIVE, WATER-RESISTANT, RELAXED FIT, INCONSPICUZIP, EZ-AWAY, EASY CARE, UTK 3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</row>
        <row r="245">
          <cell r="A245" t="str">
            <v>M570</v>
          </cell>
          <cell r="B245">
            <v>0</v>
          </cell>
          <cell r="C245" t="str">
            <v>Bahama</v>
          </cell>
          <cell r="D245" t="str">
            <v>Harriton</v>
          </cell>
          <cell r="E245" t="str">
            <v>Wovens</v>
          </cell>
          <cell r="F245" t="str">
            <v>Performance</v>
          </cell>
          <cell r="G245" t="str">
            <v>Active</v>
          </cell>
          <cell r="H245" t="str">
            <v>Not Available</v>
          </cell>
          <cell r="I245" t="str">
            <v>Men's</v>
          </cell>
          <cell r="J245" t="str">
            <v>Bahama Cord Camp Shirt</v>
          </cell>
          <cell r="K245" t="str">
            <v>• 66% rayon, 34% polyester pieced bedford cord _x000D_with wrinkle-resistant performance
• self-fabric collar
• full-button front 
• synthetic coconut shell buttons
• replacement buttons</v>
          </cell>
          <cell r="L245" t="str">
            <v>• left-chest pocket</v>
          </cell>
          <cell r="M245" t="str">
            <v>N</v>
          </cell>
          <cell r="N245">
            <v>0</v>
          </cell>
          <cell r="O245" t="str">
            <v>BREATHABLE, WRINKLE RESISTANT</v>
          </cell>
          <cell r="P245" t="str">
            <v>M570W</v>
          </cell>
          <cell r="Q245">
            <v>0</v>
          </cell>
          <cell r="R245">
            <v>0</v>
          </cell>
          <cell r="S245">
            <v>0</v>
          </cell>
        </row>
        <row r="246">
          <cell r="A246" t="str">
            <v>M570W</v>
          </cell>
          <cell r="B246">
            <v>0</v>
          </cell>
          <cell r="C246" t="str">
            <v>Bahama</v>
          </cell>
          <cell r="D246" t="str">
            <v>Harriton</v>
          </cell>
          <cell r="E246" t="str">
            <v>Wovens</v>
          </cell>
          <cell r="F246" t="str">
            <v>Performance</v>
          </cell>
          <cell r="G246" t="str">
            <v>Active</v>
          </cell>
          <cell r="H246" t="str">
            <v>Not Available</v>
          </cell>
          <cell r="I246" t="str">
            <v>Ladies'</v>
          </cell>
          <cell r="J246" t="str">
            <v>Bahama Cord Camp Shirt</v>
          </cell>
          <cell r="K246" t="str">
            <v>• 66% rayon, 34% polyester pieced bedford cord _x000D_with wrinkle-resistant performance
• self-fabric collar
• full-button front 
• synthetic coconut shell buttons
• replacement buttons</v>
          </cell>
          <cell r="L246" t="str">
            <v>• feminine fit with darts</v>
          </cell>
          <cell r="M246" t="str">
            <v>N</v>
          </cell>
          <cell r="N246">
            <v>0</v>
          </cell>
          <cell r="O246" t="str">
            <v>BREATHABLE, WRINKLE RESISTANT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</row>
        <row r="247">
          <cell r="A247" t="str">
            <v>M575</v>
          </cell>
          <cell r="B247">
            <v>0</v>
          </cell>
          <cell r="C247" t="str">
            <v>Bahama</v>
          </cell>
          <cell r="D247" t="str">
            <v>Harriton</v>
          </cell>
          <cell r="E247" t="str">
            <v>Wovens</v>
          </cell>
          <cell r="F247" t="str">
            <v>Performance</v>
          </cell>
          <cell r="G247" t="str">
            <v>Active</v>
          </cell>
          <cell r="H247" t="str">
            <v>Not Available</v>
          </cell>
          <cell r="I247" t="str">
            <v>Men's</v>
          </cell>
          <cell r="J247" t="str">
            <v>Two-Tone Bahama Cord Camp Shirt</v>
          </cell>
          <cell r="K247" t="str">
            <v>• 66% rayon, 34% polyester pieced bedford cord with wrinkle-resistant performance
• sand wash finish
• self-fabric collar
• contrast panels
• full-button front
• dyed-to-match buttons
• replacement buttons</v>
          </cell>
          <cell r="L247" t="str">
            <v/>
          </cell>
          <cell r="M247" t="str">
            <v>N</v>
          </cell>
          <cell r="N247">
            <v>0</v>
          </cell>
          <cell r="O247" t="str">
            <v>BREATHABLE, WRINKLE RESISTANT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</row>
        <row r="248">
          <cell r="A248" t="str">
            <v>M560</v>
          </cell>
          <cell r="B248">
            <v>0</v>
          </cell>
          <cell r="C248" t="str">
            <v>Barbados</v>
          </cell>
          <cell r="D248" t="str">
            <v>Harriton</v>
          </cell>
          <cell r="E248" t="str">
            <v>Wovens</v>
          </cell>
          <cell r="F248" t="str">
            <v>Performance</v>
          </cell>
          <cell r="G248" t="str">
            <v>Active</v>
          </cell>
          <cell r="H248" t="str">
            <v>Active</v>
          </cell>
          <cell r="I248" t="str">
            <v>Men's</v>
          </cell>
          <cell r="J248" t="str">
            <v>Barbados Textured Camp Shirt</v>
          </cell>
          <cell r="K248" t="str">
            <v>• 70% rayon, 30% polyester polynosic with wrinkle-resistant performance
• short-sleeve camp shirt with special shadow weave
• sand washed for softness
• full-button front
• synthetic coconut shell buttons
• replacement buttons</v>
          </cell>
          <cell r="L248" t="str">
            <v>• left-chest pocket
• side vents</v>
          </cell>
          <cell r="M248" t="str">
            <v>N</v>
          </cell>
          <cell r="N248">
            <v>0</v>
          </cell>
          <cell r="O248" t="str">
            <v>BREATHABLE, WRINKLE RESISTANT</v>
          </cell>
          <cell r="P248" t="str">
            <v>M560W</v>
          </cell>
          <cell r="Q248">
            <v>0</v>
          </cell>
          <cell r="R248">
            <v>0</v>
          </cell>
          <cell r="S248">
            <v>0</v>
          </cell>
        </row>
        <row r="249">
          <cell r="A249" t="str">
            <v>M560W</v>
          </cell>
          <cell r="B249">
            <v>0</v>
          </cell>
          <cell r="C249" t="str">
            <v>Barbados</v>
          </cell>
          <cell r="D249" t="str">
            <v>Harriton</v>
          </cell>
          <cell r="E249" t="str">
            <v>Wovens</v>
          </cell>
          <cell r="F249" t="str">
            <v>Performance</v>
          </cell>
          <cell r="G249" t="str">
            <v>Active</v>
          </cell>
          <cell r="H249" t="str">
            <v>Active</v>
          </cell>
          <cell r="I249" t="str">
            <v>Ladies'</v>
          </cell>
          <cell r="J249" t="str">
            <v>Barbados Textured Camp Shirt</v>
          </cell>
          <cell r="K249" t="str">
            <v>• 70% rayon, 30% polyester polynosic with wrinkle-resistant performance
• short-sleeve camp shirt with special shadow weave
• sand washed for softness
• full-button front
• synthetic coconut shell buttons
• replacement buttons</v>
          </cell>
          <cell r="L249" t="str">
            <v>• point collar
• front and back contour darts</v>
          </cell>
          <cell r="M249" t="str">
            <v>N</v>
          </cell>
          <cell r="N249">
            <v>0</v>
          </cell>
          <cell r="O249" t="str">
            <v>BREATHABLE, WRINKLE RESISTANT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</row>
        <row r="250">
          <cell r="A250" t="str">
            <v>M280</v>
          </cell>
          <cell r="B250">
            <v>0</v>
          </cell>
          <cell r="C250" t="str">
            <v>Blend-Tek™</v>
          </cell>
          <cell r="D250" t="str">
            <v>Harriton</v>
          </cell>
          <cell r="E250" t="str">
            <v>Polos</v>
          </cell>
          <cell r="F250" t="str">
            <v>Cotton &amp; Cotton Blends</v>
          </cell>
          <cell r="G250" t="str">
            <v>Active</v>
          </cell>
          <cell r="H250" t="str">
            <v>Active</v>
          </cell>
          <cell r="I250" t="str">
            <v>Men's</v>
          </cell>
          <cell r="J250" t="str">
            <v>5 oz. Blend-Tek™ Polo</v>
          </cell>
          <cell r="K250" t="str">
            <v>• 5 oz./yd²/170 gsm, 65% polyester, 35% cotton double piqué with moisture-wicking, antimicrobial, stain- and wrinkle-release and UV performance
• low shrinkage 
• soft hand
• flat-knit collar and sleeve hems
• three-button placket
• set-in sleeves
• double-needle stitched bottom hem</v>
          </cell>
          <cell r="L250" t="str">
            <v/>
          </cell>
          <cell r="M250" t="str">
            <v>N</v>
          </cell>
          <cell r="N250" t="str">
            <v>Relaxed</v>
          </cell>
          <cell r="O250" t="str">
            <v>WRINKLE RELEASE, STAIN RELEASE, BREATHABLE, MOISTURE WICKING, ANTIMICROBIAL, UV 15-39, RELAXED FIT, EASY CARE</v>
          </cell>
          <cell r="P250" t="str">
            <v>M280W</v>
          </cell>
          <cell r="Q250">
            <v>0</v>
          </cell>
          <cell r="R250">
            <v>0</v>
          </cell>
          <cell r="S250">
            <v>0</v>
          </cell>
        </row>
        <row r="251">
          <cell r="A251" t="str">
            <v>M280W</v>
          </cell>
          <cell r="B251">
            <v>0</v>
          </cell>
          <cell r="C251" t="str">
            <v>Blend-Tek™</v>
          </cell>
          <cell r="D251" t="str">
            <v>Harriton</v>
          </cell>
          <cell r="E251" t="str">
            <v>Polos</v>
          </cell>
          <cell r="F251" t="str">
            <v>Cotton &amp; Cotton Blends</v>
          </cell>
          <cell r="G251" t="str">
            <v>Active</v>
          </cell>
          <cell r="H251" t="str">
            <v>Active</v>
          </cell>
          <cell r="I251" t="str">
            <v>Ladies'</v>
          </cell>
          <cell r="J251" t="str">
            <v>5 oz. Blend-Tek™ Polo</v>
          </cell>
          <cell r="K251" t="str">
            <v>• 5 oz./yd²/170 gsm, 65% polyester, 35% cotton double piqué with moisture-wicking, antimicrobial, stain- and wrinkle-release and UV performance
• low shrinkage 
• soft hand
• flat-knit collar and sleeve hems
• three-button placket
• set-in sleeves
• double-needle stitched bottom hem</v>
          </cell>
          <cell r="L251" t="str">
            <v/>
          </cell>
          <cell r="M251" t="str">
            <v>N</v>
          </cell>
          <cell r="N251" t="str">
            <v>Relaxed</v>
          </cell>
          <cell r="O251" t="str">
            <v>WRINKLE RELEASE, STAIN RELEASE, BREATHABLE, MOISTURE WICKING, ANTIMICROBIAL, UV 15-39, RELAXED FIT, EASY CARE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</row>
        <row r="252">
          <cell r="A252" t="str">
            <v>M410</v>
          </cell>
          <cell r="B252">
            <v>0</v>
          </cell>
          <cell r="C252" t="str">
            <v>Cayman</v>
          </cell>
          <cell r="D252" t="str">
            <v>Harriton</v>
          </cell>
          <cell r="E252" t="str">
            <v>Polos</v>
          </cell>
          <cell r="F252" t="str">
            <v>Performance</v>
          </cell>
          <cell r="G252" t="str">
            <v>DNR</v>
          </cell>
          <cell r="H252" t="str">
            <v>DROP - Closeout</v>
          </cell>
          <cell r="I252" t="str">
            <v>Men's</v>
          </cell>
          <cell r="J252" t="str">
            <v>Cayman Performance Polo</v>
          </cell>
          <cell r="K252" t="str">
            <v>• 4.13 oz./yd²/140 gsm, 100% polyester snag protection peached jersey with moisture-wicking and antimicrobial performance
• summer weight jersey
• self-fabric collar with collar stand 
• three-button placket</v>
          </cell>
          <cell r="L252">
            <v>0</v>
          </cell>
          <cell r="M252" t="str">
            <v>N</v>
          </cell>
          <cell r="N252">
            <v>0</v>
          </cell>
          <cell r="O252" t="str">
            <v>SNAG PROTECTION, MOISTURE WICKING, antimicrobial,  EASY-CARE</v>
          </cell>
          <cell r="P252" t="str">
            <v>M410W</v>
          </cell>
          <cell r="Q252">
            <v>0</v>
          </cell>
          <cell r="R252">
            <v>0</v>
          </cell>
          <cell r="S252" t="str">
            <v>DNR for 201801 US Book/DROP for 201801 CAN book</v>
          </cell>
        </row>
        <row r="253">
          <cell r="A253" t="str">
            <v>M410W</v>
          </cell>
          <cell r="B253">
            <v>0</v>
          </cell>
          <cell r="C253" t="str">
            <v>Cayman</v>
          </cell>
          <cell r="D253" t="str">
            <v>Harriton</v>
          </cell>
          <cell r="E253" t="str">
            <v>Polos</v>
          </cell>
          <cell r="F253" t="str">
            <v>Performance</v>
          </cell>
          <cell r="G253" t="str">
            <v>DNR</v>
          </cell>
          <cell r="H253" t="str">
            <v>DROP - Closeout</v>
          </cell>
          <cell r="I253" t="str">
            <v>Ladies'</v>
          </cell>
          <cell r="J253" t="str">
            <v>Cayman Performance Polo</v>
          </cell>
          <cell r="K253" t="str">
            <v>• 4.13 oz./yd²/140 gsm, 100% polyester snag protection peached jersey with moisture-wicking and antimicrobial performance
• summer weight jersey
• self-fabric collar with collar stand 
• three-button placket</v>
          </cell>
          <cell r="L253">
            <v>0</v>
          </cell>
          <cell r="M253" t="str">
            <v>N</v>
          </cell>
          <cell r="N253">
            <v>0</v>
          </cell>
          <cell r="O253" t="str">
            <v>SNAG PROTECTION, MOISTURE WICKING, antimicrobial, EASY-CARE</v>
          </cell>
          <cell r="P253">
            <v>0</v>
          </cell>
          <cell r="Q253">
            <v>0</v>
          </cell>
          <cell r="R253">
            <v>0</v>
          </cell>
          <cell r="S253" t="str">
            <v>DNR for 201801 US Book/DROP for 201801 CAN book</v>
          </cell>
        </row>
        <row r="254">
          <cell r="A254" t="str">
            <v>M772</v>
          </cell>
          <cell r="B254">
            <v>0</v>
          </cell>
          <cell r="C254" t="str">
            <v>Contract</v>
          </cell>
          <cell r="D254" t="str">
            <v>Harriton</v>
          </cell>
          <cell r="E254" t="str">
            <v>Outerwear</v>
          </cell>
          <cell r="F254" t="str">
            <v>3-in-1</v>
          </cell>
          <cell r="G254" t="str">
            <v>DNR</v>
          </cell>
          <cell r="H254" t="str">
            <v>DNR</v>
          </cell>
          <cell r="I254" t="str">
            <v>Adult</v>
          </cell>
          <cell r="J254" t="str">
            <v>Contract 3-in-1 Jacket with Daytime Hi-Vis Fleece Vest</v>
          </cell>
          <cell r="K254" t="str">
            <v xml:space="preserve">OUTER JACKET
• 7.23 oz./yd²/245 gsm, 100% polyester coated canvas with water-resistant finish 
• lining: 100% polyester taffeta
• storm flap with snaps at top and bottom
• center front autolock zipper with zipper pull
• articulated sleeves with partial elasticized and adjustable cuffs
• reflective details at sleeves and zipper pulls
• chest pocket 
INNER JACKET
• 7.82 oz./yd²/265 gsm, 100% anti-pill polyester fleece
• vest styling zips and loops into outer jacket
• lower front pockets
</v>
          </cell>
          <cell r="L254" t="str">
            <v>• UTK 2 when combined with M776 as an alternate inner vest</v>
          </cell>
          <cell r="M254" t="str">
            <v>N</v>
          </cell>
          <cell r="N254">
            <v>0</v>
          </cell>
          <cell r="O254" t="str">
            <v>REFLECTIVE, WATER-RESISTANT, UTK 2</v>
          </cell>
          <cell r="P254">
            <v>0</v>
          </cell>
          <cell r="Q254">
            <v>0</v>
          </cell>
          <cell r="R254">
            <v>0</v>
          </cell>
          <cell r="S254" t="str">
            <v>DNR for 201801 US/CAN Book</v>
          </cell>
        </row>
        <row r="255">
          <cell r="A255" t="str">
            <v>M776</v>
          </cell>
          <cell r="B255">
            <v>0</v>
          </cell>
          <cell r="C255" t="str">
            <v>Dockside</v>
          </cell>
          <cell r="D255" t="str">
            <v>Harriton</v>
          </cell>
          <cell r="E255" t="str">
            <v>Outerwear</v>
          </cell>
          <cell r="F255" t="str">
            <v>Insulated</v>
          </cell>
          <cell r="G255" t="str">
            <v>Active</v>
          </cell>
          <cell r="H255" t="str">
            <v>Active</v>
          </cell>
          <cell r="I255" t="str">
            <v>Adult</v>
          </cell>
          <cell r="J255" t="str">
            <v>Dockside Interactive Reversible Freezer Vest</v>
          </cell>
          <cell r="K255" t="str">
            <v>• body: 2.7 oz./yd² / 90 gsm, 100% polyester pongee with water-resistant finish
• contrast: 100% polyester brushed-back fleece with moisture-wicking performance
• insulation: 120 gsm thermal poly fill
• center front vislon zipper with reversible slider
• chest pocket doubles as decoration access
• lower patch pockets on outside; concealed pockets on inside
• inner vest; interactive with style M772
• UTK TBC when combined with M772</v>
          </cell>
          <cell r="L255" t="str">
            <v>• inner vest; interactive with M772
• UTK 2 when combined with M772</v>
          </cell>
          <cell r="M255" t="str">
            <v>N</v>
          </cell>
          <cell r="N255">
            <v>0</v>
          </cell>
          <cell r="O255" t="str">
            <v>WATER RESISTANT, MOISTURE WICKING, REVERSIBLE,  INCONSPICU-ZIP, INTERACTIVE, EASY CARE, UTK 1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</row>
        <row r="256">
          <cell r="A256" t="str">
            <v>M265</v>
          </cell>
          <cell r="B256">
            <v>0</v>
          </cell>
          <cell r="C256" t="str">
            <v>Easy Blend™</v>
          </cell>
          <cell r="D256" t="str">
            <v>Harriton</v>
          </cell>
          <cell r="E256" t="str">
            <v>Polos</v>
          </cell>
          <cell r="F256" t="str">
            <v>Cotton &amp; Cotton Blends</v>
          </cell>
          <cell r="G256" t="str">
            <v>Active</v>
          </cell>
          <cell r="H256" t="str">
            <v>Active</v>
          </cell>
          <cell r="I256" t="str">
            <v>Men's</v>
          </cell>
          <cell r="J256" t="str">
            <v>5.6 oz. Easy Blend™ Polo</v>
          </cell>
          <cell r="K256" t="str">
            <v xml:space="preserve">• 5.6 oz./yd²/190 gsm, 65% polyester, 35% cotton piqué 
• special blend of polyester with cotton gives this polo a soft, silky hand and helps reduce shrinkage
• flat-knit collar and cuffs 
• set-in sleeves
• sideseamed
• hemmed bottom with side vents </v>
          </cell>
          <cell r="L256" t="str">
            <v>• three-button placket</v>
          </cell>
          <cell r="M256" t="str">
            <v>N</v>
          </cell>
          <cell r="N256">
            <v>0</v>
          </cell>
          <cell r="O256" t="str">
            <v>IL 50, Easy-Care</v>
          </cell>
          <cell r="P256" t="str">
            <v>M265W</v>
          </cell>
          <cell r="Q256" t="str">
            <v>M265T</v>
          </cell>
          <cell r="R256" t="str">
            <v>M265Y</v>
          </cell>
          <cell r="S256">
            <v>0</v>
          </cell>
        </row>
        <row r="257">
          <cell r="A257" t="str">
            <v>M265L</v>
          </cell>
          <cell r="B257">
            <v>0</v>
          </cell>
          <cell r="C257" t="str">
            <v>Easy Blend™</v>
          </cell>
          <cell r="D257" t="str">
            <v>Harriton</v>
          </cell>
          <cell r="E257" t="str">
            <v>Polos</v>
          </cell>
          <cell r="F257" t="str">
            <v>Cotton &amp; Cotton Blends</v>
          </cell>
          <cell r="G257" t="str">
            <v>Active</v>
          </cell>
          <cell r="H257" t="str">
            <v>Active</v>
          </cell>
          <cell r="I257" t="str">
            <v>Men's</v>
          </cell>
          <cell r="J257" t="str">
            <v>5.6 oz. Easy Blend™ Long-Sleeve Polo</v>
          </cell>
          <cell r="K257" t="str">
            <v xml:space="preserve">• 5.6 oz./yd²/190 gsm, 65% polyester, 35% cotton piqué 
• special blend of polyester with cotton gives this polo a soft, silky hand and helps reduce shrinkage
• flat-knit collar and cuffs 
• set-in sleeves
• sideseamed
• hemmed bottom with side vents </v>
          </cell>
          <cell r="L257" t="str">
            <v>• three-button placket</v>
          </cell>
          <cell r="M257" t="str">
            <v>N</v>
          </cell>
          <cell r="N257">
            <v>0</v>
          </cell>
          <cell r="O257" t="str">
            <v>IL 50, Easy-Care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 t="str">
            <v>M265T</v>
          </cell>
          <cell r="B258">
            <v>0</v>
          </cell>
          <cell r="C258" t="str">
            <v>Easy Blend™</v>
          </cell>
          <cell r="D258" t="str">
            <v>Harriton</v>
          </cell>
          <cell r="E258" t="str">
            <v>Polos</v>
          </cell>
          <cell r="F258" t="str">
            <v>Cotton &amp; Cotton Blends</v>
          </cell>
          <cell r="G258" t="str">
            <v>Active</v>
          </cell>
          <cell r="H258" t="str">
            <v>Active</v>
          </cell>
          <cell r="I258" t="str">
            <v>Tall</v>
          </cell>
          <cell r="J258" t="str">
            <v>5.6 oz. Tall Easy Blend™ Polo</v>
          </cell>
          <cell r="K258" t="str">
            <v xml:space="preserve">• 5.6 oz./yd²/190 gsm, 65% polyester, 35% cotton piqué 
• special blend of polyester with cotton gives this polo a soft, silky hand and helps reduce shrinkage
• flat-knit collar and cuffs 
• set-in sleeves
• sideseamed
• hemmed bottom with side vents </v>
          </cell>
          <cell r="L258" t="str">
            <v>• three-button placket</v>
          </cell>
          <cell r="M258">
            <v>0</v>
          </cell>
          <cell r="N258">
            <v>0</v>
          </cell>
          <cell r="O258" t="str">
            <v>IL 50, Easy-Care</v>
          </cell>
          <cell r="P258" t="str">
            <v>M265W</v>
          </cell>
          <cell r="Q258">
            <v>0</v>
          </cell>
          <cell r="R258" t="str">
            <v>M265Y</v>
          </cell>
          <cell r="S258">
            <v>0</v>
          </cell>
        </row>
        <row r="259">
          <cell r="A259" t="str">
            <v>M265W</v>
          </cell>
          <cell r="B259">
            <v>0</v>
          </cell>
          <cell r="C259" t="str">
            <v>Easy Blend™</v>
          </cell>
          <cell r="D259" t="str">
            <v>Harriton</v>
          </cell>
          <cell r="E259" t="str">
            <v>Polos</v>
          </cell>
          <cell r="F259" t="str">
            <v>Cotton &amp; Cotton Blends</v>
          </cell>
          <cell r="G259" t="str">
            <v>Active</v>
          </cell>
          <cell r="H259" t="str">
            <v>Active</v>
          </cell>
          <cell r="I259" t="str">
            <v>Ladies'</v>
          </cell>
          <cell r="J259" t="str">
            <v>5.6 oz. Easy Blend™ Polo</v>
          </cell>
          <cell r="K259" t="str">
            <v xml:space="preserve">• 5.6 oz./yd²/190 gsm, 65% polyester, 35% cotton piqué 
• special blend of polyester with cotton gives this polo a soft, silky hand and helps reduce shrinkage
• flat-knit collar and cuffs 
• set-in sleeves
• sideseamed
• hemmed bottom with side vents </v>
          </cell>
          <cell r="L259" t="str">
            <v>• softly shaped for flattering feminine fit _x000D_
• three-button placket</v>
          </cell>
          <cell r="M259" t="str">
            <v>N</v>
          </cell>
          <cell r="N259" t="str">
            <v>Classic</v>
          </cell>
          <cell r="O259" t="str">
            <v>IL 50, Easy-Care</v>
          </cell>
          <cell r="P259">
            <v>0</v>
          </cell>
          <cell r="Q259" t="str">
            <v>M265T</v>
          </cell>
          <cell r="R259" t="str">
            <v>M265Y</v>
          </cell>
          <cell r="S259">
            <v>0</v>
          </cell>
        </row>
        <row r="260">
          <cell r="A260" t="str">
            <v>M265Y</v>
          </cell>
          <cell r="B260">
            <v>0</v>
          </cell>
          <cell r="C260" t="str">
            <v>Easy Blend™</v>
          </cell>
          <cell r="D260" t="str">
            <v>Harriton</v>
          </cell>
          <cell r="E260" t="str">
            <v>Polos</v>
          </cell>
          <cell r="F260" t="str">
            <v>Cotton &amp; Cotton Blends</v>
          </cell>
          <cell r="G260" t="str">
            <v>Active</v>
          </cell>
          <cell r="H260" t="str">
            <v>Not Available</v>
          </cell>
          <cell r="I260" t="str">
            <v>Youth</v>
          </cell>
          <cell r="J260" t="str">
            <v>5.6 oz. Easy Blend™ Polo</v>
          </cell>
          <cell r="K260" t="str">
            <v xml:space="preserve">• 5.6 oz./yd²/190 gsm, 65% polyester, 35% cotton piqué 
• special blend of polyester with cotton gives this polo a soft, silky hand and helps reduce shrinkage
• flat-knit collar and cuffs 
• set-in sleeves
• sideseamed
• hemmed bottom with side vents </v>
          </cell>
          <cell r="L260" t="str">
            <v>• two-button placket</v>
          </cell>
          <cell r="M260" t="str">
            <v>N</v>
          </cell>
          <cell r="N260">
            <v>0</v>
          </cell>
          <cell r="O260" t="str">
            <v>IL 50, Easy-Care</v>
          </cell>
          <cell r="P260" t="str">
            <v>M265W</v>
          </cell>
          <cell r="Q260" t="str">
            <v>M265T</v>
          </cell>
          <cell r="R260">
            <v>0</v>
          </cell>
          <cell r="S260">
            <v>0</v>
          </cell>
        </row>
        <row r="261">
          <cell r="A261" t="str">
            <v>M270</v>
          </cell>
          <cell r="B261">
            <v>0</v>
          </cell>
          <cell r="C261" t="str">
            <v>Easy Blend™</v>
          </cell>
          <cell r="D261" t="str">
            <v>Harriton</v>
          </cell>
          <cell r="E261" t="str">
            <v>Polos</v>
          </cell>
          <cell r="F261" t="str">
            <v>Cotton &amp; Cotton Blends</v>
          </cell>
          <cell r="G261" t="str">
            <v>Active</v>
          </cell>
          <cell r="H261" t="str">
            <v>Active</v>
          </cell>
          <cell r="I261" t="str">
            <v>Men's</v>
          </cell>
          <cell r="J261" t="str">
            <v>5.6 oz. Tipped Easy Blend™ Polo</v>
          </cell>
          <cell r="K261" t="str">
            <v>• 5.6 oz./yd²/190 gsm, 65% polyester, 35% cotton piqué 
• special blend of polyester with cotton gives this polo a soft, silky hand and helps reduce shrinkage
• flat-knit collar and cuffs 
• contrast tipping on collar and sleeve cuffs
• three-button placket
• set-in sleeves
• sideseamed
• hemmed bottom with side vents</v>
          </cell>
          <cell r="L261">
            <v>0</v>
          </cell>
          <cell r="M261" t="str">
            <v>N</v>
          </cell>
          <cell r="N261">
            <v>0</v>
          </cell>
          <cell r="O261" t="str">
            <v>EASY-CARE</v>
          </cell>
          <cell r="P261" t="str">
            <v>M270W</v>
          </cell>
          <cell r="Q261">
            <v>0</v>
          </cell>
          <cell r="R261">
            <v>0</v>
          </cell>
          <cell r="S261">
            <v>0</v>
          </cell>
        </row>
        <row r="262">
          <cell r="A262" t="str">
            <v>M270W</v>
          </cell>
          <cell r="B262">
            <v>0</v>
          </cell>
          <cell r="C262" t="str">
            <v>Easy Blend™</v>
          </cell>
          <cell r="D262" t="str">
            <v>Harriton</v>
          </cell>
          <cell r="E262" t="str">
            <v>Polos</v>
          </cell>
          <cell r="F262" t="str">
            <v>Cotton &amp; Cotton Blends</v>
          </cell>
          <cell r="G262" t="str">
            <v>Active</v>
          </cell>
          <cell r="H262" t="str">
            <v>Active</v>
          </cell>
          <cell r="I262" t="str">
            <v>Ladies'</v>
          </cell>
          <cell r="J262" t="str">
            <v>5.6 oz. Tipped Easy Blend™ Polo</v>
          </cell>
          <cell r="K262" t="str">
            <v>• 5.6 oz./yd²/190 gsm, 65% polyester, 35% cotton piqué 
• special blend of polyester with cotton gives this polo a soft, silky hand and helps reduce shrinkage
• flat-knit collar and cuffs 
• contrast tipping on collar and sleeve cuffs
• three-button placket
• set-in sleeves
• sideseamed
• hemmed bottom with side vents</v>
          </cell>
          <cell r="L262">
            <v>0</v>
          </cell>
          <cell r="M262" t="str">
            <v>N</v>
          </cell>
          <cell r="N262">
            <v>0</v>
          </cell>
          <cell r="O262" t="str">
            <v>EASY-CARE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 t="str">
            <v>M500</v>
          </cell>
          <cell r="B263">
            <v>0</v>
          </cell>
          <cell r="C263" t="str">
            <v>Easy Blend™</v>
          </cell>
          <cell r="D263" t="str">
            <v>Harriton</v>
          </cell>
          <cell r="E263" t="str">
            <v>Wovens</v>
          </cell>
          <cell r="F263" t="str">
            <v>Casual</v>
          </cell>
          <cell r="G263" t="str">
            <v>Active</v>
          </cell>
          <cell r="H263" t="str">
            <v>Active</v>
          </cell>
          <cell r="I263" t="str">
            <v>Men's</v>
          </cell>
          <cell r="J263" t="str">
            <v>Easy Blend™ Long-Sleeve Twill Shirt with Stain-Release</v>
          </cell>
          <cell r="K263" t="str">
            <v>• 4.6oz/yd2 / 155 gsm, 55% cotton, 45% polyester twill with stain-release_x000D_ and wrinkle-resistant performance
• flat-felled seam finishing_x000D_
• extra stitching at seams and buttons_x000D_
• signature horn-style buttons with Harriton logo</v>
          </cell>
          <cell r="L263" t="str">
            <v>• button-down collar _x000D_
• full back yoke and back pleat _x000D_
• left-chest pocket _x000D_
• two-button adjustable cuffs</v>
          </cell>
          <cell r="M263" t="str">
            <v>N</v>
          </cell>
          <cell r="N263">
            <v>0</v>
          </cell>
          <cell r="O263" t="str">
            <v>IL 50, WRINKLE RESISTANT, STAIN RELEASE, EASY-CARE</v>
          </cell>
          <cell r="P263" t="str">
            <v>M500W</v>
          </cell>
          <cell r="Q263" t="str">
            <v>M500T</v>
          </cell>
          <cell r="R263">
            <v>0</v>
          </cell>
          <cell r="S263">
            <v>0</v>
          </cell>
        </row>
        <row r="264">
          <cell r="A264" t="str">
            <v>M500T</v>
          </cell>
          <cell r="B264">
            <v>0</v>
          </cell>
          <cell r="C264" t="str">
            <v>Easy Blend™</v>
          </cell>
          <cell r="D264" t="str">
            <v>Harriton</v>
          </cell>
          <cell r="E264" t="str">
            <v>Wovens</v>
          </cell>
          <cell r="F264" t="str">
            <v>Casual</v>
          </cell>
          <cell r="G264" t="str">
            <v>Active</v>
          </cell>
          <cell r="H264" t="str">
            <v>Active</v>
          </cell>
          <cell r="I264" t="str">
            <v>Tall</v>
          </cell>
          <cell r="J264" t="str">
            <v>Easy Blend™ Tall  Long-Sleeve Twill Shirt with Stain-Release</v>
          </cell>
          <cell r="K264" t="str">
            <v>• 4.6oz/yd2 / 155 gsm, 55% cotton, 45% polyester twill with stain-release_x000D_ and wrinkle-resistant performance
• flat-felled seam finishing_x000D_
• extra stitching at seams and buttons_x000D_
• signature horn-style buttons with Harriton logo</v>
          </cell>
          <cell r="L264" t="str">
            <v>• button-down collar _x000D_
• full back yoke and back pleat _x000D_
• left-chest pocket _x000D_
• two-button adjustable cuffs</v>
          </cell>
          <cell r="M264" t="str">
            <v>N</v>
          </cell>
          <cell r="N264">
            <v>0</v>
          </cell>
          <cell r="O264" t="str">
            <v>IL 50, WRINKLE RESISTANT, STAIN RELEASE, EASY-CARE</v>
          </cell>
          <cell r="P264" t="str">
            <v>M500W</v>
          </cell>
          <cell r="Q264">
            <v>0</v>
          </cell>
          <cell r="R264">
            <v>0</v>
          </cell>
          <cell r="S264">
            <v>0</v>
          </cell>
        </row>
        <row r="265">
          <cell r="A265" t="str">
            <v>M500W</v>
          </cell>
          <cell r="B265">
            <v>0</v>
          </cell>
          <cell r="C265" t="str">
            <v>Easy Blend™</v>
          </cell>
          <cell r="D265" t="str">
            <v>Harriton</v>
          </cell>
          <cell r="E265" t="str">
            <v>Wovens</v>
          </cell>
          <cell r="F265" t="str">
            <v>Casual</v>
          </cell>
          <cell r="G265" t="str">
            <v>Active</v>
          </cell>
          <cell r="H265" t="str">
            <v>Active</v>
          </cell>
          <cell r="I265" t="str">
            <v>Ladies'</v>
          </cell>
          <cell r="J265" t="str">
            <v>Easy Blend™ Long-Sleeve Twill Shirt with Stain-Release</v>
          </cell>
          <cell r="K265" t="str">
            <v>• 4.6oz/yd2 / 155 gsm, 55% cotton, 45% polyester twill with stain-release_x000D_ and wrinkle-resistant performance
• flat-felled seam finishing_x000D_
• extra stitching at seams and buttons_x000D_
• signature horn-style buttons with Harriton logo</v>
          </cell>
          <cell r="L265" t="str">
            <v xml:space="preserve">• spread collar
• darts and princess seams 
• two-button adjustable cuffs </v>
          </cell>
          <cell r="M265" t="str">
            <v>N</v>
          </cell>
          <cell r="N265">
            <v>0</v>
          </cell>
          <cell r="O265" t="str">
            <v>IL 50, WRINKLE RESISTANT, STAIN RELEASE, EASY-CARE</v>
          </cell>
          <cell r="P265">
            <v>0</v>
          </cell>
          <cell r="Q265" t="str">
            <v>M500T</v>
          </cell>
          <cell r="R265">
            <v>0</v>
          </cell>
          <cell r="S265">
            <v>0</v>
          </cell>
        </row>
        <row r="266">
          <cell r="A266" t="str">
            <v>M500S</v>
          </cell>
          <cell r="B266">
            <v>0</v>
          </cell>
          <cell r="C266" t="str">
            <v>Easy Blend™</v>
          </cell>
          <cell r="D266" t="str">
            <v>Harriton</v>
          </cell>
          <cell r="E266" t="str">
            <v>Wovens</v>
          </cell>
          <cell r="F266" t="str">
            <v>Casual</v>
          </cell>
          <cell r="G266" t="str">
            <v>Active</v>
          </cell>
          <cell r="H266" t="str">
            <v>Active</v>
          </cell>
          <cell r="I266" t="str">
            <v>Men's</v>
          </cell>
          <cell r="J266" t="str">
            <v>Easy Blend™ Short-Sleeve Twill Shirt with Stain-Release</v>
          </cell>
          <cell r="K266" t="str">
            <v>• 4.6oz/yd2 / 155 gsm, 55% cotton, 45% polyester twill with stain-release_x000D_ and wrinkle-resistant performance
• flat-felled seam finishing_x000D_
• extra stitching at seams and buttons_x000D_
• signature horn-style buttons with Harriton logo</v>
          </cell>
          <cell r="L266" t="str">
            <v xml:space="preserve">• button-down collar
• full back yoke and back pleat 
• left-chest pocket 
• hemmed short-sleeves </v>
          </cell>
          <cell r="M266" t="str">
            <v>N</v>
          </cell>
          <cell r="N266">
            <v>0</v>
          </cell>
          <cell r="O266" t="str">
            <v>IL 50, WRINKLE RESISTANT, STAIN RELEASE, EASY-CARE</v>
          </cell>
          <cell r="P266" t="str">
            <v>M500SW</v>
          </cell>
          <cell r="Q266">
            <v>0</v>
          </cell>
          <cell r="R266">
            <v>0</v>
          </cell>
          <cell r="S266">
            <v>0</v>
          </cell>
        </row>
        <row r="267">
          <cell r="A267" t="str">
            <v>M500SW</v>
          </cell>
          <cell r="B267">
            <v>0</v>
          </cell>
          <cell r="C267" t="str">
            <v>Easy Blend™</v>
          </cell>
          <cell r="D267" t="str">
            <v>Harriton</v>
          </cell>
          <cell r="E267" t="str">
            <v>Wovens</v>
          </cell>
          <cell r="F267" t="str">
            <v>Casual</v>
          </cell>
          <cell r="G267" t="str">
            <v>Active</v>
          </cell>
          <cell r="H267" t="str">
            <v>Active</v>
          </cell>
          <cell r="I267" t="str">
            <v>Ladies'</v>
          </cell>
          <cell r="J267" t="str">
            <v>Easy Blend™ Short-Sleeve Twill Shirt with Stain-Release</v>
          </cell>
          <cell r="K267" t="str">
            <v>• 4.6oz/yd2 / 155 gsm, 55% cotton, 45% polyester twill with stain-release_x000D_ and wrinkle-resistant performance
• flat-felled seam finishing_x000D_
• extra stitching at seams and buttons_x000D_
• signature horn-style buttons with Harriton logo</v>
          </cell>
          <cell r="L267" t="str">
            <v>• spread collar
• front and back darts for feminine shaping
• hemmed short-sleeves</v>
          </cell>
          <cell r="M267" t="str">
            <v>N</v>
          </cell>
          <cell r="N267">
            <v>0</v>
          </cell>
          <cell r="O267" t="str">
            <v>IL 50, WRINKLE RESISTANT, STAIN RELEASE, EASY-CARE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</row>
        <row r="268">
          <cell r="A268" t="str">
            <v>M780</v>
          </cell>
          <cell r="B268">
            <v>0</v>
          </cell>
          <cell r="C268" t="str">
            <v>Echo</v>
          </cell>
          <cell r="D268" t="str">
            <v>Harriton</v>
          </cell>
          <cell r="E268" t="str">
            <v>Outerwear</v>
          </cell>
          <cell r="F268" t="str">
            <v>Soft Shell</v>
          </cell>
          <cell r="G268" t="str">
            <v>Active</v>
          </cell>
          <cell r="H268" t="str">
            <v>Active</v>
          </cell>
          <cell r="I268" t="str">
            <v>Men's</v>
          </cell>
          <cell r="J268" t="str">
            <v xml:space="preserve">Echo Soft Shell Jacket </v>
          </cell>
          <cell r="K268" t="str">
            <v>• 8.7 oz.yd²/298 gsm, 90% polyester, 10% spandex bonded with 100% polyester brushed tricot with 3,000 mm waterproof rating / 1,000 g breathability
• inside storm placket with chin guard
• reflective piping at front and back yoke
• thermal retention shockcord at hem</v>
          </cell>
          <cell r="L268">
            <v>0</v>
          </cell>
          <cell r="M268" t="str">
            <v>N</v>
          </cell>
          <cell r="N268">
            <v>0</v>
          </cell>
          <cell r="O268" t="str">
            <v>3-LAYER BONDED, WINDSMART TECHNOLOGY, REFLECTIVE, BREATHABLE, WATER-RESISTANT, STRETCH, EASY-CARE, UTK 1</v>
          </cell>
          <cell r="P268" t="str">
            <v>M780W</v>
          </cell>
          <cell r="Q268">
            <v>0</v>
          </cell>
          <cell r="R268">
            <v>0</v>
          </cell>
          <cell r="S268">
            <v>0</v>
          </cell>
        </row>
        <row r="269">
          <cell r="A269" t="str">
            <v>M780W</v>
          </cell>
          <cell r="B269">
            <v>0</v>
          </cell>
          <cell r="C269" t="str">
            <v>Echo</v>
          </cell>
          <cell r="D269" t="str">
            <v>Harriton</v>
          </cell>
          <cell r="E269" t="str">
            <v>Outerwear</v>
          </cell>
          <cell r="F269" t="str">
            <v>Soft Shell</v>
          </cell>
          <cell r="G269" t="str">
            <v>Active</v>
          </cell>
          <cell r="H269" t="str">
            <v>Active</v>
          </cell>
          <cell r="I269" t="str">
            <v>Ladies'</v>
          </cell>
          <cell r="J269" t="str">
            <v xml:space="preserve">Echo Soft Shell Jacket </v>
          </cell>
          <cell r="K269" t="str">
            <v>• 8.7 oz.yd² / 298 gsm, 90% polyester, 10% spandex bonded with 100% polyester brushed tricot with 3,000 mm waterproof rating / 1,000 g breathability
• inside storm placket with chin guard
• reflective piping at front and back yoke
• thermal retention shockcord at hem</v>
          </cell>
          <cell r="L269">
            <v>0</v>
          </cell>
          <cell r="M269" t="str">
            <v>N</v>
          </cell>
          <cell r="N269">
            <v>0</v>
          </cell>
          <cell r="O269" t="str">
            <v xml:space="preserve">3-LAYER BONDED, WINDSMART TECHNOLOGY, REFLECTIVE, BREATHABLE, WATER-RESISTANT, STRETCH, EASY-CARE, UTK 1 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</row>
        <row r="270">
          <cell r="A270" t="str">
            <v>M581</v>
          </cell>
          <cell r="B270">
            <v>0</v>
          </cell>
          <cell r="C270" t="str">
            <v>Foundation</v>
          </cell>
          <cell r="D270" t="str">
            <v>Harriton</v>
          </cell>
          <cell r="E270" t="str">
            <v>Wovens</v>
          </cell>
          <cell r="F270" t="str">
            <v>Casual</v>
          </cell>
          <cell r="G270" t="str">
            <v>Active</v>
          </cell>
          <cell r="H270" t="str">
            <v>Active</v>
          </cell>
          <cell r="I270" t="str">
            <v>Men's</v>
          </cell>
          <cell r="J270" t="str">
            <v>Foundation 100% Cotton Long-Sleeve Twill Shirt with Teflon™</v>
          </cell>
          <cell r="K270" t="str">
            <v>• 6.05 oz/yd2 / 205 gsm, 100% cotton twill with Teflon™
• button-down collar with structured collar stand
• dtm buttons
• two-button adjustable cuffs</v>
          </cell>
          <cell r="L270" t="str">
            <v>• left chest pocket
• flat felled side and underarm seams for comfort</v>
          </cell>
          <cell r="M270" t="str">
            <v>N</v>
          </cell>
          <cell r="N270" t="str">
            <v>Relaxed</v>
          </cell>
          <cell r="O270" t="str">
            <v>STAIN REPEL,TEFLON</v>
          </cell>
          <cell r="P270" t="str">
            <v>M581W</v>
          </cell>
          <cell r="Q270" t="str">
            <v>M581T</v>
          </cell>
          <cell r="R270">
            <v>0</v>
          </cell>
          <cell r="S270">
            <v>0</v>
          </cell>
        </row>
        <row r="271">
          <cell r="A271" t="str">
            <v>M581T</v>
          </cell>
          <cell r="B271">
            <v>0</v>
          </cell>
          <cell r="C271" t="str">
            <v>Foundation</v>
          </cell>
          <cell r="D271" t="str">
            <v>Harriton</v>
          </cell>
          <cell r="E271" t="str">
            <v>Wovens</v>
          </cell>
          <cell r="F271" t="str">
            <v>Casual</v>
          </cell>
          <cell r="G271" t="str">
            <v>Active</v>
          </cell>
          <cell r="H271" t="str">
            <v>Active</v>
          </cell>
          <cell r="I271" t="str">
            <v>Tall</v>
          </cell>
          <cell r="J271" t="str">
            <v>Tall Foundation 100% Cotton Long-Sleeve Twill Shirt with Teflon™</v>
          </cell>
          <cell r="K271" t="str">
            <v>• 6.05 oz/yd2 / 205 gsm, 100% cotton twill with Teflon™
• button-down collar with structured collar stand
• dtm buttons
• two-button adjustable cuffs</v>
          </cell>
          <cell r="L271" t="str">
            <v>• left chest pocket
• flat felled side and underarm seams for comfort</v>
          </cell>
          <cell r="M271" t="str">
            <v>N</v>
          </cell>
          <cell r="N271" t="str">
            <v>Relaxed</v>
          </cell>
          <cell r="O271" t="str">
            <v>STAIN REPEL,TEFLON</v>
          </cell>
          <cell r="P271" t="str">
            <v>M581W</v>
          </cell>
          <cell r="Q271">
            <v>0</v>
          </cell>
          <cell r="R271">
            <v>0</v>
          </cell>
          <cell r="S271">
            <v>0</v>
          </cell>
        </row>
        <row r="272">
          <cell r="A272" t="str">
            <v>M581W</v>
          </cell>
          <cell r="B272">
            <v>0</v>
          </cell>
          <cell r="C272" t="str">
            <v>Foundation</v>
          </cell>
          <cell r="D272" t="str">
            <v>Harriton</v>
          </cell>
          <cell r="E272" t="str">
            <v>Wovens</v>
          </cell>
          <cell r="F272" t="str">
            <v>Casual</v>
          </cell>
          <cell r="G272" t="str">
            <v>Active</v>
          </cell>
          <cell r="H272" t="str">
            <v>Active</v>
          </cell>
          <cell r="I272" t="str">
            <v>Ladies'</v>
          </cell>
          <cell r="J272" t="str">
            <v>Foundation 100% Cotton Long-Sleeve Twill Shirt with Teflon™</v>
          </cell>
          <cell r="K272" t="str">
            <v>• 6.05 oz/yd2 / 205 gsm, 100% cotton twill with Teflon™
• button-down collar with structured collar stand
• dtm buttons
• two-button adjustable cuffs</v>
          </cell>
          <cell r="L272" t="str">
            <v>• side vents
• back darts for flattering feminine fit</v>
          </cell>
          <cell r="M272" t="str">
            <v>N</v>
          </cell>
          <cell r="N272" t="str">
            <v>Relaxed</v>
          </cell>
          <cell r="O272" t="str">
            <v>STAIN REPEL,TEFLON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</row>
        <row r="273">
          <cell r="A273" t="str">
            <v>M582</v>
          </cell>
          <cell r="B273">
            <v>0</v>
          </cell>
          <cell r="C273" t="str">
            <v>Foundation</v>
          </cell>
          <cell r="D273" t="str">
            <v>Harriton</v>
          </cell>
          <cell r="E273" t="str">
            <v>Wovens</v>
          </cell>
          <cell r="F273" t="str">
            <v>Casual</v>
          </cell>
          <cell r="G273" t="str">
            <v>Active</v>
          </cell>
          <cell r="H273" t="str">
            <v>Active</v>
          </cell>
          <cell r="I273" t="str">
            <v>Men's</v>
          </cell>
          <cell r="J273" t="str">
            <v>Foundation 100% Cotton Short-Sleeve Twill Shirt Teflon™</v>
          </cell>
          <cell r="K273" t="str">
            <v xml:space="preserve">• 6.05 oz/yd2 / 205 gsm, 100% cotton twill with Teflon™
• button-down collar with structured collar stand
• dtm buttons
• back yoke
</v>
          </cell>
          <cell r="L273" t="str">
            <v>• left chest pocket
• flat felled side and underarm seams for comfort</v>
          </cell>
          <cell r="M273" t="str">
            <v>N</v>
          </cell>
          <cell r="N273" t="str">
            <v>Relaxed</v>
          </cell>
          <cell r="O273" t="str">
            <v>STAIN REPEL,TEFLON</v>
          </cell>
          <cell r="P273" t="str">
            <v>M582W</v>
          </cell>
          <cell r="Q273">
            <v>0</v>
          </cell>
          <cell r="R273">
            <v>0</v>
          </cell>
          <cell r="S273">
            <v>0</v>
          </cell>
        </row>
        <row r="274">
          <cell r="A274" t="str">
            <v>M582W</v>
          </cell>
          <cell r="B274">
            <v>0</v>
          </cell>
          <cell r="C274" t="str">
            <v>Foundation</v>
          </cell>
          <cell r="D274" t="str">
            <v>Harriton</v>
          </cell>
          <cell r="E274" t="str">
            <v>Wovens</v>
          </cell>
          <cell r="F274" t="str">
            <v>Casual</v>
          </cell>
          <cell r="G274" t="str">
            <v>Active</v>
          </cell>
          <cell r="H274" t="str">
            <v>Active</v>
          </cell>
          <cell r="I274" t="str">
            <v>Ladies'</v>
          </cell>
          <cell r="J274" t="str">
            <v>Foundation 100% Cotton Short-Sleeve Twill Shirt Teflon™</v>
          </cell>
          <cell r="K274" t="str">
            <v xml:space="preserve">• 6.05 oz/yd2 / 205 gsm, 100% cotton twill with Teflon™
• button-down collar with structured collar stand
• dtm buttons
• back yoke
</v>
          </cell>
          <cell r="L274" t="str">
            <v>• side vents
• back darts for flattering feminine fit</v>
          </cell>
          <cell r="M274" t="str">
            <v>N</v>
          </cell>
          <cell r="N274" t="str">
            <v>Relaxed</v>
          </cell>
          <cell r="O274" t="str">
            <v>STAIN REPEL,TEFLON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</row>
        <row r="275">
          <cell r="A275" t="str">
            <v>M580</v>
          </cell>
          <cell r="B275">
            <v>0</v>
          </cell>
          <cell r="C275" t="str">
            <v>Key West</v>
          </cell>
          <cell r="D275" t="str">
            <v>Harriton</v>
          </cell>
          <cell r="E275" t="str">
            <v>Wovens</v>
          </cell>
          <cell r="F275" t="str">
            <v>Performance</v>
          </cell>
          <cell r="G275" t="str">
            <v>Active</v>
          </cell>
          <cell r="H275" t="str">
            <v>Active</v>
          </cell>
          <cell r="I275" t="str">
            <v>Men's</v>
          </cell>
          <cell r="J275" t="str">
            <v>Key West Short-Sleeve Performance Staff Shirt</v>
          </cell>
          <cell r="K275" t="str">
            <v xml:space="preserve">• 3.39 oz./yd²/115 gsm, 100% polyester ripstop with moisture-wicking and antimicrobial performance
• lining: 100% polyester mesh in  upper back
• structured collar with integrated collar stays
• back vent system for added breathability
• full-button closure
</v>
          </cell>
          <cell r="L275" t="str">
            <v>• chest pocket with pen slots and pocket flaps</v>
          </cell>
          <cell r="M275" t="str">
            <v>N</v>
          </cell>
          <cell r="N275">
            <v>0</v>
          </cell>
          <cell r="O275" t="str">
            <v>MOISTURE WICKING, antimicrobial, EASY-CARE</v>
          </cell>
          <cell r="P275" t="str">
            <v>M580W</v>
          </cell>
          <cell r="Q275">
            <v>0</v>
          </cell>
          <cell r="R275">
            <v>0</v>
          </cell>
          <cell r="S275">
            <v>0</v>
          </cell>
        </row>
        <row r="276">
          <cell r="A276" t="str">
            <v>M580W</v>
          </cell>
          <cell r="B276">
            <v>0</v>
          </cell>
          <cell r="C276" t="str">
            <v>Key West</v>
          </cell>
          <cell r="D276" t="str">
            <v>Harriton</v>
          </cell>
          <cell r="E276" t="str">
            <v>Wovens</v>
          </cell>
          <cell r="F276" t="str">
            <v>Performance</v>
          </cell>
          <cell r="G276" t="str">
            <v>Active</v>
          </cell>
          <cell r="H276" t="str">
            <v>Active</v>
          </cell>
          <cell r="I276" t="str">
            <v>Ladies'</v>
          </cell>
          <cell r="J276" t="str">
            <v>Key West Short-Sleeve Performance Staff Shirt</v>
          </cell>
          <cell r="K276" t="str">
            <v xml:space="preserve">• 3.39 oz./yd²/115 gsm, 100% polyester ripstop with moisture-wicking and antimicrobial performance
• lining: 100% polyester mesh in upper back
• structured collar with integrated collar stays
• back vent system for added breathability
• full-button closure
</v>
          </cell>
          <cell r="L276" t="str">
            <v xml:space="preserve">• chest pocket with pen slots </v>
          </cell>
          <cell r="M276" t="str">
            <v>N</v>
          </cell>
          <cell r="N276">
            <v>0</v>
          </cell>
          <cell r="O276" t="str">
            <v>MOISTURE WICKING, antimicrobial, EASY-CARE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 t="str">
            <v>M610</v>
          </cell>
          <cell r="B277">
            <v>0</v>
          </cell>
          <cell r="C277" t="str">
            <v>Paradise</v>
          </cell>
          <cell r="D277" t="str">
            <v>Harriton</v>
          </cell>
          <cell r="E277" t="str">
            <v>Wovens</v>
          </cell>
          <cell r="F277" t="str">
            <v>Performance</v>
          </cell>
          <cell r="G277" t="str">
            <v>DNR</v>
          </cell>
          <cell r="H277" t="str">
            <v>DROP - Closeout</v>
          </cell>
          <cell r="I277" t="str">
            <v>Men's</v>
          </cell>
          <cell r="J277" t="str">
            <v xml:space="preserve">Paradise Long-Sleeve Performance Shirt </v>
          </cell>
          <cell r="K277" t="str">
            <v xml:space="preserve">• 2.36 oz./yd²/79 gsm, 100% polyester with moisture-wicking and antimicrobial performance
</v>
          </cell>
          <cell r="L277" t="str">
            <v>• structured collar stand with integrated collar stays
• chest pocket with pen slot
• durable flat felled side and underarm seams
• adjustable cuffs</v>
          </cell>
          <cell r="M277" t="str">
            <v>N</v>
          </cell>
          <cell r="N277">
            <v>0</v>
          </cell>
          <cell r="O277" t="str">
            <v>MOISTURE WICKING, antimicrobial, UV 40+. EASY-CARE</v>
          </cell>
          <cell r="P277" t="str">
            <v>M610W</v>
          </cell>
          <cell r="Q277">
            <v>0</v>
          </cell>
          <cell r="R277">
            <v>0</v>
          </cell>
          <cell r="S277" t="str">
            <v>DNR for 201801 US Book/DROP for 201801 CAN book</v>
          </cell>
        </row>
        <row r="278">
          <cell r="A278" t="str">
            <v>M610W</v>
          </cell>
          <cell r="B278">
            <v>0</v>
          </cell>
          <cell r="C278" t="str">
            <v>Paradise</v>
          </cell>
          <cell r="D278" t="str">
            <v>Harriton</v>
          </cell>
          <cell r="E278" t="str">
            <v>Wovens</v>
          </cell>
          <cell r="F278" t="str">
            <v>Performance</v>
          </cell>
          <cell r="G278" t="str">
            <v>Active</v>
          </cell>
          <cell r="H278" t="str">
            <v>Active</v>
          </cell>
          <cell r="I278" t="str">
            <v>Ladies'</v>
          </cell>
          <cell r="J278" t="str">
            <v>Paradise Three-Quarter Sleeve Performance Shirt</v>
          </cell>
          <cell r="K278" t="str">
            <v>• 2.36 oz./yd²/79 gsm, 100% polyester  with moisture-wicking and antimicrobial performance</v>
          </cell>
          <cell r="L278" t="str">
            <v>• shaped seaming for feminine look
• adjustable cuffs</v>
          </cell>
          <cell r="M278" t="str">
            <v>N</v>
          </cell>
          <cell r="N278">
            <v>0</v>
          </cell>
          <cell r="O278" t="str">
            <v>MOISTURE WICKING, antimicrobial, UV 40+. EASY-CARE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</row>
        <row r="279">
          <cell r="A279" t="str">
            <v>M610S</v>
          </cell>
          <cell r="B279">
            <v>0</v>
          </cell>
          <cell r="C279" t="str">
            <v>Paradise</v>
          </cell>
          <cell r="D279" t="str">
            <v>Harriton</v>
          </cell>
          <cell r="E279" t="str">
            <v>Wovens</v>
          </cell>
          <cell r="F279" t="str">
            <v>Performance</v>
          </cell>
          <cell r="G279" t="str">
            <v>Active</v>
          </cell>
          <cell r="H279" t="str">
            <v>Active</v>
          </cell>
          <cell r="I279" t="str">
            <v>Men's</v>
          </cell>
          <cell r="J279" t="str">
            <v>Paradise Short-Sleeve Performance Shirt</v>
          </cell>
          <cell r="K279" t="str">
            <v>• 2.36 oz./yd²/79 gsm, 100% polyester with moisture-wicking and antimicrobial performance</v>
          </cell>
          <cell r="L279" t="str">
            <v>• structured collar stand with integrated collar stays
• chest pocket with pen slot
• durable flat felled side and underarm seams</v>
          </cell>
          <cell r="M279" t="str">
            <v>N</v>
          </cell>
          <cell r="N279">
            <v>0</v>
          </cell>
          <cell r="O279" t="str">
            <v>MOISTURE WICKING, antimicrobial, UV 40+. EASY-CARE</v>
          </cell>
          <cell r="P279" t="str">
            <v>M610SW</v>
          </cell>
          <cell r="Q279">
            <v>0</v>
          </cell>
          <cell r="R279">
            <v>0</v>
          </cell>
          <cell r="S279">
            <v>0</v>
          </cell>
        </row>
        <row r="280">
          <cell r="A280" t="str">
            <v>M610SW</v>
          </cell>
          <cell r="B280">
            <v>0</v>
          </cell>
          <cell r="C280" t="str">
            <v>Paradise</v>
          </cell>
          <cell r="D280" t="str">
            <v>Harriton</v>
          </cell>
          <cell r="E280" t="str">
            <v>Wovens</v>
          </cell>
          <cell r="F280" t="str">
            <v>Performance</v>
          </cell>
          <cell r="G280" t="str">
            <v>Active</v>
          </cell>
          <cell r="H280" t="str">
            <v>Active</v>
          </cell>
          <cell r="I280" t="str">
            <v>Ladies'</v>
          </cell>
          <cell r="J280" t="str">
            <v>Paradise Short-Sleeve Performance Shirt</v>
          </cell>
          <cell r="K280" t="str">
            <v>• 2.36 oz./yd²/79 gsm, 100% polyester with moisture-wicking and antimicrobial performance</v>
          </cell>
          <cell r="L280" t="str">
            <v>• structured collar stand with integrated collar stays
• front and back darts for flattering feminine fit
• durable flat felled side and underarm seams</v>
          </cell>
          <cell r="M280" t="str">
            <v>N</v>
          </cell>
          <cell r="N280">
            <v>0</v>
          </cell>
          <cell r="O280" t="str">
            <v>MOISTURE WICKING, antimicrobial, UV 40+. EASY-CARE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</row>
        <row r="281">
          <cell r="A281" t="str">
            <v>M415</v>
          </cell>
          <cell r="B281">
            <v>0</v>
          </cell>
          <cell r="C281" t="str">
            <v>Pilbloc</v>
          </cell>
          <cell r="D281" t="str">
            <v>Harriton</v>
          </cell>
          <cell r="E281" t="str">
            <v>Sweaters</v>
          </cell>
          <cell r="F281">
            <v>0</v>
          </cell>
          <cell r="G281" t="str">
            <v>Active</v>
          </cell>
          <cell r="H281" t="str">
            <v>Active</v>
          </cell>
          <cell r="I281" t="str">
            <v>Men's</v>
          </cell>
          <cell r="J281" t="str">
            <v>Pilbloc™ V-Neck Sweater Vest</v>
          </cell>
          <cell r="K281" t="str">
            <v>• 11.8 oz./yd2 / 400 gsm, 100% acrylic jersey knit with Pilbloc™ anti-pill performance, 9 gauge
• 1x1 rib knit neckline, armhole and bottom opening</v>
          </cell>
          <cell r="L281">
            <v>0</v>
          </cell>
          <cell r="M281" t="str">
            <v>N</v>
          </cell>
          <cell r="N281">
            <v>0</v>
          </cell>
          <cell r="O281" t="str">
            <v>ANTI-PILL, EASY CARE, PILBLOC™</v>
          </cell>
          <cell r="P281" t="str">
            <v>M415W</v>
          </cell>
          <cell r="Q281">
            <v>0</v>
          </cell>
          <cell r="R281">
            <v>0</v>
          </cell>
          <cell r="S281">
            <v>0</v>
          </cell>
        </row>
        <row r="282">
          <cell r="A282" t="str">
            <v>M415W</v>
          </cell>
          <cell r="B282">
            <v>0</v>
          </cell>
          <cell r="C282" t="str">
            <v>Pilbloc</v>
          </cell>
          <cell r="D282" t="str">
            <v>Harriton</v>
          </cell>
          <cell r="E282" t="str">
            <v>Sweaters</v>
          </cell>
          <cell r="F282">
            <v>0</v>
          </cell>
          <cell r="G282" t="str">
            <v>Active</v>
          </cell>
          <cell r="H282" t="str">
            <v>Active</v>
          </cell>
          <cell r="I282" t="str">
            <v>Ladies'</v>
          </cell>
          <cell r="J282" t="str">
            <v>Pilbloc™ V-Neck Sweater Vest</v>
          </cell>
          <cell r="K282" t="str">
            <v>• 11.8 oz./yd2 / 400 gsm, 100% acrylic jersey knit with Pilbloc™ anti-pill performance, 9 gauge
• 1x1 rib knit neckline, armhole and bottom opening</v>
          </cell>
          <cell r="L282">
            <v>0</v>
          </cell>
          <cell r="M282" t="str">
            <v>N</v>
          </cell>
          <cell r="N282">
            <v>0</v>
          </cell>
          <cell r="O282" t="str">
            <v>ANTI-PILL, EASY CARE, PILBLOC™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</row>
        <row r="283">
          <cell r="A283" t="str">
            <v>M420</v>
          </cell>
          <cell r="B283">
            <v>0</v>
          </cell>
          <cell r="C283" t="str">
            <v>Pilbloc</v>
          </cell>
          <cell r="D283" t="str">
            <v>Harriton</v>
          </cell>
          <cell r="E283" t="str">
            <v>Sweaters</v>
          </cell>
          <cell r="F283">
            <v>0</v>
          </cell>
          <cell r="G283" t="str">
            <v>Active</v>
          </cell>
          <cell r="H283" t="str">
            <v>Active</v>
          </cell>
          <cell r="I283" t="str">
            <v>Men's</v>
          </cell>
          <cell r="J283" t="str">
            <v>Pilbloc™ V-Neck Sweater</v>
          </cell>
          <cell r="K283" t="str">
            <v>• 11.8 oz./yd2 / 400 gsm, 100% acrylic jersey knit with Pilbloc™ anti-pill performance, 9 gauge
• 1x1 rib knit neckline, cuff and bottom opening</v>
          </cell>
          <cell r="L283">
            <v>0</v>
          </cell>
          <cell r="M283" t="str">
            <v>N</v>
          </cell>
          <cell r="N283">
            <v>0</v>
          </cell>
          <cell r="O283" t="str">
            <v xml:space="preserve"> ANTI-PILL, EASY CARE, PILBLOC™</v>
          </cell>
          <cell r="P283" t="str">
            <v>M420W</v>
          </cell>
          <cell r="Q283">
            <v>0</v>
          </cell>
          <cell r="R283">
            <v>0</v>
          </cell>
          <cell r="S283">
            <v>0</v>
          </cell>
        </row>
        <row r="284">
          <cell r="A284" t="str">
            <v>M420W</v>
          </cell>
          <cell r="B284">
            <v>0</v>
          </cell>
          <cell r="C284" t="str">
            <v>Pilbloc</v>
          </cell>
          <cell r="D284" t="str">
            <v>Harriton</v>
          </cell>
          <cell r="E284" t="str">
            <v>Sweaters</v>
          </cell>
          <cell r="F284">
            <v>0</v>
          </cell>
          <cell r="G284" t="str">
            <v>Active</v>
          </cell>
          <cell r="H284" t="str">
            <v>Active</v>
          </cell>
          <cell r="I284" t="str">
            <v>Ladies'</v>
          </cell>
          <cell r="J284" t="str">
            <v>Pilbloc™ V-Neck Sweater</v>
          </cell>
          <cell r="K284" t="str">
            <v>• 11.8 oz./yd2 / 400 gsm, 100% acrylic jersey knit with Pilbloc™ anti-pill performance, 9 gauge
• 1x1 rib knit neckline, cuff and bottom opening</v>
          </cell>
          <cell r="L284">
            <v>0</v>
          </cell>
          <cell r="M284" t="str">
            <v>N</v>
          </cell>
          <cell r="N284">
            <v>0</v>
          </cell>
          <cell r="O284" t="str">
            <v xml:space="preserve"> ANTI-PILL, EASY CARE, PILBLOC™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</row>
        <row r="285">
          <cell r="A285" t="str">
            <v>M425</v>
          </cell>
          <cell r="B285">
            <v>0</v>
          </cell>
          <cell r="C285" t="str">
            <v>Pilbloc</v>
          </cell>
          <cell r="D285" t="str">
            <v>Harriton</v>
          </cell>
          <cell r="E285" t="str">
            <v>Sweaters</v>
          </cell>
          <cell r="F285">
            <v>0</v>
          </cell>
          <cell r="G285" t="str">
            <v>Active</v>
          </cell>
          <cell r="H285" t="str">
            <v>Active</v>
          </cell>
          <cell r="I285" t="str">
            <v>Men's</v>
          </cell>
          <cell r="J285" t="str">
            <v>Pilbloc™ V-Neck Button Cardigan Sweater</v>
          </cell>
          <cell r="K285" t="str">
            <v>• 11.8 oz./yd2 / 400 gsm, 100% acrylic jersey knit with Pilbloc™ anti-pill performance, 9 gauge
• V-neckline with button-front closure
• dyed to match buttons
• 1x1 rib knit neckline, center front, cuff and bottom opening</v>
          </cell>
          <cell r="L285">
            <v>0</v>
          </cell>
          <cell r="M285" t="str">
            <v>N</v>
          </cell>
          <cell r="N285">
            <v>0</v>
          </cell>
          <cell r="O285" t="str">
            <v>ANTI-PILL, EASY CARE, PILBLOC™</v>
          </cell>
          <cell r="P285" t="str">
            <v>M425W</v>
          </cell>
          <cell r="Q285">
            <v>0</v>
          </cell>
          <cell r="R285">
            <v>0</v>
          </cell>
          <cell r="S285">
            <v>0</v>
          </cell>
        </row>
        <row r="286">
          <cell r="A286" t="str">
            <v>M425W</v>
          </cell>
          <cell r="B286">
            <v>0</v>
          </cell>
          <cell r="C286" t="str">
            <v>Pilbloc</v>
          </cell>
          <cell r="D286" t="str">
            <v>Harriton</v>
          </cell>
          <cell r="E286" t="str">
            <v>Sweaters</v>
          </cell>
          <cell r="F286">
            <v>0</v>
          </cell>
          <cell r="G286" t="str">
            <v>Active</v>
          </cell>
          <cell r="H286" t="str">
            <v>Active</v>
          </cell>
          <cell r="I286" t="str">
            <v>Ladies'</v>
          </cell>
          <cell r="J286" t="str">
            <v>Pilbloc™ V-Neck Button Cardigan Sweater</v>
          </cell>
          <cell r="K286" t="str">
            <v>• 11.8 oz./yd2 / 400 gsm, 100% acrylic jersey knit with Pilbloc™ anti-pill performance, 9 gauge
• V-neckline with button-front closure
• dyed to match buttons
• 1x1 rib knit neckline, center front, cuff and bottom opening</v>
          </cell>
          <cell r="L286">
            <v>0</v>
          </cell>
          <cell r="M286" t="str">
            <v>N</v>
          </cell>
          <cell r="N286">
            <v>0</v>
          </cell>
          <cell r="O286" t="str">
            <v>IL TBC, ANTI-PILL, EASY CARE, PILBLOC™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</row>
        <row r="287">
          <cell r="A287" t="str">
            <v>M898</v>
          </cell>
          <cell r="B287">
            <v>0</v>
          </cell>
          <cell r="C287" t="str">
            <v>Restore</v>
          </cell>
          <cell r="D287" t="str">
            <v>Harriton</v>
          </cell>
          <cell r="E287" t="str">
            <v>Bottoms</v>
          </cell>
          <cell r="F287">
            <v>0</v>
          </cell>
          <cell r="G287" t="str">
            <v>Active</v>
          </cell>
          <cell r="H287" t="str">
            <v>Active</v>
          </cell>
          <cell r="I287" t="str">
            <v>Adult</v>
          </cell>
          <cell r="J287" t="str">
            <v>Restore 4.9 oz./yd2 Scrub Bottom</v>
          </cell>
          <cell r="K287" t="str">
            <v>• 4.9 oz./yd² / 166 gsm, 55% cotton, 45% polyester poplin
• drawstring at waist
• back pocket
• 31 1/2" inseam (size Large)</v>
          </cell>
          <cell r="L287">
            <v>0</v>
          </cell>
          <cell r="M287" t="str">
            <v>N</v>
          </cell>
          <cell r="N287">
            <v>0</v>
          </cell>
          <cell r="O287" t="str">
            <v>EASY CARE</v>
          </cell>
          <cell r="P287" t="str">
            <v>M897</v>
          </cell>
          <cell r="Q287">
            <v>0</v>
          </cell>
          <cell r="R287">
            <v>0</v>
          </cell>
          <cell r="S287">
            <v>0</v>
          </cell>
        </row>
        <row r="288">
          <cell r="A288" t="str">
            <v>M897</v>
          </cell>
          <cell r="B288">
            <v>0</v>
          </cell>
          <cell r="C288" t="str">
            <v>Restore</v>
          </cell>
          <cell r="D288" t="str">
            <v>Harriton</v>
          </cell>
          <cell r="E288" t="str">
            <v>Wovens</v>
          </cell>
          <cell r="F288">
            <v>0</v>
          </cell>
          <cell r="G288" t="str">
            <v>Active</v>
          </cell>
          <cell r="H288" t="str">
            <v>Active</v>
          </cell>
          <cell r="I288" t="str">
            <v>Adult</v>
          </cell>
          <cell r="J288" t="str">
            <v>Restore 4.9 oz./yd2 Scrub Top</v>
          </cell>
          <cell r="K288" t="str">
            <v>• 4.9 oz./yd² / 166 gsm, 55% cotton, 45% polyester poplin
• standard V-neck
• chest pocket</v>
          </cell>
          <cell r="L288">
            <v>0</v>
          </cell>
          <cell r="M288" t="str">
            <v>N</v>
          </cell>
          <cell r="N288">
            <v>0</v>
          </cell>
          <cell r="O288" t="str">
            <v>EASY CARE</v>
          </cell>
          <cell r="P288" t="str">
            <v>M898</v>
          </cell>
          <cell r="Q288">
            <v>0</v>
          </cell>
          <cell r="R288">
            <v>0</v>
          </cell>
          <cell r="S288">
            <v>0</v>
          </cell>
        </row>
        <row r="289">
          <cell r="A289" t="str">
            <v>M770</v>
          </cell>
          <cell r="B289">
            <v>0</v>
          </cell>
          <cell r="C289" t="str">
            <v>Survey</v>
          </cell>
          <cell r="D289" t="str">
            <v>Harriton</v>
          </cell>
          <cell r="E289" t="str">
            <v>Outerwear</v>
          </cell>
          <cell r="F289" t="str">
            <v>Insulated</v>
          </cell>
          <cell r="G289" t="str">
            <v>DNR</v>
          </cell>
          <cell r="H289" t="str">
            <v>DNR</v>
          </cell>
          <cell r="I289" t="str">
            <v>Adult</v>
          </cell>
          <cell r="J289" t="str">
            <v>Survey Fleece-Lined All-Season Jacket</v>
          </cell>
          <cell r="K289" t="str">
            <v xml:space="preserve">• body: 4.28 oz./yd²/147 gsm, 100% polyester oxford with water-resistant finish 
• lining: 100% anti-pill polyester fleece in body; 100% polyester taffeta with 60 g insulation in sleeves
• inside storm placket
• retractable reflective detailing at front yoke and sleeves
• elasticized cuffs
• lower front inseam pockets
• partial elasticized hem
</v>
          </cell>
          <cell r="L289">
            <v>0</v>
          </cell>
          <cell r="M289" t="str">
            <v>N</v>
          </cell>
          <cell r="N289">
            <v>0</v>
          </cell>
          <cell r="O289" t="str">
            <v>REFLECTIVE, WATER-RESISTANT, INCONSPICUZIP, UTK 2</v>
          </cell>
          <cell r="P289">
            <v>0</v>
          </cell>
          <cell r="Q289">
            <v>0</v>
          </cell>
          <cell r="R289">
            <v>0</v>
          </cell>
          <cell r="S289" t="str">
            <v>DNR for 201801 US/CAN Book</v>
          </cell>
        </row>
        <row r="290">
          <cell r="A290" t="str">
            <v>M211</v>
          </cell>
          <cell r="B290">
            <v>0</v>
          </cell>
          <cell r="C290" t="str">
            <v>Tactical</v>
          </cell>
          <cell r="D290" t="str">
            <v>Harriton</v>
          </cell>
          <cell r="E290" t="str">
            <v>Polos</v>
          </cell>
          <cell r="F290" t="str">
            <v>Performance</v>
          </cell>
          <cell r="G290" t="str">
            <v>New</v>
          </cell>
          <cell r="H290" t="str">
            <v>Not Available</v>
          </cell>
          <cell r="I290" t="str">
            <v>Men's</v>
          </cell>
          <cell r="J290" t="str">
            <v>Tactical Performance Polo</v>
          </cell>
          <cell r="K290" t="str">
            <v>• 6.6 oz./yd2 / 225 gsm, 100% polyester snag protection plus jersey with moisture-wicking and antimicrobial performance
• matching flat knit collar
• three-button placket
• double pen pocket on left sleeve
• mic clips at shoulders and lower placket
• side vents</v>
          </cell>
          <cell r="L290" t="str">
            <v>• 1 1/4" drop-tail hem for everyday activity and movement</v>
          </cell>
          <cell r="M290" t="str">
            <v>N</v>
          </cell>
          <cell r="N290">
            <v>0</v>
          </cell>
          <cell r="O290" t="str">
            <v>SNAG PROTECTION+, MOISTURE-WICKING, ANTIMICROBIAL, EASY CARE</v>
          </cell>
          <cell r="P290" t="str">
            <v>M211W</v>
          </cell>
          <cell r="Q290">
            <v>0</v>
          </cell>
          <cell r="R290">
            <v>0</v>
          </cell>
          <cell r="S290">
            <v>0</v>
          </cell>
        </row>
        <row r="291">
          <cell r="A291" t="str">
            <v>M211W</v>
          </cell>
          <cell r="B291">
            <v>0</v>
          </cell>
          <cell r="C291" t="str">
            <v>Tactical</v>
          </cell>
          <cell r="D291" t="str">
            <v>Harriton</v>
          </cell>
          <cell r="E291" t="str">
            <v>Polos</v>
          </cell>
          <cell r="F291" t="str">
            <v>Performance</v>
          </cell>
          <cell r="G291" t="str">
            <v>New</v>
          </cell>
          <cell r="H291" t="str">
            <v>Not Available</v>
          </cell>
          <cell r="I291" t="str">
            <v>Ladies'</v>
          </cell>
          <cell r="J291" t="str">
            <v>Tactical Performance Polo</v>
          </cell>
          <cell r="K291" t="str">
            <v>• 6.6 oz./yd2 / 225 gsm, 100% polyester snag protection plus jersey with moisture-wicking and antimicrobial performance
• matching flat knit collar
• three-button placket
• double pen pocket on left sleeve
• mic clips at shoulders and lower placket
• side vents</v>
          </cell>
          <cell r="L291" t="str">
            <v>• 1" drop-tail hem for everyday activity and movement</v>
          </cell>
          <cell r="M291">
            <v>0</v>
          </cell>
          <cell r="N291">
            <v>0</v>
          </cell>
          <cell r="O291" t="str">
            <v>SNAG PROTECTION+, MOISTURE-WICKING, ANTIMICROBIAL, EASY CARE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</row>
        <row r="292">
          <cell r="A292" t="str">
            <v>M211L</v>
          </cell>
          <cell r="B292">
            <v>0</v>
          </cell>
          <cell r="C292" t="str">
            <v>Tactical</v>
          </cell>
          <cell r="D292" t="str">
            <v>Harriton</v>
          </cell>
          <cell r="E292" t="str">
            <v>Polos</v>
          </cell>
          <cell r="F292" t="str">
            <v>Performance</v>
          </cell>
          <cell r="G292" t="str">
            <v>New</v>
          </cell>
          <cell r="H292" t="str">
            <v>Not Available</v>
          </cell>
          <cell r="I292" t="str">
            <v>Men's</v>
          </cell>
          <cell r="J292" t="str">
            <v>Tactical Long Sleeve Performance Polo</v>
          </cell>
          <cell r="K292" t="str">
            <v>• 6.6 oz./yd2 / 225 gsm, 100% polyester snag protection plus jersey with moisture-wicking and antimicrobial performance
• matching flat knit collar
• three-button placket
• double pen pocket on left sleeve
• mic clips at shoulders and lower placket
• spandex enhanced rib knit cuffs
• side vents</v>
          </cell>
          <cell r="L292" t="str">
            <v>• 1 1/4" drop-tail hem for everyday activity and movement</v>
          </cell>
          <cell r="M292">
            <v>0</v>
          </cell>
          <cell r="N292">
            <v>0</v>
          </cell>
          <cell r="O292" t="str">
            <v>SNAG PROTECTION+, MOISTURE-WICKING, ANTIMICROBIAL, EASY CARE</v>
          </cell>
          <cell r="P292" t="str">
            <v>M211LW</v>
          </cell>
          <cell r="Q292">
            <v>0</v>
          </cell>
          <cell r="R292">
            <v>0</v>
          </cell>
          <cell r="S292">
            <v>0</v>
          </cell>
        </row>
        <row r="293">
          <cell r="A293" t="str">
            <v>M211LW</v>
          </cell>
          <cell r="B293">
            <v>0</v>
          </cell>
          <cell r="C293" t="str">
            <v>Tactical</v>
          </cell>
          <cell r="D293" t="str">
            <v>Harriton</v>
          </cell>
          <cell r="E293" t="str">
            <v>Polos</v>
          </cell>
          <cell r="F293" t="str">
            <v>Performance</v>
          </cell>
          <cell r="G293" t="str">
            <v>New</v>
          </cell>
          <cell r="H293" t="str">
            <v>Not Available</v>
          </cell>
          <cell r="I293" t="str">
            <v>Ladies'</v>
          </cell>
          <cell r="J293" t="str">
            <v>Tactical Long Sleeve Performance Polo</v>
          </cell>
          <cell r="K293" t="str">
            <v>• 6.6 oz./yd2 / 225 gsm, 100% polyester snag protection plus jersey with moisture-wicking and antimicrobial performance
• matching flat knit collar
• three-button placket
• double pen pocket on left sleeve
• mic clips at shoulders and lower placket
• spandex enhanced rib knit cuffs
• side vents</v>
          </cell>
          <cell r="L293" t="str">
            <v>• 1" drop-tail hem for everyday activity and movement</v>
          </cell>
          <cell r="M293">
            <v>0</v>
          </cell>
          <cell r="N293">
            <v>0</v>
          </cell>
          <cell r="O293" t="str">
            <v>SNAG PROTECTION+, MOISTURE-WICKING, ANTIMICROBIAL, EASY CARE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</row>
        <row r="294">
          <cell r="A294" t="str">
            <v>M730</v>
          </cell>
          <cell r="B294">
            <v>0</v>
          </cell>
          <cell r="C294" t="str">
            <v>Task</v>
          </cell>
          <cell r="D294" t="str">
            <v>Harriton</v>
          </cell>
          <cell r="E294" t="str">
            <v>Fleece</v>
          </cell>
          <cell r="F294" t="str">
            <v>Poly &amp; Performance</v>
          </cell>
          <cell r="G294" t="str">
            <v>Active</v>
          </cell>
          <cell r="H294" t="str">
            <v>Active</v>
          </cell>
          <cell r="I294" t="str">
            <v>Adult</v>
          </cell>
          <cell r="J294" t="str">
            <v>Task Performance Fleece Quarter-Zip Jacket</v>
          </cell>
          <cell r="K294" t="str">
            <v xml:space="preserve">• 6.93 oz./yd² 235 gsm, 100% polyester brushed-back fleece, with moisture-wicking performance
• fold down collar with center front autolock zipper
• inseam chest pocket
• double welt pen pocket on left sleeve
• reinforced elbow patches
• lower front inseam pockets
</v>
          </cell>
          <cell r="L294">
            <v>0</v>
          </cell>
          <cell r="M294" t="str">
            <v>N</v>
          </cell>
          <cell r="N294">
            <v>0</v>
          </cell>
          <cell r="O294" t="str">
            <v>MOISTURE WICKING, INCONSPICUZIP, EASY-CARE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</row>
        <row r="295">
          <cell r="A295" t="str">
            <v>M745</v>
          </cell>
          <cell r="B295">
            <v>0</v>
          </cell>
          <cell r="C295" t="str">
            <v>Task</v>
          </cell>
          <cell r="D295" t="str">
            <v>Harriton</v>
          </cell>
          <cell r="E295" t="str">
            <v>Fleece</v>
          </cell>
          <cell r="F295" t="str">
            <v>Poly &amp; Performance</v>
          </cell>
          <cell r="G295" t="str">
            <v>DNR</v>
          </cell>
          <cell r="H295" t="str">
            <v>DROP - Closeout</v>
          </cell>
          <cell r="I295" t="str">
            <v>Men's</v>
          </cell>
          <cell r="J295" t="str">
            <v>Task Performance Fleece Full-Zip Jacket</v>
          </cell>
          <cell r="K295" t="str">
            <v>• 6.93 oz./yd²/235 gsm, 100% polyester brushed-back fleece  with moisture-wicking performance
• contrast: 7.23 oz./yd²/245 gsm, 100% polyester coated canvas with water-resistant finish
• inside storm placket with chin guard
• articulated sleeves
• lower concealed autolock zippered pockets with toggles
• adjustable shockcord at hem</v>
          </cell>
          <cell r="L295">
            <v>0</v>
          </cell>
          <cell r="M295" t="str">
            <v>N</v>
          </cell>
          <cell r="N295">
            <v>0</v>
          </cell>
          <cell r="O295" t="str">
            <v>MOISTURE WICKING, INCONSPICUZIP, EASY-CARE</v>
          </cell>
          <cell r="P295" t="str">
            <v>M745W</v>
          </cell>
          <cell r="Q295">
            <v>0</v>
          </cell>
          <cell r="R295">
            <v>0</v>
          </cell>
          <cell r="S295" t="str">
            <v>DNR for 201801 US Book/DROP for 201801 CAN book</v>
          </cell>
        </row>
        <row r="296">
          <cell r="A296" t="str">
            <v>M745W</v>
          </cell>
          <cell r="B296">
            <v>0</v>
          </cell>
          <cell r="C296" t="str">
            <v>Task</v>
          </cell>
          <cell r="D296" t="str">
            <v>Harriton</v>
          </cell>
          <cell r="E296" t="str">
            <v>Fleece</v>
          </cell>
          <cell r="F296" t="str">
            <v>Poly &amp; Performance</v>
          </cell>
          <cell r="G296" t="str">
            <v>DNR</v>
          </cell>
          <cell r="H296" t="str">
            <v>DROP - Closeout</v>
          </cell>
          <cell r="I296" t="str">
            <v>Ladies'</v>
          </cell>
          <cell r="J296" t="str">
            <v>Task Performance Fleece Full-Zip Jacket</v>
          </cell>
          <cell r="K296" t="str">
            <v>• 6.93 oz./yd²/235 gsm, 100% polyester brushed back fleece with moisture-wicking performance
• contrast: 7.23 oz./yd²/245 gsm, 100% polyester coated canvas with water-resistant finish
• inside storm placket with chin guard
• articulated sleeves
• lower concealed autolock zippered pockets with toggles
• adjustable shockcord at hem</v>
          </cell>
          <cell r="L296">
            <v>0</v>
          </cell>
          <cell r="M296" t="str">
            <v>N</v>
          </cell>
          <cell r="N296">
            <v>0</v>
          </cell>
          <cell r="O296" t="str">
            <v>MOISTURE WICKING, INCONSPICUZIP, EASY-CARE</v>
          </cell>
          <cell r="P296">
            <v>0</v>
          </cell>
          <cell r="Q296">
            <v>0</v>
          </cell>
          <cell r="R296">
            <v>0</v>
          </cell>
          <cell r="S296" t="str">
            <v>DNR for 201801 US Book/DROP for 201801 CAN book</v>
          </cell>
        </row>
        <row r="297">
          <cell r="A297" t="str">
            <v>M999</v>
          </cell>
          <cell r="B297">
            <v>0</v>
          </cell>
          <cell r="C297">
            <v>0</v>
          </cell>
          <cell r="D297" t="str">
            <v>Harriton</v>
          </cell>
          <cell r="E297" t="str">
            <v>Accessories</v>
          </cell>
          <cell r="F297" t="str">
            <v>Blanket &amp; Towls</v>
          </cell>
          <cell r="G297" t="str">
            <v>Active</v>
          </cell>
          <cell r="H297" t="str">
            <v>Not Available</v>
          </cell>
          <cell r="I297">
            <v>0</v>
          </cell>
          <cell r="J297" t="str">
            <v>12.7 oz. Fleece Blanket</v>
          </cell>
          <cell r="K297" t="str">
            <v>• 100% polyester fleece_x000D_
• one side is anti-pill_x000D_
• finished with a matching whipstitch (except Charcoal which has a Black whipstitch)</v>
          </cell>
          <cell r="L297" t="str">
            <v>• 60"W x 50"H</v>
          </cell>
          <cell r="M297" t="str">
            <v>N</v>
          </cell>
          <cell r="N297" t="str">
            <v>Modern</v>
          </cell>
          <cell r="O297" t="str">
            <v>N/A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</row>
        <row r="298">
          <cell r="A298" t="str">
            <v>M980</v>
          </cell>
          <cell r="B298">
            <v>0</v>
          </cell>
          <cell r="C298">
            <v>0</v>
          </cell>
          <cell r="D298" t="str">
            <v>Harriton</v>
          </cell>
          <cell r="E298" t="str">
            <v>Fleece</v>
          </cell>
          <cell r="F298" t="str">
            <v>Poly &amp; Performance</v>
          </cell>
          <cell r="G298" t="str">
            <v>Active</v>
          </cell>
          <cell r="H298" t="str">
            <v>Not Available</v>
          </cell>
          <cell r="I298" t="str">
            <v>Adult</v>
          </cell>
          <cell r="J298" t="str">
            <v>8 oz. Quarter-Zip Fleece Pullover</v>
          </cell>
          <cell r="K298" t="str">
            <v>• 8 oz./yd²/270 gsm, 100% spun soft polyester fleece with non-pill finish on surface
• midweight fleece – highly breathable
• dyed-to-match zippers and zipper pull
• bottom hem with drawcord and toggles</v>
          </cell>
          <cell r="L298" t="str">
            <v>• front yoke 
• non-roll elastic cuffs
• on-seam pockets</v>
          </cell>
          <cell r="M298" t="str">
            <v>N</v>
          </cell>
          <cell r="N298" t="str">
            <v>Relaxed</v>
          </cell>
          <cell r="O298" t="str">
            <v>IL 25, ANTI PILL, EASY CARE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</row>
        <row r="299">
          <cell r="A299" t="str">
            <v>M985</v>
          </cell>
          <cell r="B299">
            <v>0</v>
          </cell>
          <cell r="C299">
            <v>0</v>
          </cell>
          <cell r="D299" t="str">
            <v>Harriton</v>
          </cell>
          <cell r="E299" t="str">
            <v>Fleece</v>
          </cell>
          <cell r="F299" t="str">
            <v>Poly &amp; Performance</v>
          </cell>
          <cell r="G299" t="str">
            <v>Active</v>
          </cell>
          <cell r="H299" t="str">
            <v>Not Available</v>
          </cell>
          <cell r="I299" t="str">
            <v>Adult</v>
          </cell>
          <cell r="J299" t="str">
            <v>8 oz. Fleece Vest</v>
          </cell>
          <cell r="K299" t="str">
            <v>• 8 oz./yd²/270 gsm, 100% spun soft polyester fleece with non-pill finish on surface
• midweight fleece – highly breathable
• dyed-to-match zippers and zipper pull
• bottom hem with drawcord and toggles</v>
          </cell>
          <cell r="L299" t="str">
            <v>• back yoke 
• binding on arm openings 
• center front full-zip closure 
• inside zipper is clean-finished with taping 
• front-zip pockets</v>
          </cell>
          <cell r="M299" t="str">
            <v>N</v>
          </cell>
          <cell r="N299">
            <v>0</v>
          </cell>
          <cell r="O299" t="str">
            <v>IL 25, ANTI PILL, EASY CARE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 t="str">
            <v>M990</v>
          </cell>
          <cell r="B300">
            <v>0</v>
          </cell>
          <cell r="C300">
            <v>0</v>
          </cell>
          <cell r="D300" t="str">
            <v>Harriton</v>
          </cell>
          <cell r="E300" t="str">
            <v>Fleece</v>
          </cell>
          <cell r="F300" t="str">
            <v>Poly &amp; Performance</v>
          </cell>
          <cell r="G300" t="str">
            <v>Active</v>
          </cell>
          <cell r="H300" t="str">
            <v>Not Available</v>
          </cell>
          <cell r="I300" t="str">
            <v>Men's</v>
          </cell>
          <cell r="J300" t="str">
            <v>8 oz. Full-Zip Fleece</v>
          </cell>
          <cell r="K300" t="str">
            <v>• 8 oz./yd²/270 gsm, 100% spun soft polyester fleece with non-pill finish on surface
• midweight fleece – highly breathable
• dyed-to-match zippers and zipper pull
• bottom hem with drawcord and toggles</v>
          </cell>
          <cell r="L300" t="str">
            <v>• front yoke
• non-roll elastic cuffs
• front-zip pockets</v>
          </cell>
          <cell r="M300" t="str">
            <v>N</v>
          </cell>
          <cell r="N300" t="str">
            <v>Relaxed</v>
          </cell>
          <cell r="O300" t="str">
            <v>IL 25, ANTI PILL, EASY CARE</v>
          </cell>
          <cell r="P300" t="str">
            <v>M990W</v>
          </cell>
          <cell r="Q300" t="str">
            <v>M990T</v>
          </cell>
          <cell r="R300" t="str">
            <v>M990Y</v>
          </cell>
          <cell r="S300">
            <v>0</v>
          </cell>
        </row>
        <row r="301">
          <cell r="A301" t="str">
            <v>M990T</v>
          </cell>
          <cell r="B301">
            <v>0</v>
          </cell>
          <cell r="C301">
            <v>0</v>
          </cell>
          <cell r="D301" t="str">
            <v>Harriton</v>
          </cell>
          <cell r="E301" t="str">
            <v>Fleece</v>
          </cell>
          <cell r="F301" t="str">
            <v>Poly &amp; Performance</v>
          </cell>
          <cell r="G301" t="str">
            <v>Active</v>
          </cell>
          <cell r="H301" t="str">
            <v>Not Available</v>
          </cell>
          <cell r="I301" t="str">
            <v>Tall</v>
          </cell>
          <cell r="J301" t="str">
            <v>8 oz. Tall Full-Zip Fleece</v>
          </cell>
          <cell r="K301" t="str">
            <v>• 8 oz./yd²/270 gsm, 100% spun soft polyester fleece with non-pill finish on surface
• midweight fleece – highly breathable
• dyed-to-match zippers and zipper pull
• bottom hem with drawcord and toggles</v>
          </cell>
          <cell r="L301" t="str">
            <v>• front yoke
• non-roll elastic cuffs
• front-zip pockets</v>
          </cell>
          <cell r="M301" t="str">
            <v>N</v>
          </cell>
          <cell r="N301">
            <v>0</v>
          </cell>
          <cell r="O301" t="str">
            <v>IL 25, ANTI PILL, EASY CARE</v>
          </cell>
          <cell r="P301" t="str">
            <v>M990W</v>
          </cell>
          <cell r="Q301">
            <v>0</v>
          </cell>
          <cell r="R301" t="str">
            <v>M990Y</v>
          </cell>
          <cell r="S301">
            <v>0</v>
          </cell>
        </row>
        <row r="302">
          <cell r="A302" t="str">
            <v>M990W</v>
          </cell>
          <cell r="B302">
            <v>0</v>
          </cell>
          <cell r="C302">
            <v>0</v>
          </cell>
          <cell r="D302" t="str">
            <v>Harriton</v>
          </cell>
          <cell r="E302" t="str">
            <v>Fleece</v>
          </cell>
          <cell r="F302" t="str">
            <v>Poly &amp; Performance</v>
          </cell>
          <cell r="G302" t="str">
            <v>Active</v>
          </cell>
          <cell r="H302" t="str">
            <v>Not Available</v>
          </cell>
          <cell r="I302" t="str">
            <v>Ladies'</v>
          </cell>
          <cell r="J302" t="str">
            <v>8 oz. Full-Zip Fleece</v>
          </cell>
          <cell r="K302" t="str">
            <v>• 8 oz./yd²/270 gsm, 100% spun soft polyester fleece with non-pill finish on surface
• midweight fleece – highly breathable
• dyed-to-match zippers and zipper pull
• bottom hem with drawcord and toggles</v>
          </cell>
          <cell r="L302" t="str">
            <v>• raglan sleeves 
• princess seams for feminine shape
• non-roll elastic cuffs
• front-zip pockets</v>
          </cell>
          <cell r="M302" t="str">
            <v>N</v>
          </cell>
          <cell r="N302" t="str">
            <v>Relaxed</v>
          </cell>
          <cell r="O302" t="str">
            <v>IL 25, ANTI PILL, EASY CARE</v>
          </cell>
          <cell r="P302">
            <v>0</v>
          </cell>
          <cell r="Q302" t="str">
            <v>M990T</v>
          </cell>
          <cell r="R302" t="str">
            <v>M990Y</v>
          </cell>
          <cell r="S302">
            <v>0</v>
          </cell>
        </row>
        <row r="303">
          <cell r="A303" t="str">
            <v>M990Y</v>
          </cell>
          <cell r="B303">
            <v>0</v>
          </cell>
          <cell r="C303">
            <v>0</v>
          </cell>
          <cell r="D303" t="str">
            <v>Harriton</v>
          </cell>
          <cell r="E303" t="str">
            <v>Fleece</v>
          </cell>
          <cell r="F303" t="str">
            <v>Poly &amp; Performance</v>
          </cell>
          <cell r="G303" t="str">
            <v>Active</v>
          </cell>
          <cell r="H303" t="str">
            <v>Not Available</v>
          </cell>
          <cell r="I303" t="str">
            <v>Youth</v>
          </cell>
          <cell r="J303" t="str">
            <v>8 oz. Full-Zip Fleece</v>
          </cell>
          <cell r="K303" t="str">
            <v>• 8 oz./yd²/270 gsm, 100% spun soft polyester fleece with non-pill finish on surface
• midweight fleece – highly breathable
• dyed-to-match zippers and zipper pull
• bottom hem with drawcord and toggles</v>
          </cell>
          <cell r="L303" t="str">
            <v>• front yoke 
• non-roll elastic cuffs</v>
          </cell>
          <cell r="M303" t="str">
            <v>N</v>
          </cell>
          <cell r="N303">
            <v>0</v>
          </cell>
          <cell r="O303" t="str">
            <v>IL 25, ANTI PILL, EASY CARE</v>
          </cell>
          <cell r="P303" t="str">
            <v>M990W</v>
          </cell>
          <cell r="Q303" t="str">
            <v>M990T</v>
          </cell>
          <cell r="R303">
            <v>0</v>
          </cell>
          <cell r="S303">
            <v>0</v>
          </cell>
        </row>
        <row r="304">
          <cell r="A304" t="str">
            <v>M700</v>
          </cell>
          <cell r="B304">
            <v>0</v>
          </cell>
          <cell r="C304">
            <v>0</v>
          </cell>
          <cell r="D304" t="str">
            <v>Harriton</v>
          </cell>
          <cell r="E304" t="str">
            <v>Outerwear</v>
          </cell>
          <cell r="F304" t="str">
            <v>Lightweight</v>
          </cell>
          <cell r="G304" t="str">
            <v>Active</v>
          </cell>
          <cell r="H304" t="str">
            <v>Active</v>
          </cell>
          <cell r="I304" t="str">
            <v>Adult</v>
          </cell>
          <cell r="J304" t="str">
            <v>Microfiber Wind Shirt</v>
          </cell>
          <cell r="K304" t="str">
            <v>• body: 100% polyester wind-resistant taslan with water-resistant finish
• lining: 100% polyester mesh in body, 100% nylon taslon in sleeves
• crossover knit V-neck collar with contrast tipping
• covestitched front and back raglan sleeve detail
• InconspicuZip™ for easy embroidery
• side-entry welt pockets
• comfortable elastic waistband and flat-knit cuffs</v>
          </cell>
          <cell r="L304" t="str">
            <v/>
          </cell>
          <cell r="M304" t="str">
            <v>N</v>
          </cell>
          <cell r="N304">
            <v>0</v>
          </cell>
          <cell r="O304" t="str">
            <v>WATER RESISTANT, INCONSPICUZIP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</row>
        <row r="305">
          <cell r="A305" t="str">
            <v>M710</v>
          </cell>
          <cell r="B305">
            <v>0</v>
          </cell>
          <cell r="C305">
            <v>0</v>
          </cell>
          <cell r="D305" t="str">
            <v>Harriton</v>
          </cell>
          <cell r="E305" t="str">
            <v>Outerwear</v>
          </cell>
          <cell r="F305" t="str">
            <v>Lightweight</v>
          </cell>
          <cell r="G305" t="str">
            <v>Active</v>
          </cell>
          <cell r="H305" t="str">
            <v>Active</v>
          </cell>
          <cell r="I305" t="str">
            <v>Adult</v>
          </cell>
          <cell r="J305" t="str">
            <v>Microfiber Club Jacket</v>
          </cell>
          <cell r="K305" t="str">
            <v>• body: 100% polyester wind-resistant taslan with water-resistant finish
• lining: 100% nylon
• button tab on collar
• contrast inside collar band and under collar
• InconspicuZip™ for easy embroidery
• raglan sleeves
• inside left-chest pocket with hook and loop closure
• two front pockets
• relaxed elastic waistband and cuffs</v>
          </cell>
          <cell r="L305" t="str">
            <v/>
          </cell>
          <cell r="M305" t="str">
            <v>N</v>
          </cell>
          <cell r="N305" t="str">
            <v>Relaxed</v>
          </cell>
          <cell r="O305" t="str">
            <v>WATER RESISTANT, BREATHABLE, INCONSPICUZIP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</row>
        <row r="306">
          <cell r="A306" t="str">
            <v>M740</v>
          </cell>
          <cell r="B306">
            <v>0</v>
          </cell>
          <cell r="C306">
            <v>0</v>
          </cell>
          <cell r="D306" t="str">
            <v>Harriton</v>
          </cell>
          <cell r="E306" t="str">
            <v>Outerwear</v>
          </cell>
          <cell r="F306" t="str">
            <v>Insulated</v>
          </cell>
          <cell r="G306" t="str">
            <v>Active</v>
          </cell>
          <cell r="H306" t="str">
            <v>Active</v>
          </cell>
          <cell r="I306" t="str">
            <v>Adult</v>
          </cell>
          <cell r="J306" t="str">
            <v>Fleece-Lined Nylon Jacket</v>
          </cell>
          <cell r="K306" t="str">
            <v>• body: 100% nylon taslan with water-resistant finish
• lining: 100% polyester anti-pill microfleece 
• contrast tipped mock collar (except Black)
• full front-zip with inside zip guard
• InconspicuZip™ for easy embroidery
• nylon/polyester raglan sleeve lining 
• outside zip pockets</v>
          </cell>
          <cell r="L306" t="str">
            <v/>
          </cell>
          <cell r="M306" t="str">
            <v>N</v>
          </cell>
          <cell r="N306">
            <v>0</v>
          </cell>
          <cell r="O306" t="str">
            <v>WATER RESISTANT, INCONSPICUZIP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</row>
        <row r="307">
          <cell r="A307" t="str">
            <v>M750</v>
          </cell>
          <cell r="B307">
            <v>0</v>
          </cell>
          <cell r="C307">
            <v>0</v>
          </cell>
          <cell r="D307" t="str">
            <v>Harriton</v>
          </cell>
          <cell r="E307" t="str">
            <v>Outerwear</v>
          </cell>
          <cell r="F307" t="str">
            <v>Lightweight</v>
          </cell>
          <cell r="G307" t="str">
            <v>Active</v>
          </cell>
          <cell r="H307" t="str">
            <v>Active</v>
          </cell>
          <cell r="I307" t="str">
            <v>Adult</v>
          </cell>
          <cell r="J307" t="str">
            <v>Packable Nylon Jacket</v>
          </cell>
          <cell r="K307" t="str">
            <v>• 100% nylon taffeta with water-resistant finish
• lightweight packable hooded pullover with quarter-zip entry
• can be easily attached to belt when stored in pouch
• drawstring hood
• hem casing with drawcord
• center-zip pocket
• full elastic cuffs
• front welt pockets</v>
          </cell>
          <cell r="L307" t="str">
            <v/>
          </cell>
          <cell r="M307" t="str">
            <v>N</v>
          </cell>
          <cell r="N307" t="str">
            <v>Relaxed</v>
          </cell>
          <cell r="O307" t="str">
            <v>WATER RESISTANT, EZE PACK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</row>
        <row r="308">
          <cell r="A308" t="str">
            <v>M765</v>
          </cell>
          <cell r="B308">
            <v>0</v>
          </cell>
          <cell r="C308">
            <v>0</v>
          </cell>
          <cell r="D308" t="str">
            <v>Harriton</v>
          </cell>
          <cell r="E308" t="str">
            <v>Outerwear</v>
          </cell>
          <cell r="F308" t="str">
            <v>Lightweight</v>
          </cell>
          <cell r="G308" t="str">
            <v>Active</v>
          </cell>
          <cell r="H308" t="str">
            <v>Not Available</v>
          </cell>
          <cell r="I308" t="str">
            <v>Men's</v>
          </cell>
          <cell r="J308" t="str">
            <v>Essential Rainwear</v>
          </cell>
          <cell r="K308" t="str">
            <v>• 100% nylon plainweave with water-resistant finish
• overedge stitch for all joint seams
• no shoulder seam for increased water-resistance 
• elastic hem cuff
• pack-away pouch</v>
          </cell>
          <cell r="L308" t="str">
            <v>• drawstring hood</v>
          </cell>
          <cell r="M308" t="str">
            <v>N</v>
          </cell>
          <cell r="N308">
            <v>0</v>
          </cell>
          <cell r="O308" t="str">
            <v>WATER-RESISTANT, EZEPACK</v>
          </cell>
          <cell r="P308" t="str">
            <v>M765W</v>
          </cell>
          <cell r="Q308">
            <v>0</v>
          </cell>
          <cell r="R308" t="str">
            <v>M765Y</v>
          </cell>
          <cell r="S308">
            <v>0</v>
          </cell>
        </row>
        <row r="309">
          <cell r="A309" t="str">
            <v>M765W</v>
          </cell>
          <cell r="B309">
            <v>0</v>
          </cell>
          <cell r="C309">
            <v>0</v>
          </cell>
          <cell r="D309" t="str">
            <v>Harriton</v>
          </cell>
          <cell r="E309" t="str">
            <v>Outerwear</v>
          </cell>
          <cell r="F309" t="str">
            <v>Lightweight</v>
          </cell>
          <cell r="G309" t="str">
            <v>Active</v>
          </cell>
          <cell r="H309" t="str">
            <v>Not Available</v>
          </cell>
          <cell r="I309" t="str">
            <v>Ladies'</v>
          </cell>
          <cell r="J309" t="str">
            <v>Essential Rainwear</v>
          </cell>
          <cell r="K309" t="str">
            <v>• 100% nylon plainweave with water-resistant finish
• overedge stitch for all joint seams
• no shoulder seam for increased water-resistance 
• elastic hem cuff
• pack-away pouch</v>
          </cell>
          <cell r="L309" t="str">
            <v>• drawstring hood</v>
          </cell>
          <cell r="M309" t="str">
            <v>N</v>
          </cell>
          <cell r="N309" t="str">
            <v>Classic</v>
          </cell>
          <cell r="O309" t="str">
            <v>WATER-RESISTANT, EZEPACK</v>
          </cell>
          <cell r="P309">
            <v>0</v>
          </cell>
          <cell r="Q309">
            <v>0</v>
          </cell>
          <cell r="R309" t="str">
            <v>M765Y</v>
          </cell>
          <cell r="S309">
            <v>0</v>
          </cell>
        </row>
        <row r="310">
          <cell r="A310" t="str">
            <v>M765Y</v>
          </cell>
          <cell r="B310">
            <v>0</v>
          </cell>
          <cell r="C310">
            <v>0</v>
          </cell>
          <cell r="D310" t="str">
            <v>Harriton</v>
          </cell>
          <cell r="E310" t="str">
            <v>Outerwear</v>
          </cell>
          <cell r="F310" t="str">
            <v>Lightweight</v>
          </cell>
          <cell r="G310" t="str">
            <v>Active</v>
          </cell>
          <cell r="H310" t="str">
            <v>Not Available</v>
          </cell>
          <cell r="I310" t="str">
            <v>Youth</v>
          </cell>
          <cell r="J310" t="str">
            <v>Essential Rainwear</v>
          </cell>
          <cell r="K310" t="str">
            <v>• 100% nylon plainweave with water-resistant finish
• overedge stitch for all joint seams
• no shoulder seam for increased water-resistance 
• elastic hem cuff
• pack-away pouch</v>
          </cell>
          <cell r="L310" t="str">
            <v/>
          </cell>
          <cell r="M310" t="str">
            <v>N</v>
          </cell>
          <cell r="N310">
            <v>0</v>
          </cell>
          <cell r="O310" t="str">
            <v>WATER-RESISTANT, EZEPACK</v>
          </cell>
          <cell r="P310" t="str">
            <v>M765W</v>
          </cell>
          <cell r="Q310">
            <v>0</v>
          </cell>
          <cell r="R310">
            <v>0</v>
          </cell>
          <cell r="S310">
            <v>0</v>
          </cell>
        </row>
        <row r="311">
          <cell r="A311" t="str">
            <v>M775</v>
          </cell>
          <cell r="B311">
            <v>0</v>
          </cell>
          <cell r="C311">
            <v>0</v>
          </cell>
          <cell r="D311" t="str">
            <v>Harriton</v>
          </cell>
          <cell r="E311" t="str">
            <v>Outerwear</v>
          </cell>
          <cell r="F311" t="str">
            <v>Lightweight</v>
          </cell>
          <cell r="G311" t="str">
            <v>Active</v>
          </cell>
          <cell r="H311" t="str">
            <v>Active</v>
          </cell>
          <cell r="I311" t="str">
            <v>Adult</v>
          </cell>
          <cell r="J311" t="str">
            <v>Nylon Staff Jacket</v>
          </cell>
          <cell r="K311" t="str">
            <v>• 100% nylon taffeta
 with water-resistant finish
• soft Heather Grey jersey lining (Sunray Yellow lined in White)
• raglan sleeves with full elastic openings
• InconspicuZip™ for easy embroidery access
• snap center front opening
• front welt pockets
• open-bottom hem finish</v>
          </cell>
          <cell r="L311" t="str">
            <v/>
          </cell>
          <cell r="M311" t="str">
            <v>N</v>
          </cell>
          <cell r="N311">
            <v>0</v>
          </cell>
          <cell r="O311" t="str">
            <v>WATER-RESISTANT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</row>
        <row r="312">
          <cell r="A312" t="str">
            <v>M795</v>
          </cell>
          <cell r="B312">
            <v>0</v>
          </cell>
          <cell r="C312">
            <v>0</v>
          </cell>
          <cell r="D312" t="str">
            <v>Harriton</v>
          </cell>
          <cell r="E312" t="str">
            <v>Outerwear</v>
          </cell>
          <cell r="F312" t="str">
            <v>Insulated</v>
          </cell>
          <cell r="G312" t="str">
            <v>DNR</v>
          </cell>
          <cell r="H312" t="str">
            <v>Not Available</v>
          </cell>
          <cell r="I312" t="str">
            <v>Men's</v>
          </cell>
          <cell r="J312" t="str">
            <v>Essential Polyfill Vest</v>
          </cell>
          <cell r="K312" t="str">
            <v>• 100% nylon plainweave with water-resistant finish
• 100g polyfill insulation
• inside storm flap
• interior chest pocket for easy embroidery
• drawstring hem</v>
          </cell>
          <cell r="L312" t="str">
            <v/>
          </cell>
          <cell r="M312" t="str">
            <v>N</v>
          </cell>
          <cell r="N312">
            <v>0</v>
          </cell>
          <cell r="O312" t="str">
            <v>WATER-RESISTANT</v>
          </cell>
          <cell r="P312" t="str">
            <v>M795W</v>
          </cell>
          <cell r="Q312">
            <v>0</v>
          </cell>
          <cell r="R312">
            <v>0</v>
          </cell>
          <cell r="S312" t="str">
            <v>DNR for 201801 US Book</v>
          </cell>
        </row>
        <row r="313">
          <cell r="A313" t="str">
            <v>M795W</v>
          </cell>
          <cell r="B313">
            <v>0</v>
          </cell>
          <cell r="C313">
            <v>0</v>
          </cell>
          <cell r="D313" t="str">
            <v>Harriton</v>
          </cell>
          <cell r="E313" t="str">
            <v>Outerwear</v>
          </cell>
          <cell r="F313" t="str">
            <v>Insulated</v>
          </cell>
          <cell r="G313" t="str">
            <v>DNR</v>
          </cell>
          <cell r="H313" t="str">
            <v>Not Available</v>
          </cell>
          <cell r="I313" t="str">
            <v>Ladies'</v>
          </cell>
          <cell r="J313" t="str">
            <v>Essential Polyfill Vest</v>
          </cell>
          <cell r="K313" t="str">
            <v>• 100% nylon plainweave with water-resistant finish
• 100g polyfill insulation
• inside storm flap
• interior chest pocket for easy embroidery
• drawstring hem</v>
          </cell>
          <cell r="L313" t="str">
            <v>• feminine styling</v>
          </cell>
          <cell r="M313" t="str">
            <v>N</v>
          </cell>
          <cell r="N313" t="str">
            <v>Classic</v>
          </cell>
          <cell r="O313" t="str">
            <v>WATER-RESISTANT</v>
          </cell>
          <cell r="P313">
            <v>0</v>
          </cell>
          <cell r="Q313">
            <v>0</v>
          </cell>
          <cell r="R313">
            <v>0</v>
          </cell>
          <cell r="S313" t="str">
            <v>DNR for 201801 US Book</v>
          </cell>
        </row>
        <row r="314">
          <cell r="A314" t="str">
            <v>M797</v>
          </cell>
          <cell r="B314">
            <v>0</v>
          </cell>
          <cell r="C314">
            <v>0</v>
          </cell>
          <cell r="D314" t="str">
            <v>Harriton</v>
          </cell>
          <cell r="E314" t="str">
            <v>Outerwear</v>
          </cell>
          <cell r="F314" t="str">
            <v>Insulated</v>
          </cell>
          <cell r="G314" t="str">
            <v>Pre-Closeout</v>
          </cell>
          <cell r="H314" t="str">
            <v>Not Available</v>
          </cell>
          <cell r="I314" t="str">
            <v>Men's</v>
          </cell>
          <cell r="J314" t="str">
            <v>Essential Polyfill Jacket</v>
          </cell>
          <cell r="K314" t="str">
            <v>• 100% nylon plainweave with water-resistant finish
• 100g polyfill insulation
• inside storm flap
• interior chest pocket for easy embroidery
• elastic hem cuff
• drawstring hem</v>
          </cell>
          <cell r="L314" t="str">
            <v/>
          </cell>
          <cell r="M314" t="str">
            <v>N</v>
          </cell>
          <cell r="N314">
            <v>0</v>
          </cell>
          <cell r="O314" t="str">
            <v>WATER-RESISTANT</v>
          </cell>
          <cell r="P314" t="str">
            <v>M797W</v>
          </cell>
          <cell r="Q314">
            <v>0</v>
          </cell>
          <cell r="R314">
            <v>0</v>
          </cell>
          <cell r="S314" t="str">
            <v>Pre-closeout for 201801 US book</v>
          </cell>
        </row>
        <row r="315">
          <cell r="A315" t="str">
            <v>M797W</v>
          </cell>
          <cell r="B315">
            <v>0</v>
          </cell>
          <cell r="C315">
            <v>0</v>
          </cell>
          <cell r="D315" t="str">
            <v>Harriton</v>
          </cell>
          <cell r="E315" t="str">
            <v>Outerwear</v>
          </cell>
          <cell r="F315" t="str">
            <v>Insulated</v>
          </cell>
          <cell r="G315" t="str">
            <v>Pre-Closeout</v>
          </cell>
          <cell r="H315" t="str">
            <v>Not Available</v>
          </cell>
          <cell r="I315" t="str">
            <v>Ladies'</v>
          </cell>
          <cell r="J315" t="str">
            <v>Essential Polyfill Jacket</v>
          </cell>
          <cell r="K315" t="str">
            <v>• 100% nylon plainweave with water-resistant finish
• 100g polyfill insulation
• inside storm flap
• interior chest pocket for easy embroidery
• elastic hem cuff
• drawstring hem</v>
          </cell>
          <cell r="L315" t="str">
            <v>• feminine styling</v>
          </cell>
          <cell r="M315" t="str">
            <v>N</v>
          </cell>
          <cell r="N315" t="str">
            <v>Classic</v>
          </cell>
          <cell r="O315" t="str">
            <v>WATER-RESISTANT</v>
          </cell>
          <cell r="P315">
            <v>0</v>
          </cell>
          <cell r="Q315">
            <v>0</v>
          </cell>
          <cell r="R315">
            <v>0</v>
          </cell>
          <cell r="S315" t="str">
            <v>Pre-closeout for 201801 US book</v>
          </cell>
        </row>
        <row r="316">
          <cell r="A316" t="str">
            <v>M200</v>
          </cell>
          <cell r="B316">
            <v>0</v>
          </cell>
          <cell r="C316">
            <v>0</v>
          </cell>
          <cell r="D316" t="str">
            <v>Harriton</v>
          </cell>
          <cell r="E316" t="str">
            <v>Polos</v>
          </cell>
          <cell r="F316" t="str">
            <v>Cotton &amp; Cotton Blends</v>
          </cell>
          <cell r="G316" t="str">
            <v>Active</v>
          </cell>
          <cell r="H316" t="str">
            <v>Active</v>
          </cell>
          <cell r="I316" t="str">
            <v>Men's</v>
          </cell>
          <cell r="J316" t="str">
            <v>6 oz. Ringspun Cotton Piqué Short-Sleeve Polo</v>
          </cell>
          <cell r="K316" t="str">
            <v>• 6 oz./yd²/200 gsm, 100% ringspun cotton piqué
• matching flat knit collar
• rib knit cuffs
• topstitching throughout
• horn-style buttons
• sideseamed</v>
          </cell>
          <cell r="L316" t="str">
            <v>• three-button placket</v>
          </cell>
          <cell r="M316" t="str">
            <v>N</v>
          </cell>
          <cell r="N316">
            <v>0</v>
          </cell>
          <cell r="O316" t="str">
            <v>N/A</v>
          </cell>
          <cell r="P316" t="str">
            <v>M200W</v>
          </cell>
          <cell r="Q316" t="str">
            <v>M200T</v>
          </cell>
          <cell r="R316" t="str">
            <v>M200Y</v>
          </cell>
          <cell r="S316">
            <v>0</v>
          </cell>
        </row>
        <row r="317">
          <cell r="A317" t="str">
            <v>M200T</v>
          </cell>
          <cell r="B317">
            <v>0</v>
          </cell>
          <cell r="C317">
            <v>0</v>
          </cell>
          <cell r="D317" t="str">
            <v>Harriton</v>
          </cell>
          <cell r="E317" t="str">
            <v>Polos</v>
          </cell>
          <cell r="F317" t="str">
            <v>Cotton &amp; Cotton Blends</v>
          </cell>
          <cell r="G317" t="str">
            <v>Active</v>
          </cell>
          <cell r="H317" t="str">
            <v>Active</v>
          </cell>
          <cell r="I317" t="str">
            <v>Tall</v>
          </cell>
          <cell r="J317" t="str">
            <v>Tall 6 oz. Ringspun Cotton Piqué Short-Sleeve Polo</v>
          </cell>
          <cell r="K317" t="str">
            <v>• 6 oz./yd²/200 gsm, 100% ringspun cotton piqué
• matching flat knit collar
• rib knit cuffs
• topstitching throughout
• horn-style buttons
• sideseamed</v>
          </cell>
          <cell r="L317" t="str">
            <v>• three-button placket</v>
          </cell>
          <cell r="M317" t="str">
            <v>N</v>
          </cell>
          <cell r="N317">
            <v>0</v>
          </cell>
          <cell r="O317" t="str">
            <v>N/A</v>
          </cell>
          <cell r="P317" t="str">
            <v>M200W</v>
          </cell>
          <cell r="Q317">
            <v>0</v>
          </cell>
          <cell r="R317" t="str">
            <v>M200Y</v>
          </cell>
          <cell r="S317">
            <v>0</v>
          </cell>
        </row>
        <row r="318">
          <cell r="A318" t="str">
            <v>M200P</v>
          </cell>
          <cell r="B318">
            <v>0</v>
          </cell>
          <cell r="C318">
            <v>0</v>
          </cell>
          <cell r="D318" t="str">
            <v>Harriton</v>
          </cell>
          <cell r="E318" t="str">
            <v>Polos</v>
          </cell>
          <cell r="F318" t="str">
            <v>Cotton &amp; Cotton Blends</v>
          </cell>
          <cell r="G318" t="str">
            <v>Active</v>
          </cell>
          <cell r="H318" t="str">
            <v>Active</v>
          </cell>
          <cell r="I318" t="str">
            <v>Adult</v>
          </cell>
          <cell r="J318" t="str">
            <v>6 oz. Ringspun Cotton Piqué Short-Sleeve Pocket Polo</v>
          </cell>
          <cell r="K318" t="str">
            <v>• 6 oz./yd²/200 gsm, 100% ringspun cotton piqué
• matching flat knit collar
• rib knit cuffs
• topstitching throughout
• horn-style buttons
• sideseamed</v>
          </cell>
          <cell r="L318" t="str">
            <v>• three-button placket
• chest pocket</v>
          </cell>
          <cell r="M318" t="str">
            <v>N</v>
          </cell>
          <cell r="N318">
            <v>0</v>
          </cell>
          <cell r="O318" t="str">
            <v>N/A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</row>
        <row r="319">
          <cell r="A319" t="str">
            <v>M200W</v>
          </cell>
          <cell r="B319">
            <v>0</v>
          </cell>
          <cell r="C319">
            <v>0</v>
          </cell>
          <cell r="D319" t="str">
            <v>Harriton</v>
          </cell>
          <cell r="E319" t="str">
            <v>Polos</v>
          </cell>
          <cell r="F319" t="str">
            <v>Cotton &amp; Cotton Blends</v>
          </cell>
          <cell r="G319" t="str">
            <v>Active</v>
          </cell>
          <cell r="H319" t="str">
            <v>Active</v>
          </cell>
          <cell r="I319" t="str">
            <v>Ladies'</v>
          </cell>
          <cell r="J319" t="str">
            <v>6 oz. Ringspun Cotton Piqué Short-Sleeve Polo</v>
          </cell>
          <cell r="K319" t="str">
            <v>• 6 oz./yd²/200 gsm, 100% ringspun cotton piqué
• matching flat knit collar
• rib knit cuffs
• topstitching throughout
• horn-style buttons
• sideseamed</v>
          </cell>
          <cell r="L319" t="str">
            <v>• feminine shaping
• two-button placket</v>
          </cell>
          <cell r="M319" t="str">
            <v>N</v>
          </cell>
          <cell r="N319">
            <v>0</v>
          </cell>
          <cell r="O319" t="str">
            <v>N/A</v>
          </cell>
          <cell r="P319">
            <v>0</v>
          </cell>
          <cell r="Q319" t="str">
            <v>M200T</v>
          </cell>
          <cell r="R319" t="str">
            <v>M200Y</v>
          </cell>
          <cell r="S319">
            <v>0</v>
          </cell>
        </row>
        <row r="320">
          <cell r="A320" t="str">
            <v>M200Y</v>
          </cell>
          <cell r="B320">
            <v>0</v>
          </cell>
          <cell r="C320">
            <v>0</v>
          </cell>
          <cell r="D320" t="str">
            <v>Harriton</v>
          </cell>
          <cell r="E320" t="str">
            <v>Polos</v>
          </cell>
          <cell r="F320" t="str">
            <v>Cotton &amp; Cotton Blends</v>
          </cell>
          <cell r="G320" t="str">
            <v>Active</v>
          </cell>
          <cell r="H320" t="str">
            <v>Not Available</v>
          </cell>
          <cell r="I320" t="str">
            <v>Youth</v>
          </cell>
          <cell r="J320" t="str">
            <v>6 oz. Ringspun Cotton Piqué Short-Sleeve Polo</v>
          </cell>
          <cell r="K320" t="str">
            <v>• 6 oz./yd²/200 gsm, 100% ringspun cotton piqué
• topstitching throughout
• horn-style buttons
• sideseamed</v>
          </cell>
          <cell r="L320" t="str">
            <v>• two-button placket</v>
          </cell>
          <cell r="M320" t="str">
            <v>N</v>
          </cell>
          <cell r="N320">
            <v>0</v>
          </cell>
          <cell r="O320" t="str">
            <v>N/A</v>
          </cell>
          <cell r="P320" t="str">
            <v>M200W</v>
          </cell>
          <cell r="Q320" t="str">
            <v>M200T</v>
          </cell>
          <cell r="R320">
            <v>0</v>
          </cell>
          <cell r="S320">
            <v>0</v>
          </cell>
        </row>
        <row r="321">
          <cell r="A321" t="str">
            <v>M210</v>
          </cell>
          <cell r="B321">
            <v>0</v>
          </cell>
          <cell r="C321">
            <v>0</v>
          </cell>
          <cell r="D321" t="str">
            <v>Harriton</v>
          </cell>
          <cell r="E321" t="str">
            <v>Polos</v>
          </cell>
          <cell r="F321" t="str">
            <v>Cotton &amp; Cotton Blends</v>
          </cell>
          <cell r="G321" t="str">
            <v>Active</v>
          </cell>
          <cell r="H321" t="str">
            <v>Not Available</v>
          </cell>
          <cell r="I321" t="str">
            <v>Adult</v>
          </cell>
          <cell r="J321" t="str">
            <v>6 oz. Short-Sleeve Piqué Polo with Tipping</v>
          </cell>
          <cell r="K321" t="str">
            <v>• 6 oz./yd²/200 gsm, 100% ringspun cotton piqué
• topstitching throughout
• horn-style buttons
• sideseamed</v>
          </cell>
          <cell r="L321" t="str">
            <v>• one-color tipping at flat-knit collar and cuffs_x000D_
• three-button placket</v>
          </cell>
          <cell r="M321" t="str">
            <v>N</v>
          </cell>
          <cell r="N321">
            <v>0</v>
          </cell>
          <cell r="O321" t="str">
            <v>N/A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</row>
        <row r="322">
          <cell r="A322" t="str">
            <v>M265P</v>
          </cell>
          <cell r="B322">
            <v>0</v>
          </cell>
          <cell r="C322">
            <v>0</v>
          </cell>
          <cell r="D322" t="str">
            <v>Harriton</v>
          </cell>
          <cell r="E322" t="str">
            <v>Polos</v>
          </cell>
          <cell r="F322" t="str">
            <v>Cotton &amp; Cotton Blends</v>
          </cell>
          <cell r="G322" t="str">
            <v>Active</v>
          </cell>
          <cell r="H322" t="str">
            <v>Active</v>
          </cell>
          <cell r="I322" t="str">
            <v>Men's</v>
          </cell>
          <cell r="J322" t="str">
            <v>5.6 oz. Easy Blend™ Polo _x000D_with Pocket</v>
          </cell>
          <cell r="K322" t="str">
            <v xml:space="preserve">• 5.6 oz./yd²/190 gsm, 65% polyester, 35% cotton piqué 
• special blend of polyester with cotton gives this polo a soft, silky hand and helps reduce shrinkage
• flat-knit collar and cuffs 
• set-in sleeves
• sideseamed
• hemmed bottom with side vents </v>
          </cell>
          <cell r="L322" t="str">
            <v>• three-button placket</v>
          </cell>
          <cell r="M322" t="str">
            <v>N</v>
          </cell>
          <cell r="N322">
            <v>0</v>
          </cell>
          <cell r="O322" t="str">
            <v>IL 50, Easy-Care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</row>
        <row r="323">
          <cell r="A323" t="str">
            <v>M315</v>
          </cell>
          <cell r="B323">
            <v>0</v>
          </cell>
          <cell r="C323">
            <v>0</v>
          </cell>
          <cell r="D323" t="str">
            <v>Harriton</v>
          </cell>
          <cell r="E323" t="str">
            <v>Polos</v>
          </cell>
          <cell r="F323" t="str">
            <v>Performance</v>
          </cell>
          <cell r="G323" t="str">
            <v>Active</v>
          </cell>
          <cell r="H323" t="str">
            <v>Not Available</v>
          </cell>
          <cell r="I323" t="str">
            <v>Men's</v>
          </cell>
          <cell r="J323" t="str">
            <v>4 oz. Polytech Polo</v>
          </cell>
          <cell r="K323" t="str">
            <v>• 4 oz./yd²/135 gsm, 100% polyester_x000D_ jersey with antimicrobial, anti-static, deodorize and UV protection performance
• proven to absorb, wick and evaporate more moisture than cotton
• clean-finished inside neck with self-fabric neck tape
• set-in sleeves with open hem
• sideseamed
• double-needle topstitch on bottom hem and side vents</v>
          </cell>
          <cell r="L323" t="str">
            <v>• three-button placket with flat-knit collar</v>
          </cell>
          <cell r="M323" t="str">
            <v>N</v>
          </cell>
          <cell r="N323" t="str">
            <v>Relaxed</v>
          </cell>
          <cell r="O323" t="str">
            <v>IL 50, MOISTURE WICKING, ANTIMICROBIAL, DEODORIZE, UV 40+, RELAXED FIT, EASY CARE</v>
          </cell>
          <cell r="P323" t="str">
            <v>M315W</v>
          </cell>
          <cell r="Q323">
            <v>0</v>
          </cell>
          <cell r="R323">
            <v>0</v>
          </cell>
          <cell r="S323">
            <v>0</v>
          </cell>
        </row>
        <row r="324">
          <cell r="A324" t="str">
            <v>M315W</v>
          </cell>
          <cell r="B324">
            <v>0</v>
          </cell>
          <cell r="C324">
            <v>0</v>
          </cell>
          <cell r="D324" t="str">
            <v>Harriton</v>
          </cell>
          <cell r="E324" t="str">
            <v>Polos</v>
          </cell>
          <cell r="F324" t="str">
            <v>Performance</v>
          </cell>
          <cell r="G324" t="str">
            <v>Active</v>
          </cell>
          <cell r="H324" t="str">
            <v>Not Available</v>
          </cell>
          <cell r="I324" t="str">
            <v>Ladies'</v>
          </cell>
          <cell r="J324" t="str">
            <v>4 oz. Polytech Polo</v>
          </cell>
          <cell r="K324" t="str">
            <v>• 4 oz./yd²/135 gsm, 100% polyester
 jersey with antimicrobial, anti-static, deodorize and UV protection performance_x000D_
• proven to absorb, wick and evaporate more moisture than cotton_x000D_
• clean-finished inside neck with self-fabric neck tape_x000D_
• set-in sleeves with open hem_x000D_
• side seamed_x000D_
• double-needle topstitch on bottom hem and side vents</v>
          </cell>
          <cell r="L324" t="str">
            <v>• two-button placket</v>
          </cell>
          <cell r="M324" t="str">
            <v>N</v>
          </cell>
          <cell r="N324" t="str">
            <v>Relaxed</v>
          </cell>
          <cell r="O324" t="str">
            <v>IL 50, MOISTURE WICKING, ANTIMICROBIAL, DEODORIZE, UV 40+, RELAXED FIT, EASY CARE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</row>
        <row r="325">
          <cell r="A325" t="str">
            <v>M318</v>
          </cell>
          <cell r="B325">
            <v>0</v>
          </cell>
          <cell r="C325">
            <v>0</v>
          </cell>
          <cell r="D325" t="str">
            <v>Harriton</v>
          </cell>
          <cell r="E325" t="str">
            <v>Polos</v>
          </cell>
          <cell r="F325" t="str">
            <v>Performance</v>
          </cell>
          <cell r="G325" t="str">
            <v>Active</v>
          </cell>
          <cell r="H325" t="str">
            <v>Not Available</v>
          </cell>
          <cell r="I325" t="str">
            <v>Adult</v>
          </cell>
          <cell r="J325" t="str">
            <v>4 oz. Polytech Colorblock Polo</v>
          </cell>
          <cell r="K325" t="str">
            <v>• 4 oz./yd²/135 gsm, 100% polyester
 jersey with antimicrobial, anti-static, deodorize and UV protection performance
• proven to absorb, wick and evaporate more moisture than cotton
• clean-finished inside neck with self-fabric neck tape
• set-in sleeves with open hem
• side seamed
• double-needle topstitch on bottom hem and side vents</v>
          </cell>
          <cell r="L325" t="str">
            <v>• three-button placket with flat-knit collar
• contrast colorblocking along shoulders</v>
          </cell>
          <cell r="M325" t="str">
            <v>N</v>
          </cell>
          <cell r="N325" t="str">
            <v>Relaxed</v>
          </cell>
          <cell r="O325" t="str">
            <v>IL 50, MOISTURE WICKING, ANTIMICROBIAL, DEODORIZE, UV 40+, RELAXED FIT, EASY CARE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</row>
        <row r="326">
          <cell r="A326" t="str">
            <v>M353</v>
          </cell>
          <cell r="B326">
            <v>0</v>
          </cell>
          <cell r="C326">
            <v>0</v>
          </cell>
          <cell r="D326" t="str">
            <v>Harriton</v>
          </cell>
          <cell r="E326" t="str">
            <v>Polos</v>
          </cell>
          <cell r="F326" t="str">
            <v>Performance</v>
          </cell>
          <cell r="G326" t="str">
            <v>Active</v>
          </cell>
          <cell r="H326" t="str">
            <v>Not Available</v>
          </cell>
          <cell r="I326" t="str">
            <v>Men's</v>
          </cell>
          <cell r="J326" t="str">
            <v>Double Mesh Polo</v>
          </cell>
          <cell r="K326" t="str">
            <v>• 3.5 oz./yd²/120 gsm, 100% polyester double mesh with moisture-wicking performance
• back neck yoke
• double-needle stitched sleeves and bottom hem</v>
          </cell>
          <cell r="L326" t="str">
            <v>• ribbed collar
• three-button placket</v>
          </cell>
          <cell r="M326" t="str">
            <v>N</v>
          </cell>
          <cell r="N326" t="str">
            <v>Relaxed</v>
          </cell>
          <cell r="O326" t="str">
            <v>MOISTURE WICKING, RELAXED FIT</v>
          </cell>
          <cell r="P326" t="str">
            <v>M353W</v>
          </cell>
          <cell r="Q326">
            <v>0</v>
          </cell>
          <cell r="R326">
            <v>0</v>
          </cell>
          <cell r="S326">
            <v>0</v>
          </cell>
        </row>
        <row r="327">
          <cell r="A327" t="str">
            <v>M353W</v>
          </cell>
          <cell r="B327">
            <v>0</v>
          </cell>
          <cell r="C327">
            <v>0</v>
          </cell>
          <cell r="D327" t="str">
            <v>Harriton</v>
          </cell>
          <cell r="E327" t="str">
            <v>Polos</v>
          </cell>
          <cell r="F327" t="str">
            <v>Performance</v>
          </cell>
          <cell r="G327" t="str">
            <v>Active</v>
          </cell>
          <cell r="H327" t="str">
            <v>Not Available</v>
          </cell>
          <cell r="I327" t="str">
            <v>Ladies'</v>
          </cell>
          <cell r="J327" t="str">
            <v>Double Mesh Polo</v>
          </cell>
          <cell r="K327" t="str">
            <v>• 3.5 oz./yd²/120 gsm, 100% polyester double mesh with moisture-wicking performance
• back neck yoke
• double-needle stitched sleeves and bottom hem</v>
          </cell>
          <cell r="L327" t="str">
            <v>• self-collar
• feminine V-slit collar</v>
          </cell>
          <cell r="M327" t="str">
            <v>N</v>
          </cell>
          <cell r="N327" t="str">
            <v>Relaxed</v>
          </cell>
          <cell r="O327" t="str">
            <v>MOISTURE WICKING, RELAXED FIT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</row>
        <row r="328">
          <cell r="A328" t="str">
            <v>M353Y</v>
          </cell>
          <cell r="B328">
            <v>0</v>
          </cell>
          <cell r="C328">
            <v>0</v>
          </cell>
          <cell r="D328" t="str">
            <v>Harriton</v>
          </cell>
          <cell r="E328" t="str">
            <v>Polos</v>
          </cell>
          <cell r="F328" t="str">
            <v>Performance</v>
          </cell>
          <cell r="G328" t="str">
            <v>DROP - Closeout</v>
          </cell>
          <cell r="H328" t="str">
            <v>Not Available</v>
          </cell>
          <cell r="I328" t="str">
            <v>Youth</v>
          </cell>
          <cell r="J328" t="str">
            <v>Double Mesh Polo</v>
          </cell>
          <cell r="K328" t="str">
            <v>• 3.5 oz./yd²/120 gsm, 100% polyester double mesh with moisture-wicking performance
• back neck yoke
• double-needle stitched sleeves and bottom hem</v>
          </cell>
          <cell r="L328" t="str">
            <v>• ribbed collar
• two-button placket</v>
          </cell>
          <cell r="M328" t="str">
            <v>N</v>
          </cell>
          <cell r="N328">
            <v>0</v>
          </cell>
          <cell r="O328" t="str">
            <v>MOISTURE WICKING</v>
          </cell>
          <cell r="P328">
            <v>0</v>
          </cell>
          <cell r="Q328">
            <v>0</v>
          </cell>
          <cell r="R328">
            <v>0</v>
          </cell>
          <cell r="S328" t="str">
            <v>DROP for 201801 US book</v>
          </cell>
        </row>
        <row r="329">
          <cell r="A329" t="str">
            <v>M354</v>
          </cell>
          <cell r="B329">
            <v>0</v>
          </cell>
          <cell r="C329">
            <v>0</v>
          </cell>
          <cell r="D329" t="str">
            <v>Harriton</v>
          </cell>
          <cell r="E329" t="str">
            <v>Polos</v>
          </cell>
          <cell r="F329" t="str">
            <v>Performance</v>
          </cell>
          <cell r="G329" t="str">
            <v>Active</v>
          </cell>
          <cell r="H329" t="str">
            <v>Not Available</v>
          </cell>
          <cell r="I329" t="str">
            <v>Men's</v>
          </cell>
          <cell r="J329" t="str">
            <v>Micro-Piqué Polo</v>
          </cell>
          <cell r="K329" t="str">
            <v>• 3.8 oz./yd²/130 gsm, 100% polyester snag protection micro-piqué with moisture-wicking performance
• panel inserts along sleeves
• double-needle stitching on sleeves and bottom hem</v>
          </cell>
          <cell r="L329" t="str">
            <v>• ribbed collar
• two-button placket</v>
          </cell>
          <cell r="M329" t="str">
            <v>N</v>
          </cell>
          <cell r="N329" t="str">
            <v>Relaxed</v>
          </cell>
          <cell r="O329" t="str">
            <v>SNAG PROTECTION, MOISTURE WICKING, UV 15-39, RELAXED FIT, EASY CARE</v>
          </cell>
          <cell r="P329" t="str">
            <v>M354W</v>
          </cell>
          <cell r="Q329">
            <v>0</v>
          </cell>
          <cell r="R329">
            <v>0</v>
          </cell>
          <cell r="S329">
            <v>0</v>
          </cell>
        </row>
        <row r="330">
          <cell r="A330" t="str">
            <v>M354W</v>
          </cell>
          <cell r="B330">
            <v>0</v>
          </cell>
          <cell r="C330">
            <v>0</v>
          </cell>
          <cell r="D330" t="str">
            <v>Harriton</v>
          </cell>
          <cell r="E330" t="str">
            <v>Polos</v>
          </cell>
          <cell r="F330" t="str">
            <v>Performance</v>
          </cell>
          <cell r="G330" t="str">
            <v>Active</v>
          </cell>
          <cell r="H330" t="str">
            <v>Not Available</v>
          </cell>
          <cell r="I330" t="str">
            <v>Ladies'</v>
          </cell>
          <cell r="J330" t="str">
            <v>Micro-Piqué Polo</v>
          </cell>
          <cell r="K330" t="str">
            <v>• 3.8 oz./yd²/130 gsm, 100% polyester snag protection micro-piqué with moisture-wicking performance
• panel inserts along sleeves
• double-needle stitching on sleeves and bottom hem</v>
          </cell>
          <cell r="L330" t="str">
            <v>• feminine overlapping V-neck collar</v>
          </cell>
          <cell r="M330" t="str">
            <v>N</v>
          </cell>
          <cell r="N330" t="str">
            <v>Relaxed</v>
          </cell>
          <cell r="O330" t="str">
            <v>SNAG PROTECTION, MOISTURE WICKING, UV 15-39, RELAXED FIT, EASY CARE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</row>
        <row r="331">
          <cell r="A331" t="str">
            <v>M355</v>
          </cell>
          <cell r="B331">
            <v>0</v>
          </cell>
          <cell r="C331">
            <v>0</v>
          </cell>
          <cell r="D331" t="str">
            <v>Harriton</v>
          </cell>
          <cell r="E331" t="str">
            <v>Polos</v>
          </cell>
          <cell r="F331" t="str">
            <v>Performance</v>
          </cell>
          <cell r="G331" t="str">
            <v>Active</v>
          </cell>
          <cell r="H331" t="str">
            <v>Not Available</v>
          </cell>
          <cell r="I331" t="str">
            <v>Men's</v>
          </cell>
          <cell r="J331" t="str">
            <v>Side Blocked Micro-Piqué Polo</v>
          </cell>
          <cell r="K331" t="str">
            <v>• 3.8 oz./yd²/130 gsm, 100% polyester snag protection micro-piqué with moisture-wicking and UV protection performance
• self-collar
• contrast blocking along body side and partial back collar</v>
          </cell>
          <cell r="L331" t="str">
            <v>• three-button placket
• double-needle stitched sleeves with body colored thread
• contrast blocking under arms</v>
          </cell>
          <cell r="M331" t="str">
            <v>N</v>
          </cell>
          <cell r="N331" t="str">
            <v>Relaxed</v>
          </cell>
          <cell r="O331" t="str">
            <v>SNAG PROTECTION, MOISTURE WICKING, UV 15-39, RELAXED FIT, EASY CARE</v>
          </cell>
          <cell r="P331" t="str">
            <v>M355W</v>
          </cell>
          <cell r="Q331">
            <v>0</v>
          </cell>
          <cell r="R331">
            <v>0</v>
          </cell>
          <cell r="S331">
            <v>0</v>
          </cell>
        </row>
        <row r="332">
          <cell r="A332" t="str">
            <v>M355W</v>
          </cell>
          <cell r="B332">
            <v>0</v>
          </cell>
          <cell r="C332">
            <v>0</v>
          </cell>
          <cell r="D332" t="str">
            <v>Harriton</v>
          </cell>
          <cell r="E332" t="str">
            <v>Polos</v>
          </cell>
          <cell r="F332" t="str">
            <v>Performance</v>
          </cell>
          <cell r="G332" t="str">
            <v>Active</v>
          </cell>
          <cell r="H332" t="str">
            <v>Not Available</v>
          </cell>
          <cell r="I332" t="str">
            <v>Ladies'</v>
          </cell>
          <cell r="J332" t="str">
            <v>Side Blocked Micro-Piqué Polo</v>
          </cell>
          <cell r="K332" t="str">
            <v>• 3.8 oz./yd²/130 gsm, 100% polyester snag protection micro-piqué with moisture-wicking and UV protection performance
• self-collar
• contrast blocking along body side and partial back collar</v>
          </cell>
          <cell r="L332" t="str">
            <v>• contrast tipping along V-neck 
• back yoke seam
• set-in sleeves</v>
          </cell>
          <cell r="M332" t="str">
            <v>N</v>
          </cell>
          <cell r="N332" t="str">
            <v>Relaxed</v>
          </cell>
          <cell r="O332" t="str">
            <v>SNAG PROTECTION, MOISTURE WICKING, UV 15-39, RELAXED FIT, EASY CARE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</row>
        <row r="333">
          <cell r="A333" t="str">
            <v>M356</v>
          </cell>
          <cell r="B333">
            <v>0</v>
          </cell>
          <cell r="C333">
            <v>0</v>
          </cell>
          <cell r="D333" t="str">
            <v>Harriton</v>
          </cell>
          <cell r="E333" t="str">
            <v>Polos</v>
          </cell>
          <cell r="F333" t="str">
            <v>Performance</v>
          </cell>
          <cell r="G333" t="str">
            <v>DROP - Closeout</v>
          </cell>
          <cell r="H333" t="str">
            <v>Not Available</v>
          </cell>
          <cell r="I333" t="str">
            <v>Men's</v>
          </cell>
          <cell r="J333" t="str">
            <v>Back Blocked Micro-Piqué Polo</v>
          </cell>
          <cell r="K333" t="str">
            <v>• 3.8 oz./yd²/130 gsm, 100% polyester snag protection micro-piqué with moisture-wicking performance
• self-collar
• three-button placket
• contrast blocking along sleeves and back
• double-needle stitched sleeves and bottom hem</v>
          </cell>
          <cell r="L333" t="str">
            <v/>
          </cell>
          <cell r="M333" t="str">
            <v>N</v>
          </cell>
          <cell r="N333">
            <v>0</v>
          </cell>
          <cell r="O333" t="str">
            <v>SNAG PROTECTION, MOISTURE WICKING, UV 15-39</v>
          </cell>
          <cell r="P333">
            <v>0</v>
          </cell>
          <cell r="Q333">
            <v>0</v>
          </cell>
          <cell r="R333">
            <v>0</v>
          </cell>
          <cell r="S333" t="str">
            <v>DROP for 201801 US book</v>
          </cell>
        </row>
        <row r="334">
          <cell r="A334" t="str">
            <v>M374</v>
          </cell>
          <cell r="B334">
            <v>0</v>
          </cell>
          <cell r="C334">
            <v>0</v>
          </cell>
          <cell r="D334" t="str">
            <v>Harriton</v>
          </cell>
          <cell r="E334" t="str">
            <v>Polos</v>
          </cell>
          <cell r="F334" t="str">
            <v>Performance</v>
          </cell>
          <cell r="G334" t="str">
            <v>Active</v>
          </cell>
          <cell r="H334" t="str">
            <v>Not Available</v>
          </cell>
          <cell r="I334" t="str">
            <v>Men's</v>
          </cell>
          <cell r="J334" t="str">
            <v>3.8 oz. Polytech Mesh Insert Polo</v>
          </cell>
          <cell r="K334" t="str">
            <v>• 3.8 oz./yd²/130 gsm, 100% polyester micro-piqué with moisture-wicking and UV protection performance
• rib knit collar
• mesh inserts along sleeves, shoulder, sides and back yoke
• double-needle stitched sleeves and bottom hem</v>
          </cell>
          <cell r="L334" t="str">
            <v>• three-button placket</v>
          </cell>
          <cell r="M334" t="str">
            <v>N</v>
          </cell>
          <cell r="N334" t="str">
            <v>Relaxed</v>
          </cell>
          <cell r="O334" t="str">
            <v>MOISTURE WICKING, UV 15-39, RELAXED FIT, EASY CARE</v>
          </cell>
          <cell r="P334" t="str">
            <v>M374W</v>
          </cell>
          <cell r="Q334">
            <v>0</v>
          </cell>
          <cell r="R334">
            <v>0</v>
          </cell>
          <cell r="S334">
            <v>0</v>
          </cell>
        </row>
        <row r="335">
          <cell r="A335" t="str">
            <v>M374W</v>
          </cell>
          <cell r="B335">
            <v>0</v>
          </cell>
          <cell r="C335">
            <v>0</v>
          </cell>
          <cell r="D335" t="str">
            <v>Harriton</v>
          </cell>
          <cell r="E335" t="str">
            <v>Polos</v>
          </cell>
          <cell r="F335" t="str">
            <v>Performance</v>
          </cell>
          <cell r="G335" t="str">
            <v>Active</v>
          </cell>
          <cell r="H335" t="str">
            <v>Not Available</v>
          </cell>
          <cell r="I335" t="str">
            <v>Ladies'</v>
          </cell>
          <cell r="J335" t="str">
            <v>3.8 oz. Polytech Mesh Insert Polo</v>
          </cell>
          <cell r="K335" t="str">
            <v>• 3.8 oz./yd²/130 gsm, 100% polyester micro-piqué with moisture-wicking and UV protection performance
• rib knit collar
• mesh inserts along sleeves, shoulder, sides and back yoke
• double-needle stitched sleeves and bottom hem</v>
          </cell>
          <cell r="L335" t="str">
            <v>• four-button, slim, feminine placket</v>
          </cell>
          <cell r="M335" t="str">
            <v>N</v>
          </cell>
          <cell r="N335" t="str">
            <v>Relaxed</v>
          </cell>
          <cell r="O335" t="str">
            <v>MOISTURE WICKING, UV 15-39, RELAXED FIT, EASY CARE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</row>
        <row r="336">
          <cell r="A336" t="str">
            <v>M320</v>
          </cell>
          <cell r="B336">
            <v>0</v>
          </cell>
          <cell r="C336">
            <v>0</v>
          </cell>
          <cell r="D336" t="str">
            <v>Harriton</v>
          </cell>
          <cell r="E336" t="str">
            <v>T_Shirts</v>
          </cell>
          <cell r="F336" t="str">
            <v>Performance</v>
          </cell>
          <cell r="G336" t="str">
            <v>DNR</v>
          </cell>
          <cell r="H336" t="str">
            <v>Not Available</v>
          </cell>
          <cell r="I336" t="str">
            <v>Men's</v>
          </cell>
          <cell r="J336" t="str">
            <v>4.2 oz. Athletic Sport T-Shirt</v>
          </cell>
          <cell r="K336" t="str">
            <v>• 4.2 oz./yd²/145 gsm, 100% polyester interlock with moisture-wicking, UV protection and antimicrobial performance
• 40 UPF on White; 30 UPF on other colors
• comfortable fit
• neck seam has double-needle front stitch and overlocking back stitch for strength
• self-fabric collar and tagless neck labeling
• set-in sleeves
• sideseamed_x000D_
• double-needle stitching on sleeve and bottom hem for strength_x000D_</v>
          </cell>
          <cell r="L336">
            <v>0</v>
          </cell>
          <cell r="M336" t="str">
            <v>N</v>
          </cell>
          <cell r="N336">
            <v>0</v>
          </cell>
          <cell r="O336" t="str">
            <v>MOISTURE WICKING, ANTIMICROBIAL, UV 15-39</v>
          </cell>
          <cell r="P336" t="str">
            <v>M320W</v>
          </cell>
          <cell r="Q336">
            <v>0</v>
          </cell>
          <cell r="R336">
            <v>0</v>
          </cell>
          <cell r="S336" t="str">
            <v>DNR for 201801 US Book</v>
          </cell>
        </row>
        <row r="337">
          <cell r="A337" t="str">
            <v>M320L</v>
          </cell>
          <cell r="B337">
            <v>0</v>
          </cell>
          <cell r="C337">
            <v>0</v>
          </cell>
          <cell r="D337" t="str">
            <v>Harriton</v>
          </cell>
          <cell r="E337" t="str">
            <v>T_Shirts</v>
          </cell>
          <cell r="F337" t="str">
            <v>Performance</v>
          </cell>
          <cell r="G337" t="str">
            <v>DNR</v>
          </cell>
          <cell r="H337" t="str">
            <v>Not Available</v>
          </cell>
          <cell r="I337" t="str">
            <v>Adult</v>
          </cell>
          <cell r="J337" t="str">
            <v>4.2 oz. Athletic Sport Long-Sleeve T-Shirt</v>
          </cell>
          <cell r="K337" t="str">
            <v>• 4.2 oz./yd²/145 gsm, 100% polyester interlock with moisture-wicking, UV protection and antimicrobial performance
• 40 UPF on White; 30 UPF on other colors
• comfortable fit
• neck seam has double-needle front stitch and overlocking back stitch for strength
• self-fabric collar and tagless neck labeling
• set-in sleeves
• sideseamed_x000D_
• double-needle stitching on sleeve and bottom hem for strength_x000D_</v>
          </cell>
          <cell r="L337">
            <v>0</v>
          </cell>
          <cell r="M337" t="str">
            <v>N</v>
          </cell>
          <cell r="N337">
            <v>0</v>
          </cell>
          <cell r="O337" t="str">
            <v>MOISTURE WICKING, ANTIMICROBIAL, UV 15-39</v>
          </cell>
          <cell r="P337">
            <v>0</v>
          </cell>
          <cell r="Q337">
            <v>0</v>
          </cell>
          <cell r="R337" t="str">
            <v>M320Y</v>
          </cell>
          <cell r="S337" t="str">
            <v>DNR for 201801 US Book</v>
          </cell>
        </row>
        <row r="338">
          <cell r="A338" t="str">
            <v>M320W</v>
          </cell>
          <cell r="B338">
            <v>0</v>
          </cell>
          <cell r="C338">
            <v>0</v>
          </cell>
          <cell r="D338" t="str">
            <v>Harriton</v>
          </cell>
          <cell r="E338" t="str">
            <v>T_Shirts</v>
          </cell>
          <cell r="F338" t="str">
            <v>Performance</v>
          </cell>
          <cell r="G338" t="str">
            <v>DROP - Closeout</v>
          </cell>
          <cell r="H338" t="str">
            <v>Not Available</v>
          </cell>
          <cell r="I338" t="str">
            <v>Ladies'</v>
          </cell>
          <cell r="J338" t="str">
            <v>4.2 oz. Athletic Sport T-Shirt</v>
          </cell>
          <cell r="K338" t="str">
            <v>• 4.2 oz./yd²/145 gsm, 100% polyester interlock with moisture-wicking, UV protection and antimicrobial performance
• 40 UPF on White; 30 UPF on other colors
• comfortable fit
• neck seam has double-needle front stitch and overlocking back stitch for strength
• self-fabric collar and tagless neck labeling
• sideseamed_x000D_
• double-needle stitching on sleeve and bottom hem for strength_x000D_</v>
          </cell>
          <cell r="L338" t="str">
            <v>• feminine V-neck and front seams_x000D_
• set-in sleeves</v>
          </cell>
          <cell r="M338" t="str">
            <v>N</v>
          </cell>
          <cell r="N338">
            <v>0</v>
          </cell>
          <cell r="O338" t="str">
            <v>MOISTURE WICKING, ANTIMICROBIAL, UV 15-39</v>
          </cell>
          <cell r="P338">
            <v>0</v>
          </cell>
          <cell r="Q338">
            <v>0</v>
          </cell>
          <cell r="R338">
            <v>0</v>
          </cell>
          <cell r="S338" t="str">
            <v>DROP for 201801 US book</v>
          </cell>
        </row>
        <row r="339">
          <cell r="A339" t="str">
            <v>M320Y</v>
          </cell>
          <cell r="B339">
            <v>0</v>
          </cell>
          <cell r="C339">
            <v>0</v>
          </cell>
          <cell r="D339" t="str">
            <v>Harriton</v>
          </cell>
          <cell r="E339" t="str">
            <v>T_Shirts</v>
          </cell>
          <cell r="F339" t="str">
            <v>Performance</v>
          </cell>
          <cell r="G339" t="str">
            <v>Pre-Closeout</v>
          </cell>
          <cell r="H339" t="str">
            <v>Not Available</v>
          </cell>
          <cell r="I339" t="str">
            <v>Youth</v>
          </cell>
          <cell r="J339" t="str">
            <v>4.2 oz. Athletic Sport T-Shirt</v>
          </cell>
          <cell r="K339" t="str">
            <v>• 4.2 oz./yd²/145 gsm, 100% polyester interlock with moisture-wicking, UV protection and antimicrobial performance
• 40 UPF on White; 30 UPF on other colors
• comfortable fit
• neck seam has double-needle front stitch and overlocking back stitch for strength
• self-fabric collar and tagless neck labeling
• set-in sleeves
• sideseamed_x000D_
• double-needle stitching on sleeve and bottom hem for strength_x000D_</v>
          </cell>
          <cell r="L339">
            <v>0</v>
          </cell>
          <cell r="M339" t="str">
            <v>N</v>
          </cell>
          <cell r="N339">
            <v>0</v>
          </cell>
          <cell r="O339" t="str">
            <v>MOISTURE WICKING, ANTIMICROBIAL, UV 15-39</v>
          </cell>
          <cell r="P339">
            <v>0</v>
          </cell>
          <cell r="Q339">
            <v>0</v>
          </cell>
          <cell r="R339">
            <v>0</v>
          </cell>
          <cell r="S339" t="str">
            <v>Pre-closeout for 201801 US book</v>
          </cell>
        </row>
        <row r="340">
          <cell r="A340" t="str">
            <v>M322</v>
          </cell>
          <cell r="B340">
            <v>0</v>
          </cell>
          <cell r="C340">
            <v>0</v>
          </cell>
          <cell r="D340" t="str">
            <v>Harriton</v>
          </cell>
          <cell r="E340" t="str">
            <v>T_Shirts</v>
          </cell>
          <cell r="F340" t="str">
            <v>Performance</v>
          </cell>
          <cell r="G340" t="str">
            <v>DROP - Closeout</v>
          </cell>
          <cell r="H340" t="str">
            <v>Not Available</v>
          </cell>
          <cell r="I340" t="str">
            <v>Adult</v>
          </cell>
          <cell r="J340" t="str">
            <v>4.2 oz. Athletic Sport Colorblock T-Shirt</v>
          </cell>
          <cell r="K340" t="str">
            <v>• 4.2 oz./yd²/145 gsm, 100% polyester interlock with moisture-wicking, UV protection and antimicrobial performance
• 40 UPF on White; 30 UPF on other colors
• comfortable fit
• neck seam has double-needle front stitch and overlocking back stitch for strength
• self-fabric collar and tagless neck labeling
• sideseamed_x000D_
• double-needle stitching on sleeve and bottom hem for strength_x000D_</v>
          </cell>
          <cell r="L340" t="str">
            <v>• contrast colorblocking along shoulders_x000D_
• raglan sleeves</v>
          </cell>
          <cell r="M340" t="str">
            <v>N</v>
          </cell>
          <cell r="N340">
            <v>0</v>
          </cell>
          <cell r="O340" t="str">
            <v>MOISTURE WICKING, ANTIMICROBIAL, UV 15-39</v>
          </cell>
          <cell r="P340">
            <v>0</v>
          </cell>
          <cell r="Q340">
            <v>0</v>
          </cell>
          <cell r="R340">
            <v>0</v>
          </cell>
          <cell r="S340" t="str">
            <v>DROP for 201801 US book</v>
          </cell>
        </row>
        <row r="341">
          <cell r="A341" t="str">
            <v>M400</v>
          </cell>
          <cell r="B341">
            <v>0</v>
          </cell>
          <cell r="C341">
            <v>0</v>
          </cell>
          <cell r="D341" t="str">
            <v>Harriton</v>
          </cell>
          <cell r="E341" t="str">
            <v>T_Shirts</v>
          </cell>
          <cell r="F341" t="str">
            <v>Performance</v>
          </cell>
          <cell r="G341" t="str">
            <v>DNR</v>
          </cell>
          <cell r="H341" t="str">
            <v>DNR</v>
          </cell>
          <cell r="I341" t="str">
            <v>Adult</v>
          </cell>
          <cell r="J341" t="str">
            <v>Short-Sleeve Performance Henley</v>
          </cell>
          <cell r="K341" t="str">
            <v>• 4.13 oz./yd²/140 gsm, 100% polyester  snag protection peached jersey  with moisture-wicking and antimicrobial performance
• summer weight jersey
• matching rib neck trim
• three-button placket
• chest pocket</v>
          </cell>
          <cell r="L341">
            <v>0</v>
          </cell>
          <cell r="M341" t="str">
            <v>N</v>
          </cell>
          <cell r="N341">
            <v>0</v>
          </cell>
          <cell r="O341" t="str">
            <v>SNAG PROTECTION, MOISTURE WICKING, ANTIMICROBIAL, EASY-CARE</v>
          </cell>
          <cell r="P341">
            <v>0</v>
          </cell>
          <cell r="Q341">
            <v>0</v>
          </cell>
          <cell r="R341">
            <v>0</v>
          </cell>
          <cell r="S341" t="str">
            <v>DNR for 201801 US/CAN Book</v>
          </cell>
        </row>
        <row r="342">
          <cell r="A342" t="str">
            <v>M510</v>
          </cell>
          <cell r="B342">
            <v>0</v>
          </cell>
          <cell r="C342">
            <v>0</v>
          </cell>
          <cell r="D342" t="str">
            <v>Harriton</v>
          </cell>
          <cell r="E342" t="str">
            <v>Wovens</v>
          </cell>
          <cell r="F342" t="str">
            <v>Casual</v>
          </cell>
          <cell r="G342" t="str">
            <v>Active</v>
          </cell>
          <cell r="H342" t="str">
            <v>Active</v>
          </cell>
          <cell r="I342" t="str">
            <v>Men's</v>
          </cell>
          <cell r="J342" t="str">
            <v>3.1 oz. Essential Poplin</v>
          </cell>
          <cell r="K342" t="str">
            <v>• 3.1 oz/yd2 / 105 gsm, 65% polyester, 35% cotton poplin
• flat-felled seam finishing
• extra stitching at seams and buttons
• dyed-to-match buttons</v>
          </cell>
          <cell r="L342" t="str">
            <v>• button-down collar 
• full back yoke and back box pleat 
• left-chest pocket 
• two-button adjustable cuffs</v>
          </cell>
          <cell r="M342" t="str">
            <v>N</v>
          </cell>
          <cell r="N342">
            <v>0</v>
          </cell>
          <cell r="O342" t="str">
            <v>N/A</v>
          </cell>
          <cell r="P342" t="str">
            <v>M510W</v>
          </cell>
          <cell r="Q342" t="str">
            <v>M510T</v>
          </cell>
          <cell r="R342">
            <v>0</v>
          </cell>
          <cell r="S342">
            <v>0</v>
          </cell>
        </row>
        <row r="343">
          <cell r="A343" t="str">
            <v>M510T</v>
          </cell>
          <cell r="B343">
            <v>0</v>
          </cell>
          <cell r="C343">
            <v>0</v>
          </cell>
          <cell r="D343" t="str">
            <v>Harriton</v>
          </cell>
          <cell r="E343" t="str">
            <v>Wovens</v>
          </cell>
          <cell r="F343" t="str">
            <v>Casual</v>
          </cell>
          <cell r="G343" t="str">
            <v>Active</v>
          </cell>
          <cell r="H343" t="str">
            <v>Active</v>
          </cell>
          <cell r="I343" t="str">
            <v>Tall</v>
          </cell>
          <cell r="J343" t="str">
            <v>Tall 3.1 oz. Essential Poplin</v>
          </cell>
          <cell r="K343" t="str">
            <v>• 3.1 oz/yd2 / 105 gsm, 65% polyester, 35% cotton poplin
• flat-felled seam finishing
• extra stitching at seams and buttons
• dyed-to-match buttons</v>
          </cell>
          <cell r="L343" t="str">
            <v>• button-down collar 
• full back yoke and back box pleat 
• left-chest pocket 
• two-button adjustable cuffs
• 2" longer than the M510</v>
          </cell>
          <cell r="M343" t="str">
            <v>N</v>
          </cell>
          <cell r="N343">
            <v>0</v>
          </cell>
          <cell r="O343" t="str">
            <v>N/A</v>
          </cell>
          <cell r="P343" t="str">
            <v>M510W</v>
          </cell>
          <cell r="Q343">
            <v>0</v>
          </cell>
          <cell r="R343">
            <v>0</v>
          </cell>
          <cell r="S343">
            <v>0</v>
          </cell>
        </row>
        <row r="344">
          <cell r="A344" t="str">
            <v>M510W</v>
          </cell>
          <cell r="B344">
            <v>0</v>
          </cell>
          <cell r="C344">
            <v>0</v>
          </cell>
          <cell r="D344" t="str">
            <v>Harriton</v>
          </cell>
          <cell r="E344" t="str">
            <v>Wovens</v>
          </cell>
          <cell r="F344" t="str">
            <v>Casual</v>
          </cell>
          <cell r="G344" t="str">
            <v>Active</v>
          </cell>
          <cell r="H344" t="str">
            <v>Active</v>
          </cell>
          <cell r="I344" t="str">
            <v>Ladies'</v>
          </cell>
          <cell r="J344" t="str">
            <v>3.1 oz. Essential Poplin</v>
          </cell>
          <cell r="K344" t="str">
            <v>• 3.1 oz/yd2 / 105 gsm, 65% polyester, 35% cotton poplin
• flat-felled seam finishing
• extra stitching at seams and buttons
• dyed-to-match buttons</v>
          </cell>
          <cell r="L344" t="str">
            <v xml:space="preserve">• spread collar
• darts and princess seams 
• two-button adjustable cuffs </v>
          </cell>
          <cell r="M344" t="str">
            <v>N</v>
          </cell>
          <cell r="N344">
            <v>0</v>
          </cell>
          <cell r="O344" t="str">
            <v>N/A</v>
          </cell>
          <cell r="P344">
            <v>0</v>
          </cell>
          <cell r="Q344" t="str">
            <v>M510T</v>
          </cell>
          <cell r="R344">
            <v>0</v>
          </cell>
          <cell r="S344">
            <v>0</v>
          </cell>
        </row>
        <row r="345">
          <cell r="A345" t="str">
            <v>M550</v>
          </cell>
          <cell r="B345">
            <v>0</v>
          </cell>
          <cell r="C345">
            <v>0</v>
          </cell>
          <cell r="D345" t="str">
            <v>Harriton</v>
          </cell>
          <cell r="E345" t="str">
            <v>Wovens</v>
          </cell>
          <cell r="F345" t="str">
            <v>Casual</v>
          </cell>
          <cell r="G345" t="str">
            <v>Active</v>
          </cell>
          <cell r="H345" t="str">
            <v>Active</v>
          </cell>
          <cell r="I345" t="str">
            <v>Men's</v>
          </cell>
          <cell r="J345" t="str">
            <v>6.5 oz. Long-Sleeve Denim Shirt</v>
          </cell>
          <cell r="K345" t="str">
            <v>• 6.5 oz./yd²/220 gsm, 100% cotton denim 
• flat-felled seams
• Khaki double-needle topstitching
• signature twill tape at neck
• fully constructed front placket
• signature horn-style buttons with Harriton logo and contrast thread</v>
          </cell>
          <cell r="L345" t="str">
            <v>• button-down collar
• left-chest pocket</v>
          </cell>
          <cell r="M345" t="str">
            <v>N</v>
          </cell>
          <cell r="N345">
            <v>0</v>
          </cell>
          <cell r="O345" t="str">
            <v>N/A</v>
          </cell>
          <cell r="P345" t="str">
            <v>M550W</v>
          </cell>
          <cell r="Q345" t="str">
            <v>M550T</v>
          </cell>
          <cell r="R345">
            <v>0</v>
          </cell>
          <cell r="S345">
            <v>0</v>
          </cell>
        </row>
        <row r="346">
          <cell r="A346" t="str">
            <v>M550S</v>
          </cell>
          <cell r="B346">
            <v>0</v>
          </cell>
          <cell r="C346">
            <v>0</v>
          </cell>
          <cell r="D346" t="str">
            <v>Harriton</v>
          </cell>
          <cell r="E346" t="str">
            <v>Wovens</v>
          </cell>
          <cell r="F346" t="str">
            <v>Casual</v>
          </cell>
          <cell r="G346" t="str">
            <v>Active</v>
          </cell>
          <cell r="H346" t="str">
            <v>Active</v>
          </cell>
          <cell r="I346" t="str">
            <v>Men's</v>
          </cell>
          <cell r="J346" t="str">
            <v>6.5 oz. Short-Sleeve Denim Shirt</v>
          </cell>
          <cell r="K346" t="str">
            <v>• 6.5 oz./yd²/220 gsm, 100% cotton denim 
• flat-felled seams
• Khaki double-needle topstitching
• signature twill tape at neck
• fully constructed front placket
• signature horn-style buttons with Harriton logo and contrast thread</v>
          </cell>
          <cell r="L346" t="str">
            <v>• button-down collar
• left-chest pocket</v>
          </cell>
          <cell r="M346" t="str">
            <v>N</v>
          </cell>
          <cell r="N346">
            <v>0</v>
          </cell>
          <cell r="O346" t="str">
            <v>N/A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</row>
        <row r="347">
          <cell r="A347" t="str">
            <v>M550T</v>
          </cell>
          <cell r="B347">
            <v>0</v>
          </cell>
          <cell r="C347">
            <v>0</v>
          </cell>
          <cell r="D347" t="str">
            <v>Harriton</v>
          </cell>
          <cell r="E347" t="str">
            <v>Wovens</v>
          </cell>
          <cell r="F347" t="str">
            <v>Casual</v>
          </cell>
          <cell r="G347" t="str">
            <v>Active</v>
          </cell>
          <cell r="H347" t="str">
            <v>Active</v>
          </cell>
          <cell r="I347" t="str">
            <v>Tall</v>
          </cell>
          <cell r="J347" t="str">
            <v>6.5 oz. Tall Short-Sleeve Denim Shirt</v>
          </cell>
          <cell r="K347" t="str">
            <v>• 6.5 oz./yd²/220 gsm, 100% cotton denim 
• flat-felled seams
• Khaki double-needle topstitching
• signature twill tape at neck
• fully constructed front placket
• signature horn-style buttons with Harriton logo and contrast thread</v>
          </cell>
          <cell r="L347" t="str">
            <v>• button-down collar
• left-chest pocket</v>
          </cell>
          <cell r="M347" t="str">
            <v>N</v>
          </cell>
          <cell r="N347">
            <v>0</v>
          </cell>
          <cell r="O347" t="str">
            <v>N/A</v>
          </cell>
          <cell r="P347" t="str">
            <v>M550W</v>
          </cell>
          <cell r="Q347">
            <v>0</v>
          </cell>
          <cell r="R347">
            <v>0</v>
          </cell>
          <cell r="S347">
            <v>0</v>
          </cell>
        </row>
        <row r="348">
          <cell r="A348" t="str">
            <v>M550W</v>
          </cell>
          <cell r="B348">
            <v>0</v>
          </cell>
          <cell r="C348">
            <v>0</v>
          </cell>
          <cell r="D348" t="str">
            <v>Harriton</v>
          </cell>
          <cell r="E348" t="str">
            <v>Wovens</v>
          </cell>
          <cell r="F348" t="str">
            <v>Casual</v>
          </cell>
          <cell r="G348" t="str">
            <v>Active</v>
          </cell>
          <cell r="H348" t="str">
            <v>Active</v>
          </cell>
          <cell r="I348" t="str">
            <v>Ladies'</v>
          </cell>
          <cell r="J348" t="str">
            <v>6.5 oz. Long-Sleeve Denim Shirt</v>
          </cell>
          <cell r="K348" t="str">
            <v>• 6.5 oz./yd²/220 gsm, 100% cotton denim 
• flat-felled seams
• Khaki double-needle topstitching
• signature twill tape at neck
• fully constructed front placket
• signature horn-style buttons with Harriton logo and contrast thread</v>
          </cell>
          <cell r="L348" t="str">
            <v>• spread collar</v>
          </cell>
          <cell r="M348" t="str">
            <v>N</v>
          </cell>
          <cell r="N348">
            <v>0</v>
          </cell>
          <cell r="O348" t="str">
            <v>N/A</v>
          </cell>
          <cell r="P348">
            <v>0</v>
          </cell>
          <cell r="Q348" t="str">
            <v>M550T</v>
          </cell>
          <cell r="R348">
            <v>0</v>
          </cell>
          <cell r="S348">
            <v>0</v>
          </cell>
        </row>
        <row r="349">
          <cell r="A349" t="str">
            <v>M600</v>
          </cell>
          <cell r="B349">
            <v>0</v>
          </cell>
          <cell r="C349">
            <v>0</v>
          </cell>
          <cell r="D349" t="str">
            <v>Harriton</v>
          </cell>
          <cell r="E349" t="str">
            <v>Wovens</v>
          </cell>
          <cell r="F349" t="str">
            <v>Dress</v>
          </cell>
          <cell r="G349" t="str">
            <v>Active</v>
          </cell>
          <cell r="H349" t="str">
            <v>Active</v>
          </cell>
          <cell r="I349" t="str">
            <v>Men's</v>
          </cell>
          <cell r="J349" t="str">
            <v>Long-Sleeve Oxford with Stain-Release</v>
          </cell>
          <cell r="K349" t="str">
            <v>• 65% cotton, 35% polyester with stain- and wrinkle-release performance
• flat-felled seam finishing
• extra stitching at seams and buttons
• pearlized buttons with Harriton logo</v>
          </cell>
          <cell r="L349" t="str">
            <v>• button-down collar
• full back yoke and back pleat
• left-chest pocket
• two-button adjustable cuffs</v>
          </cell>
          <cell r="M349" t="str">
            <v>N</v>
          </cell>
          <cell r="N349">
            <v>0</v>
          </cell>
          <cell r="O349" t="str">
            <v>WRINKLE RELEASE, STAIN RELEASE, EASY CARE</v>
          </cell>
          <cell r="P349" t="str">
            <v>M600W</v>
          </cell>
          <cell r="Q349">
            <v>0</v>
          </cell>
          <cell r="R349">
            <v>0</v>
          </cell>
          <cell r="S349">
            <v>0</v>
          </cell>
        </row>
        <row r="350">
          <cell r="A350" t="str">
            <v>M600W</v>
          </cell>
          <cell r="B350">
            <v>0</v>
          </cell>
          <cell r="C350">
            <v>0</v>
          </cell>
          <cell r="D350" t="str">
            <v>Harriton</v>
          </cell>
          <cell r="E350" t="str">
            <v>Wovens</v>
          </cell>
          <cell r="F350" t="str">
            <v>Dress</v>
          </cell>
          <cell r="G350" t="str">
            <v>Active</v>
          </cell>
          <cell r="H350" t="str">
            <v>Active</v>
          </cell>
          <cell r="I350" t="str">
            <v>Ladies'</v>
          </cell>
          <cell r="J350" t="str">
            <v>Long-Sleeve Oxford with Stain-Release</v>
          </cell>
          <cell r="K350" t="str">
            <v>• 65% cotton, 35% polyester with stain- and wrinkle-release performance
• extra stitching at seams and buttons
• pearlized buttons with Harriton logo</v>
          </cell>
          <cell r="L350" t="str">
            <v>• spread collar
• front and back darts for flattering feminine fit
• two-button adjustable cuffs</v>
          </cell>
          <cell r="M350" t="str">
            <v>N</v>
          </cell>
          <cell r="N350">
            <v>0</v>
          </cell>
          <cell r="O350" t="str">
            <v>WRINKLE RELEASE, STAIN RELEASE, EASY CARE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</row>
        <row r="351">
          <cell r="A351" t="str">
            <v>M600S</v>
          </cell>
          <cell r="B351">
            <v>0</v>
          </cell>
          <cell r="C351">
            <v>0</v>
          </cell>
          <cell r="D351" t="str">
            <v>Harriton</v>
          </cell>
          <cell r="E351" t="str">
            <v>Wovens</v>
          </cell>
          <cell r="F351" t="str">
            <v>Dress</v>
          </cell>
          <cell r="G351" t="str">
            <v>Active</v>
          </cell>
          <cell r="H351" t="str">
            <v>Active</v>
          </cell>
          <cell r="I351" t="str">
            <v>Men's</v>
          </cell>
          <cell r="J351" t="str">
            <v>Short-Sleeve Oxford with Stain-Release</v>
          </cell>
          <cell r="K351" t="str">
            <v>• 65% cotton, 35% polyester with stain- and wrinkle-release performance
• flat-felled seam finishing
• extra stitching at seams and buttons
• pearlized buttons with Harriton logo</v>
          </cell>
          <cell r="L351" t="str">
            <v>• button-down collar
• full back yoke and back pleat
• left-chest pocket</v>
          </cell>
          <cell r="M351" t="str">
            <v>N</v>
          </cell>
          <cell r="N351">
            <v>0</v>
          </cell>
          <cell r="O351" t="str">
            <v>WRINKLE RELEASE, STAIN RELEASE, EASY CARE</v>
          </cell>
          <cell r="P351" t="str">
            <v>M600SW</v>
          </cell>
          <cell r="Q351">
            <v>0</v>
          </cell>
          <cell r="R351">
            <v>0</v>
          </cell>
          <cell r="S351">
            <v>0</v>
          </cell>
        </row>
        <row r="352">
          <cell r="A352" t="str">
            <v>M600SW</v>
          </cell>
          <cell r="B352">
            <v>0</v>
          </cell>
          <cell r="C352">
            <v>0</v>
          </cell>
          <cell r="D352" t="str">
            <v>Harriton</v>
          </cell>
          <cell r="E352" t="str">
            <v>Wovens</v>
          </cell>
          <cell r="F352" t="str">
            <v>Dress</v>
          </cell>
          <cell r="G352" t="str">
            <v>Active</v>
          </cell>
          <cell r="H352" t="str">
            <v>Not Available</v>
          </cell>
          <cell r="I352" t="str">
            <v>Ladies'</v>
          </cell>
          <cell r="J352" t="str">
            <v>Short-Sleeve Oxford with Stain-Release</v>
          </cell>
          <cell r="K352" t="str">
            <v>• 65% cotton, 35% polyester with stain- and wrinkle-release performance
• extra stitching at seams and buttons
• pearlized buttons with Harriton logo</v>
          </cell>
          <cell r="L352" t="str">
            <v>• spread collar
• front and back darts for flattering feminine fit
• side vents</v>
          </cell>
          <cell r="M352">
            <v>0</v>
          </cell>
          <cell r="N352">
            <v>0</v>
          </cell>
          <cell r="O352" t="str">
            <v>WRINKLE RELEASE, STAIN RELEASE, EASY CARE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</row>
        <row r="353">
          <cell r="A353">
            <v>78649</v>
          </cell>
          <cell r="B353">
            <v>0</v>
          </cell>
          <cell r="C353" t="str">
            <v>Escape</v>
          </cell>
          <cell r="D353" t="str">
            <v>North End®</v>
          </cell>
          <cell r="E353" t="str">
            <v>Fleece</v>
          </cell>
          <cell r="F353" t="str">
            <v>Poly &amp; Performance</v>
          </cell>
          <cell r="G353" t="str">
            <v>DNR</v>
          </cell>
          <cell r="H353" t="str">
            <v>DNR</v>
          </cell>
          <cell r="I353" t="str">
            <v>Ladies'</v>
          </cell>
          <cell r="J353" t="str">
            <v>Escape Bonded Fleece Jacket</v>
          </cell>
          <cell r="K353" t="str">
            <v>• 7.4 oz/yd2 / 250 gsm, 100% polyester jersey bonded with 100% polyester microfleece_x000D_
• inside storm placket with brushed tricot chin guard_x000D_
• contrast decorative stitching on front, back body and sleeves_x000D_
• sleeve inserts and zipper garages utilize fleece side of fabric for textural difference_x000D_
• lower front pockets with contrast reverse coil zippers and zipper garages_x000D_
• audio port access through inside left pocket_x000D_
• adjustable shockcord at hem</v>
          </cell>
          <cell r="L353" t="str">
            <v>• right-chest pocket with invisible zipper</v>
          </cell>
          <cell r="M353" t="str">
            <v>N</v>
          </cell>
          <cell r="N353" t="str">
            <v>Modern</v>
          </cell>
          <cell r="O353" t="str">
            <v>2-LAYER BONDED, MODERN FIT, EASY CARE, AUDIO PORT</v>
          </cell>
          <cell r="P353">
            <v>0</v>
          </cell>
          <cell r="Q353">
            <v>0</v>
          </cell>
          <cell r="R353">
            <v>0</v>
          </cell>
          <cell r="S353" t="str">
            <v>DNR for 201801 US/CAN book</v>
          </cell>
        </row>
        <row r="354">
          <cell r="A354">
            <v>88649</v>
          </cell>
          <cell r="B354">
            <v>0</v>
          </cell>
          <cell r="C354" t="str">
            <v>Escape</v>
          </cell>
          <cell r="D354" t="str">
            <v>North End®</v>
          </cell>
          <cell r="E354" t="str">
            <v>Fleece</v>
          </cell>
          <cell r="F354" t="str">
            <v>Poly &amp; Performance</v>
          </cell>
          <cell r="G354" t="str">
            <v>DNR</v>
          </cell>
          <cell r="H354" t="str">
            <v>DNR</v>
          </cell>
          <cell r="I354" t="str">
            <v>Men's</v>
          </cell>
          <cell r="J354" t="str">
            <v>Escape Bonded Fleece Jacket</v>
          </cell>
          <cell r="K354" t="str">
            <v>• 7.4 oz/yd2 / 250 gsm, 100% polyester jersey bonded with 100% polyester microfleece_x000D_
• inside storm placket with brushed tricot chin guard_x000D_
• contrast decorative stitching on front, back body and sleeves_x000D_
• sleeve inserts and zipper garages utilize fleece side of fabric for textural difference_x000D_
• lower front pockets with contrast reverse coil zippers and zipper garages_x000D_
• audio port access through inside left pocket_x000D_
• adjustable shockcord at hem</v>
          </cell>
          <cell r="L354" t="str">
            <v>• right-chest pocket with contrast reverse coil zipper and zipper garage</v>
          </cell>
          <cell r="M354" t="str">
            <v>N</v>
          </cell>
          <cell r="N354" t="str">
            <v>Modern</v>
          </cell>
          <cell r="O354" t="str">
            <v>2-LAYER BONDED, MODERN FIT, EASY CARE, AUDIO PORT</v>
          </cell>
          <cell r="P354">
            <v>78649</v>
          </cell>
          <cell r="Q354">
            <v>0</v>
          </cell>
          <cell r="R354">
            <v>0</v>
          </cell>
          <cell r="S354" t="str">
            <v>DNR for 201801 US/CAN book</v>
          </cell>
        </row>
        <row r="355">
          <cell r="A355">
            <v>78660</v>
          </cell>
          <cell r="B355">
            <v>0</v>
          </cell>
          <cell r="C355" t="str">
            <v>Evoke</v>
          </cell>
          <cell r="D355" t="str">
            <v>North End®</v>
          </cell>
          <cell r="E355" t="str">
            <v>Fleece</v>
          </cell>
          <cell r="F355" t="str">
            <v>Poly &amp; Performance</v>
          </cell>
          <cell r="G355" t="str">
            <v>Pre-Closeout</v>
          </cell>
          <cell r="H355" t="str">
            <v>Pre-Closeout</v>
          </cell>
          <cell r="I355" t="str">
            <v>Ladies'</v>
          </cell>
          <cell r="J355" t="str">
            <v>Evoke Bonded Fleece Jacket</v>
          </cell>
          <cell r="K355" t="str">
            <v>• 7.4 oz/yd2 / 250 gsm, 100% polyester jersey bonded with 100% polyester microfleece_x000D_
• inserts: reverse side of fabric on shoulder panels and inner collar_x000D_
• inside storm placket with chin guard_x000D_
• shoulder inserts utilize fleece side of fabric for textural difference_x000D_
• center front reversed coil zipper with semi-autolock pull tab_x000D_
• self-fabric banded cuffs and waistband</v>
          </cell>
          <cell r="L355" t="str">
            <v>• front invisible zippered pockets</v>
          </cell>
          <cell r="M355" t="str">
            <v>N</v>
          </cell>
          <cell r="N355" t="str">
            <v>Modern</v>
          </cell>
          <cell r="O355" t="str">
            <v>2-LAYER BONDED, MODERN FIT, EASY CARE, AUDIO PORT, EASY CARE</v>
          </cell>
          <cell r="P355">
            <v>0</v>
          </cell>
          <cell r="Q355">
            <v>0</v>
          </cell>
          <cell r="R355">
            <v>0</v>
          </cell>
          <cell r="S355" t="str">
            <v>Pre-closeout for 201801 US/CAN book</v>
          </cell>
        </row>
        <row r="356">
          <cell r="A356">
            <v>88660</v>
          </cell>
          <cell r="B356">
            <v>0</v>
          </cell>
          <cell r="C356" t="str">
            <v>Evoke</v>
          </cell>
          <cell r="D356" t="str">
            <v>North End®</v>
          </cell>
          <cell r="E356" t="str">
            <v>Fleece</v>
          </cell>
          <cell r="F356" t="str">
            <v>Poly &amp; Performance</v>
          </cell>
          <cell r="G356" t="str">
            <v>Pre-Closeout</v>
          </cell>
          <cell r="H356" t="str">
            <v>Pre-Closeout</v>
          </cell>
          <cell r="I356" t="str">
            <v>Men's</v>
          </cell>
          <cell r="J356" t="str">
            <v>Evoke Bonded Fleece Jacket</v>
          </cell>
          <cell r="K356" t="str">
            <v>• body: 7.4 oz/yd2 / 250 gsm, 100% polyester jersey bonded with 100% polyester microfleece_x000D_
• inserts: reverse side of fabric on shoulder panels and inner collar_x000D_
• inside storm placket with chin guard_x000D_
• shoulder inserts utilize fleece side of fabric for textural difference_x000D_
• center front reversed coil zipper with semi-autolock pull tab_x000D_
• self-fabric banded cuffs and waistband</v>
          </cell>
          <cell r="L356" t="str">
            <v>• front zippered pockets</v>
          </cell>
          <cell r="M356" t="str">
            <v>N</v>
          </cell>
          <cell r="N356" t="str">
            <v>Modern</v>
          </cell>
          <cell r="O356" t="str">
            <v>2-LAYER BONDED, MODERN FIT, EASY CARE, AUDIO PORT, EASY CARE</v>
          </cell>
          <cell r="P356">
            <v>78660</v>
          </cell>
          <cell r="Q356">
            <v>0</v>
          </cell>
          <cell r="R356">
            <v>0</v>
          </cell>
          <cell r="S356" t="str">
            <v>Pre-closeout for 201801 US/CAN book</v>
          </cell>
        </row>
        <row r="357">
          <cell r="A357">
            <v>78669</v>
          </cell>
          <cell r="B357">
            <v>0</v>
          </cell>
          <cell r="C357" t="str">
            <v>Peak</v>
          </cell>
          <cell r="D357" t="str">
            <v>North End®</v>
          </cell>
          <cell r="E357" t="str">
            <v>Fleece</v>
          </cell>
          <cell r="F357" t="str">
            <v>Poly &amp; Performance</v>
          </cell>
          <cell r="G357" t="str">
            <v>Active</v>
          </cell>
          <cell r="H357" t="str">
            <v>Active</v>
          </cell>
          <cell r="I357" t="str">
            <v>Ladies'</v>
          </cell>
          <cell r="J357" t="str">
            <v>Peak Sweater Fleece Jacket</v>
          </cell>
          <cell r="K357" t="str">
            <v>• 9.4 oz/yd2 / 319 gsm, 100% polyester sweater knit fleece_x000D_
• contrast coverstitched details_x000D_
• inside storm placket with fleece chin guard_x000D_
• center front reverse coil zipper with embossed metal pull_x000D_
• brushed tricot-lined chest pocket and lower pockets with reverse coil zippers</v>
          </cell>
          <cell r="L357" t="str">
            <v/>
          </cell>
          <cell r="M357" t="str">
            <v>N</v>
          </cell>
          <cell r="N357" t="str">
            <v>Modern</v>
          </cell>
          <cell r="O357" t="str">
            <v>MODERN FIT, AUDIO PORT, EASY CARE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88669</v>
          </cell>
          <cell r="B358">
            <v>0</v>
          </cell>
          <cell r="C358" t="str">
            <v>Peak</v>
          </cell>
          <cell r="D358" t="str">
            <v>North End®</v>
          </cell>
          <cell r="E358" t="str">
            <v>Fleece</v>
          </cell>
          <cell r="F358" t="str">
            <v>Poly &amp; Performance</v>
          </cell>
          <cell r="G358" t="str">
            <v>Active</v>
          </cell>
          <cell r="H358" t="str">
            <v>Active</v>
          </cell>
          <cell r="I358" t="str">
            <v>Men's</v>
          </cell>
          <cell r="J358" t="str">
            <v>Peak Sweater Fleece Jacket</v>
          </cell>
          <cell r="K358" t="str">
            <v>• 9.4 oz/yd2 / 319 gsm, 100% polyester sweater knit fleece_x000D_
• contrast coverstitched details_x000D_
• inside storm placket with fleece chin guard_x000D_
• center front reverse coil zipper with embossed metal pull_x000D_
• brushed tricot-lined chest pocket and lower pockets with reverse coil zippers</v>
          </cell>
          <cell r="L358" t="str">
            <v/>
          </cell>
          <cell r="M358" t="str">
            <v>N</v>
          </cell>
          <cell r="N358" t="str">
            <v>Modern</v>
          </cell>
          <cell r="O358" t="str">
            <v>MODERN FIT, AUDIO PORT, EASY CARE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</row>
        <row r="359">
          <cell r="A359">
            <v>78681</v>
          </cell>
          <cell r="B359">
            <v>0</v>
          </cell>
          <cell r="C359" t="str">
            <v>Pulse</v>
          </cell>
          <cell r="D359" t="str">
            <v>North End®</v>
          </cell>
          <cell r="E359" t="str">
            <v>Fleece</v>
          </cell>
          <cell r="F359" t="str">
            <v>Poly &amp; Performance</v>
          </cell>
          <cell r="G359" t="str">
            <v>Active</v>
          </cell>
          <cell r="H359" t="str">
            <v>Active</v>
          </cell>
          <cell r="I359" t="str">
            <v>Ladies'</v>
          </cell>
          <cell r="J359" t="str">
            <v>Pulse Textured Bonded Fleece Jacket with Print</v>
          </cell>
          <cell r="K359" t="str">
            <v>• body: 8.3 oz/yd2 / 281 gam, 100% polyester jersey bonded with 100% polyester jacquard fleece with print_x000D_
• contrast: 8.3 oz/yd2 / 281 gsm,100% polyester jersey bonded with 100% polyester jacquard fleece_x000D_
• contrast coverstitch details_x000D_
• inside storm placket with chin guard_x000D_
• center front contrast reverse coil zipper_x000D_
• stretch storm cuffs with thumb holes_x000D_
• right-chest and lower pockets with contrast reverse coil zippers_x000D_
• audio port access through inside left pocket</v>
          </cell>
          <cell r="L359" t="str">
            <v/>
          </cell>
          <cell r="M359" t="str">
            <v>N</v>
          </cell>
          <cell r="N359" t="str">
            <v>Modern</v>
          </cell>
          <cell r="O359" t="str">
            <v>2-LAYER BONDED, MODERN FIT, AUDIO PORT, EASY CARE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</row>
        <row r="360">
          <cell r="A360">
            <v>88681</v>
          </cell>
          <cell r="B360">
            <v>0</v>
          </cell>
          <cell r="C360" t="str">
            <v>Pulse</v>
          </cell>
          <cell r="D360" t="str">
            <v>North End®</v>
          </cell>
          <cell r="E360" t="str">
            <v>Fleece</v>
          </cell>
          <cell r="F360" t="str">
            <v>Poly &amp; Performance</v>
          </cell>
          <cell r="G360" t="str">
            <v>Active</v>
          </cell>
          <cell r="H360" t="str">
            <v>Active</v>
          </cell>
          <cell r="I360" t="str">
            <v>Men's</v>
          </cell>
          <cell r="J360" t="str">
            <v>Pulse Textured Bonded Fleece Jacket with Print</v>
          </cell>
          <cell r="K360" t="str">
            <v>• body: 8.3 oz/yd2 / 281 gam, 100% polyester jersey bonded with 100% polyester jacquard fleece with print_x000D_
• contrast: 8.3 oz/yd2 / 281 gsm,100% polyester jersey bonded with 100% polyester jacquard fleece_x000D_
• contrast coverstitch details_x000D_
• inside storm placket with chin guard_x000D_
• center front contrast reverse coil zipper_x000D_
• stretch storm cuffs with thumb holes_x000D_
• right-chest and lower pockets with contrast reverse coil zippers_x000D_
• audio port access through inside left pocket</v>
          </cell>
          <cell r="L360" t="str">
            <v/>
          </cell>
          <cell r="M360" t="str">
            <v>N</v>
          </cell>
          <cell r="N360" t="str">
            <v>Modern</v>
          </cell>
          <cell r="O360" t="str">
            <v>2-LAYER BONDED, MODERN FIT, AUDIO PORT, EASY CARE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</row>
        <row r="361">
          <cell r="A361">
            <v>78697</v>
          </cell>
          <cell r="B361">
            <v>0</v>
          </cell>
          <cell r="C361" t="str">
            <v>Flux</v>
          </cell>
          <cell r="D361" t="str">
            <v>North End®</v>
          </cell>
          <cell r="E361" t="str">
            <v>Fleece</v>
          </cell>
          <cell r="F361" t="str">
            <v>Poly &amp; Performance</v>
          </cell>
          <cell r="G361" t="str">
            <v>Active</v>
          </cell>
          <cell r="H361" t="str">
            <v>Active</v>
          </cell>
          <cell r="I361" t="str">
            <v>Ladies'</v>
          </cell>
          <cell r="J361" t="str">
            <v>Flux Mélange Bonded Fleece Jacket</v>
          </cell>
          <cell r="K361" t="str">
            <v>• 7.4 oz/yd² / 250 gsm, 100% polyester mélange jersey bonded with 100% polyester microfleece_x000D_
• contrast coverstitch details_x000D_
• inside storm placket with chin guard_x000D_
• center front contrast reverse coil zipper with semi-autolock rubber pull tab_x000D_
• right-chest pocket with contrast invisible zipper_x000D_
• stretch storm cuffs with thumb holes_x000D_
• lower pockets with contrast reverse coil zippers and zipper garages_x000D_
• audio port access through inside left pocket_x000D_
• adjustable shockcord at hem_x000D_</v>
          </cell>
          <cell r="L361" t="str">
            <v/>
          </cell>
          <cell r="M361" t="str">
            <v>N</v>
          </cell>
          <cell r="N361" t="str">
            <v>Modern</v>
          </cell>
          <cell r="O361" t="str">
            <v>2-LAYER BONDED, MODERN FIT, AUDIO PORT, EASY CARE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</row>
        <row r="362">
          <cell r="A362">
            <v>88697</v>
          </cell>
          <cell r="B362">
            <v>0</v>
          </cell>
          <cell r="C362" t="str">
            <v>Flux</v>
          </cell>
          <cell r="D362" t="str">
            <v>North End®</v>
          </cell>
          <cell r="E362" t="str">
            <v>Fleece</v>
          </cell>
          <cell r="F362" t="str">
            <v>Poly &amp; Performance</v>
          </cell>
          <cell r="G362" t="str">
            <v>Active</v>
          </cell>
          <cell r="H362" t="str">
            <v>Active</v>
          </cell>
          <cell r="I362" t="str">
            <v>Men's</v>
          </cell>
          <cell r="J362" t="str">
            <v>Flux Mélange Bonded Fleece Jacket</v>
          </cell>
          <cell r="K362" t="str">
            <v>• 7.4 oz/yd² / 250 gsm, 100% polyester mélange jersey bonded with 100% polyester microfleece_x000D_
• contrast coverstitch details_x000D_
• inside storm placket with chin guard_x000D_
• center front contrast reverse coil zipper with semi-autolock rubber pull tab_x000D_
• right-chest pocket with contrast invisible zipper_x000D_
• stretch storm cuffs with thumb holes_x000D_
• lower pockets with contrast reverse coil zippers and zipper garages_x000D_
• audio port access through inside left pocket_x000D_
• adjustable shockcord at hem_x000D_</v>
          </cell>
          <cell r="L362" t="str">
            <v/>
          </cell>
          <cell r="M362" t="str">
            <v>N</v>
          </cell>
          <cell r="N362" t="str">
            <v>Modern</v>
          </cell>
          <cell r="O362" t="str">
            <v>2-LAYER BONDED, MODERN FIT, AUDIO PORT, EASY CARE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</row>
        <row r="363">
          <cell r="A363">
            <v>78810</v>
          </cell>
          <cell r="B363">
            <v>0</v>
          </cell>
          <cell r="C363" t="str">
            <v>Vortex</v>
          </cell>
          <cell r="D363" t="str">
            <v>North End®</v>
          </cell>
          <cell r="E363" t="str">
            <v>Fleece</v>
          </cell>
          <cell r="F363" t="str">
            <v>Poly &amp; Performance</v>
          </cell>
          <cell r="G363" t="str">
            <v>DNR</v>
          </cell>
          <cell r="H363" t="str">
            <v>DNR</v>
          </cell>
          <cell r="I363" t="str">
            <v>Ladies'</v>
          </cell>
          <cell r="J363" t="str">
            <v>Vortex Polartec Active Fleece Jacket</v>
          </cell>
          <cell r="K363" t="str">
            <v>• body: 5.01 oz/yd² / 170 gsm, 100% polyester Polartec Thermal Pro® Series ministripe microfleece
• contrast: 4.42 oz/yd² / 149 gsm, 100% polyester Polartec Micro Series microfleece, 100% polyester perforated ‭pongee
• inside storm placket with fleece chin guard and attached hood
• perforated ‭pongee at center front hood and underarm for added breathability
• center front reverse coil zipper with autolock slider and toggle
• stretch binding at sleeves with thumbholes
• lower pockets with reverse coil zippers</v>
          </cell>
          <cell r="L363">
            <v>0</v>
          </cell>
          <cell r="M363" t="str">
            <v>N</v>
          </cell>
          <cell r="N363" t="str">
            <v>Modern</v>
          </cell>
          <cell r="O363" t="str">
            <v>ANTI PILL, MODERN FIT,  AUDIO PORT, EASY CARE, POLARTEC</v>
          </cell>
          <cell r="P363">
            <v>0</v>
          </cell>
          <cell r="Q363">
            <v>0</v>
          </cell>
          <cell r="R363">
            <v>0</v>
          </cell>
          <cell r="S363" t="str">
            <v>DNR for 201801 US/CAN book</v>
          </cell>
        </row>
        <row r="364">
          <cell r="A364">
            <v>88810</v>
          </cell>
          <cell r="B364">
            <v>0</v>
          </cell>
          <cell r="C364" t="str">
            <v>Vortex</v>
          </cell>
          <cell r="D364" t="str">
            <v>North End®</v>
          </cell>
          <cell r="E364" t="str">
            <v>Fleece</v>
          </cell>
          <cell r="F364" t="str">
            <v>Poly &amp; Performance</v>
          </cell>
          <cell r="G364" t="str">
            <v>DNR</v>
          </cell>
          <cell r="H364" t="str">
            <v>DNR</v>
          </cell>
          <cell r="I364" t="str">
            <v>Men's</v>
          </cell>
          <cell r="J364" t="str">
            <v>Vortex Polartec Active Fleece Jacket</v>
          </cell>
          <cell r="K364" t="str">
            <v>• body: 5.01 oz/yd² / 170 gsm, 100% polyester Polartec Thermal Pro® Series ministripe microfleece
• contrast: 4.42 oz/yd² / 149 gsm, 100% polyester Polartec Micro Series microfleece, 100% polyester perforated ‭pongee
• inside storm placket with fleece chin guard and attached hood
• perforated ‭pongee at center front hood and underarm for added breathability
• center front reverse coil zipper with autolock slider and toggle
• stretch binding at sleeves with thumbholes
• lower pockets with reverse coil zippers</v>
          </cell>
          <cell r="L364">
            <v>0</v>
          </cell>
          <cell r="M364" t="str">
            <v>N</v>
          </cell>
          <cell r="N364" t="str">
            <v>Modern</v>
          </cell>
          <cell r="O364" t="str">
            <v>ANTI PILL, MODERN FIT,  AUDIO PORT, EASY CARE, POLARTEC</v>
          </cell>
          <cell r="P364">
            <v>78810</v>
          </cell>
          <cell r="Q364">
            <v>0</v>
          </cell>
          <cell r="R364">
            <v>0</v>
          </cell>
          <cell r="S364" t="str">
            <v>DNR for 201801 US/CAN book</v>
          </cell>
        </row>
        <row r="365">
          <cell r="A365">
            <v>88164</v>
          </cell>
          <cell r="B365">
            <v>0</v>
          </cell>
          <cell r="C365" t="str">
            <v>Pivot</v>
          </cell>
          <cell r="D365" t="str">
            <v>North End®</v>
          </cell>
          <cell r="E365" t="str">
            <v>Fleece</v>
          </cell>
          <cell r="F365" t="str">
            <v>Poly &amp; Performance</v>
          </cell>
          <cell r="G365" t="str">
            <v>DNR</v>
          </cell>
          <cell r="H365" t="str">
            <v>DNR</v>
          </cell>
          <cell r="I365" t="str">
            <v>Adult</v>
          </cell>
          <cell r="J365" t="str">
            <v>Pivot Performance Fleece Hoodie</v>
          </cell>
          <cell r="K365" t="str">
            <v>• 7.4 oz/yd² / 250 gsm, 100% polyester brushed back fleece_x000D_with moisture-wicking performance
• contrast coverstitching details at hood, raglan sleeves and pocket opening_x000D_
• front hand warmer pouch pocket_x000D_
• spandex enhanced matching rib knit cuffs and waistband</v>
          </cell>
          <cell r="L365" t="str">
            <v>• drawcord hood with metal cord ends</v>
          </cell>
          <cell r="M365" t="str">
            <v>N</v>
          </cell>
          <cell r="N365">
            <v>0</v>
          </cell>
          <cell r="O365" t="str">
            <v>MOISTURE-WICKING, EASY CARE</v>
          </cell>
          <cell r="P365">
            <v>0</v>
          </cell>
          <cell r="Q365">
            <v>0</v>
          </cell>
          <cell r="R365">
            <v>0</v>
          </cell>
          <cell r="S365" t="str">
            <v>DNR for 201801 US/CAN book</v>
          </cell>
        </row>
        <row r="366">
          <cell r="A366">
            <v>78174</v>
          </cell>
          <cell r="B366">
            <v>0</v>
          </cell>
          <cell r="C366" t="str">
            <v>Gravity</v>
          </cell>
          <cell r="D366" t="str">
            <v>North End®</v>
          </cell>
          <cell r="E366" t="str">
            <v>Fleece</v>
          </cell>
          <cell r="F366" t="str">
            <v>Poly &amp; Performance</v>
          </cell>
          <cell r="G366" t="str">
            <v>Active</v>
          </cell>
          <cell r="H366" t="str">
            <v>Active</v>
          </cell>
          <cell r="I366" t="str">
            <v>Ladies'</v>
          </cell>
          <cell r="J366" t="str">
            <v>Gravity Performance Fleece Jacket</v>
          </cell>
          <cell r="K366" t="str">
            <v>• 7.4 oz/yd² / 250 gsm, 100% polyester brushed back fleece with moisture-wicking performance
• contrast coverstitching detail
• chin guard
• center front revers coil zipper with reflective assymetrical piping
• lower pockets with zippers</v>
          </cell>
          <cell r="L366" t="str">
            <v>• reflective piping at princes seams</v>
          </cell>
          <cell r="M366">
            <v>0</v>
          </cell>
          <cell r="N366">
            <v>0</v>
          </cell>
          <cell r="O366" t="str">
            <v>REFLECTIVE, MOISTURE WICKING, AUDIO PORT, EASY CARE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</row>
        <row r="367">
          <cell r="A367">
            <v>88174</v>
          </cell>
          <cell r="B367">
            <v>0</v>
          </cell>
          <cell r="C367" t="str">
            <v>Gravity</v>
          </cell>
          <cell r="D367" t="str">
            <v>North End®</v>
          </cell>
          <cell r="E367" t="str">
            <v>Fleece</v>
          </cell>
          <cell r="F367" t="str">
            <v>Poly &amp; Performance</v>
          </cell>
          <cell r="G367" t="str">
            <v>Active</v>
          </cell>
          <cell r="H367" t="str">
            <v>Active</v>
          </cell>
          <cell r="I367" t="str">
            <v>Men's</v>
          </cell>
          <cell r="J367" t="str">
            <v>Gravity Performance Fleece Jacket</v>
          </cell>
          <cell r="K367" t="str">
            <v>• 7.4 oz/yd² / 250 gsm, 100% polyester brushed back fleece with moisture-wicking performance
• contrast coverstitching detail
• chin guard
• center front revers coil zipper with reflective assymetrical piping
• lower pockets with zippers</v>
          </cell>
          <cell r="L367" t="str">
            <v>• reflective piping at back raglan sleeves
• chest pocket with zipper and zipper garage</v>
          </cell>
          <cell r="M367">
            <v>0</v>
          </cell>
          <cell r="N367">
            <v>0</v>
          </cell>
          <cell r="O367" t="str">
            <v>REFLECTIVE, MOISTURE WICKING, AUDIO PORT, EASY CARE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</row>
        <row r="368">
          <cell r="A368">
            <v>88175</v>
          </cell>
          <cell r="B368">
            <v>0</v>
          </cell>
          <cell r="C368" t="str">
            <v>Catalyst</v>
          </cell>
          <cell r="D368" t="str">
            <v>North End®</v>
          </cell>
          <cell r="E368" t="str">
            <v>Fleece</v>
          </cell>
          <cell r="F368" t="str">
            <v>Poly &amp; Performance</v>
          </cell>
          <cell r="G368" t="str">
            <v>Active</v>
          </cell>
          <cell r="H368" t="str">
            <v>Active</v>
          </cell>
          <cell r="I368" t="str">
            <v>Adult</v>
          </cell>
          <cell r="J368" t="str">
            <v>Catalyst Performance Fleece Quarter-Zip</v>
          </cell>
          <cell r="K368" t="str">
            <v>• 7.4 oz/yd² / 250 gsm, 100% polyester brushed back fleece_x000D_with moisture-wicking performance
• contrast coverstitching details
• chin guard
• center front reverse coil zipper with zipper garage
• reflective piping at back raglan seams
• chest pocket with zipper and zipper garage</v>
          </cell>
          <cell r="L368">
            <v>0</v>
          </cell>
          <cell r="M368">
            <v>0</v>
          </cell>
          <cell r="N368">
            <v>0</v>
          </cell>
          <cell r="O368" t="str">
            <v>REFLECTIVE, MOISTURE WICKING, EASY CARE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</row>
        <row r="369">
          <cell r="A369">
            <v>78025</v>
          </cell>
          <cell r="B369">
            <v>0</v>
          </cell>
          <cell r="C369">
            <v>0</v>
          </cell>
          <cell r="D369" t="str">
            <v>North End®</v>
          </cell>
          <cell r="E369" t="str">
            <v>Fleece</v>
          </cell>
          <cell r="F369" t="str">
            <v>Poly &amp; Performance</v>
          </cell>
          <cell r="G369" t="str">
            <v>Active</v>
          </cell>
          <cell r="H369" t="str">
            <v>Active</v>
          </cell>
          <cell r="I369" t="str">
            <v>Ladies'</v>
          </cell>
          <cell r="J369" t="str">
            <v>Microfleece Unlined Jacket</v>
          </cell>
          <cell r="K369" t="str">
            <v>• 6.3 oz/yd² / 213 gsm, 100% polyester anti-pill microfleece_x000D_
• coverstitch detailing on collar and sleeves_x000D_
• stretch binding finish on cuffs_x000D_
• adjustable shockcord at hem</v>
          </cell>
          <cell r="L369" t="str">
            <v>• shaped side panels</v>
          </cell>
          <cell r="M369" t="str">
            <v>N</v>
          </cell>
          <cell r="N369">
            <v>0</v>
          </cell>
          <cell r="O369" t="str">
            <v>ANTI PILL, EASY CARE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</row>
        <row r="370">
          <cell r="A370">
            <v>88095</v>
          </cell>
          <cell r="B370">
            <v>0</v>
          </cell>
          <cell r="C370">
            <v>0</v>
          </cell>
          <cell r="D370" t="str">
            <v>North End®</v>
          </cell>
          <cell r="E370" t="str">
            <v>Fleece</v>
          </cell>
          <cell r="F370" t="str">
            <v>Poly &amp; Performance</v>
          </cell>
          <cell r="G370" t="str">
            <v>Active</v>
          </cell>
          <cell r="H370" t="str">
            <v>Active</v>
          </cell>
          <cell r="I370" t="str">
            <v>Men's</v>
          </cell>
          <cell r="J370" t="str">
            <v>Microfleece Unlined Jacket</v>
          </cell>
          <cell r="K370" t="str">
            <v>• 6.3 oz/yd² / 213 gsm, 100% polyester anti-pill microfleece_x000D_
• coverstitch detailing on collar and sleeves_x000D_
• stretch binding finish on cuffs_x000D_
• adjustable shockcord at hem</v>
          </cell>
          <cell r="L370" t="str">
            <v/>
          </cell>
          <cell r="M370" t="str">
            <v>N</v>
          </cell>
          <cell r="N370">
            <v>0</v>
          </cell>
          <cell r="O370" t="str">
            <v>ANTI PILL, EASY CARE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78048</v>
          </cell>
          <cell r="B371">
            <v>0</v>
          </cell>
          <cell r="C371">
            <v>0</v>
          </cell>
          <cell r="D371" t="str">
            <v>North End®</v>
          </cell>
          <cell r="E371" t="str">
            <v>Fleece</v>
          </cell>
          <cell r="F371" t="str">
            <v>Poly &amp; Performance</v>
          </cell>
          <cell r="G371" t="str">
            <v>Active</v>
          </cell>
          <cell r="H371" t="str">
            <v>Active</v>
          </cell>
          <cell r="I371" t="str">
            <v>Ladies'</v>
          </cell>
          <cell r="J371" t="str">
            <v>Microfleece Jacket</v>
          </cell>
          <cell r="K371" t="str">
            <v>• 6.3 oz/yd² / 214 gsm, 100% polyester anti-pill microfleece_x000D_
• center front contrast reverse coil zipper_x000D_
• laser welded sleeve pocket for personal compact audio device_x000D_
• contrast zippered front pockets with zipper garages _x000D_
• adjustable shockcord at hem</v>
          </cell>
          <cell r="L371" t="str">
            <v>• contrast underarm panels and inner collar</v>
          </cell>
          <cell r="M371" t="str">
            <v>N</v>
          </cell>
          <cell r="N371">
            <v>0</v>
          </cell>
          <cell r="O371" t="str">
            <v>ANTI PILL, EASY CARE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</row>
        <row r="372">
          <cell r="A372">
            <v>88123</v>
          </cell>
          <cell r="B372">
            <v>0</v>
          </cell>
          <cell r="C372">
            <v>0</v>
          </cell>
          <cell r="D372" t="str">
            <v>North End®</v>
          </cell>
          <cell r="E372" t="str">
            <v>Fleece</v>
          </cell>
          <cell r="F372" t="str">
            <v>Poly &amp; Performance</v>
          </cell>
          <cell r="G372" t="str">
            <v>Active</v>
          </cell>
          <cell r="H372" t="str">
            <v>Active</v>
          </cell>
          <cell r="I372" t="str">
            <v>Men's</v>
          </cell>
          <cell r="J372" t="str">
            <v>Microfleece Jacket</v>
          </cell>
          <cell r="K372" t="str">
            <v>• 6.3 oz/yd² / 214 gsm, 100% polyester anti-pill microfleece_x000D_
• center front contrast reverse coil zipper_x000D_
• laser welded sleeve pocket for personal compact audio device_x000D_
• contrast zippered front pockets with zipper garages _x000D_
• adjustable shockcord at hem</v>
          </cell>
          <cell r="L372" t="str">
            <v>• contrast side panels and inner collar</v>
          </cell>
          <cell r="M372" t="str">
            <v>N</v>
          </cell>
          <cell r="N372">
            <v>0</v>
          </cell>
          <cell r="O372" t="str">
            <v>ANTI PILL, EASY CARE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</row>
        <row r="373">
          <cell r="A373">
            <v>78172</v>
          </cell>
          <cell r="B373">
            <v>0</v>
          </cell>
          <cell r="C373" t="str">
            <v>Voyage</v>
          </cell>
          <cell r="D373" t="str">
            <v>North End®</v>
          </cell>
          <cell r="E373" t="str">
            <v>Fleece</v>
          </cell>
          <cell r="F373" t="str">
            <v>Poly &amp; Performance</v>
          </cell>
          <cell r="G373" t="str">
            <v>Active</v>
          </cell>
          <cell r="H373" t="str">
            <v>Active</v>
          </cell>
          <cell r="I373" t="str">
            <v>Ladies'</v>
          </cell>
          <cell r="J373" t="str">
            <v>Voyage Fleece Jacket</v>
          </cell>
          <cell r="K373" t="str">
            <v>• body: 7.7 oz/yd² / 261 gsm, 100% polyester anti-pill hollow yarn fleece_x000D_
• lining: 100% polyester taffeta in sleeves_x000D_
• tonal coverstitch details_x000D_
• center front reverse coil zipper_x000D_
• brushed tricot-lined lower pockets with reverse coil zippers</v>
          </cell>
          <cell r="L373" t="str">
            <v/>
          </cell>
          <cell r="M373" t="str">
            <v>N</v>
          </cell>
          <cell r="N373">
            <v>0</v>
          </cell>
          <cell r="O373" t="str">
            <v>ANTI PILL, AUDIO PORT, EASY CARE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</row>
        <row r="374">
          <cell r="A374">
            <v>88172</v>
          </cell>
          <cell r="B374">
            <v>0</v>
          </cell>
          <cell r="C374" t="str">
            <v>Voyage</v>
          </cell>
          <cell r="D374" t="str">
            <v>North End®</v>
          </cell>
          <cell r="E374" t="str">
            <v>Fleece</v>
          </cell>
          <cell r="F374" t="str">
            <v>Poly &amp; Performance</v>
          </cell>
          <cell r="G374" t="str">
            <v>Active</v>
          </cell>
          <cell r="H374" t="str">
            <v>Active</v>
          </cell>
          <cell r="I374" t="str">
            <v>Men's</v>
          </cell>
          <cell r="J374" t="str">
            <v>Voyage Fleece Jacket</v>
          </cell>
          <cell r="K374" t="str">
            <v>• body: 7.7 oz/yd² / 261 gsm, 100% polyester anti-pill hollow yarn fleece_x000D_
• lining: 100% polyester taffeta in sleeves_x000D_
• tonal coverstitch details_x000D_
• center front reverse coil zipper_x000D_
• brushed tricot-lined lower pockets with reverse coil zippers</v>
          </cell>
          <cell r="L374" t="str">
            <v/>
          </cell>
          <cell r="M374" t="str">
            <v>N</v>
          </cell>
          <cell r="N374">
            <v>0</v>
          </cell>
          <cell r="O374" t="str">
            <v>ANTI PILL, AUDIO PORT, EASY CARE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</row>
        <row r="375">
          <cell r="A375" t="str">
            <v>88172T</v>
          </cell>
          <cell r="B375">
            <v>0</v>
          </cell>
          <cell r="C375" t="str">
            <v>Voyage</v>
          </cell>
          <cell r="D375" t="str">
            <v>North End®</v>
          </cell>
          <cell r="E375" t="str">
            <v>Fleece</v>
          </cell>
          <cell r="F375" t="str">
            <v>Poly &amp; Performance</v>
          </cell>
          <cell r="G375" t="str">
            <v>Active</v>
          </cell>
          <cell r="H375" t="str">
            <v>Active</v>
          </cell>
          <cell r="I375" t="str">
            <v>Tall</v>
          </cell>
          <cell r="J375" t="str">
            <v>Tall Voyage Fleece Jacket</v>
          </cell>
          <cell r="K375" t="str">
            <v>• body: 7.7 oz/yd² / 261 gsm, 100% polyester anti-pill hollow yarn fleece_x000D_
• lining: 100% polyester taffeta in sleeves_x000D_
• tonal coverstitch details_x000D_
• center front reverse coil zipper_x000D_
• brushed tricot-lined lower pockets with reverse coil zippers</v>
          </cell>
          <cell r="L375">
            <v>0</v>
          </cell>
          <cell r="M375" t="str">
            <v>N</v>
          </cell>
          <cell r="N375">
            <v>0</v>
          </cell>
          <cell r="O375" t="str">
            <v>ANTI PILL, AUDIO PORT, EASY CARE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</row>
        <row r="376">
          <cell r="A376">
            <v>78173</v>
          </cell>
          <cell r="B376">
            <v>0</v>
          </cell>
          <cell r="C376" t="str">
            <v>Voyage</v>
          </cell>
          <cell r="D376" t="str">
            <v>North End®</v>
          </cell>
          <cell r="E376" t="str">
            <v>Fleece</v>
          </cell>
          <cell r="F376" t="str">
            <v>Poly &amp; Performance</v>
          </cell>
          <cell r="G376" t="str">
            <v>Active</v>
          </cell>
          <cell r="H376" t="str">
            <v>Active</v>
          </cell>
          <cell r="I376" t="str">
            <v>Ladies'</v>
          </cell>
          <cell r="J376" t="str">
            <v>Voyage Fleece Vest</v>
          </cell>
          <cell r="K376" t="str">
            <v>• body: 7.7 oz/yd² / 261 gsm, 100% polyester anti-pill hollow yarn fleece
• tonal coverstitch details_x000D_
• stretch binding finish on armholes_x000D_
• center front reverse coil zipper_x000D_
• brushed tricot-lined lower pockets with reverse coil zippers</v>
          </cell>
          <cell r="L376" t="str">
            <v/>
          </cell>
          <cell r="M376" t="str">
            <v>N</v>
          </cell>
          <cell r="N376">
            <v>0</v>
          </cell>
          <cell r="O376" t="str">
            <v>ANTI PILL, AUDIO PORT, EASY CARE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</row>
        <row r="377">
          <cell r="A377">
            <v>88173</v>
          </cell>
          <cell r="B377">
            <v>0</v>
          </cell>
          <cell r="C377" t="str">
            <v>Voyage</v>
          </cell>
          <cell r="D377" t="str">
            <v>North End®</v>
          </cell>
          <cell r="E377" t="str">
            <v>Fleece</v>
          </cell>
          <cell r="F377" t="str">
            <v>Poly &amp; Performance</v>
          </cell>
          <cell r="G377" t="str">
            <v>Active</v>
          </cell>
          <cell r="H377" t="str">
            <v>Active</v>
          </cell>
          <cell r="I377" t="str">
            <v>Men's</v>
          </cell>
          <cell r="J377" t="str">
            <v>Voyage Fleece Vest</v>
          </cell>
          <cell r="K377" t="str">
            <v>• 7.7 oz/yd² / 261 gsm, 100% polyester anti-pill hollow yarn fleece
• tonal coverstitch details_x000D_
• stretch binding finish on armholes_x000D_
• center front reverse coil zipper_x000D_
• brushed tricot-lined lower pockets with reverse coil zippers</v>
          </cell>
          <cell r="L377" t="str">
            <v/>
          </cell>
          <cell r="M377" t="str">
            <v>N</v>
          </cell>
          <cell r="N377">
            <v>0</v>
          </cell>
          <cell r="O377" t="str">
            <v>ANTI PILL, AUDIO PORT, EASY CARE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</row>
        <row r="378">
          <cell r="A378">
            <v>78198</v>
          </cell>
          <cell r="B378">
            <v>0</v>
          </cell>
          <cell r="C378" t="str">
            <v>Generate</v>
          </cell>
          <cell r="D378" t="str">
            <v>North End®</v>
          </cell>
          <cell r="E378" t="str">
            <v>Fleece</v>
          </cell>
          <cell r="F378" t="str">
            <v>Poly &amp; Performance</v>
          </cell>
          <cell r="G378" t="str">
            <v>Pre-Closeout</v>
          </cell>
          <cell r="H378" t="str">
            <v>Pre-Closeout</v>
          </cell>
          <cell r="I378" t="str">
            <v>Ladies'</v>
          </cell>
          <cell r="J378" t="str">
            <v>Generate Textured Fleece Jacket</v>
          </cell>
          <cell r="K378" t="str">
            <v>• body: 7.2 oz/yd² / 244 gsm, 100% polyester anti-pill corded textured fleece_x000D_
• contrast: 100% polyester French terry_x000D_
• inside storm placket with chin guard_x000D_
• center front, lower pockets and sleeve pockets with reverse coil zippers_x000D_
• audio port access through inside left pocket</v>
          </cell>
          <cell r="L378" t="str">
            <v/>
          </cell>
          <cell r="M378" t="str">
            <v>N</v>
          </cell>
          <cell r="N378">
            <v>0</v>
          </cell>
          <cell r="O378" t="str">
            <v>ANTI PILL, AUDIO PORT, EASY CARE</v>
          </cell>
          <cell r="P378">
            <v>0</v>
          </cell>
          <cell r="Q378">
            <v>0</v>
          </cell>
          <cell r="R378">
            <v>0</v>
          </cell>
          <cell r="S378" t="str">
            <v>Pre-closeout for 201801 US/CAN book</v>
          </cell>
        </row>
        <row r="379">
          <cell r="A379">
            <v>88198</v>
          </cell>
          <cell r="B379">
            <v>0</v>
          </cell>
          <cell r="C379" t="str">
            <v>Generate</v>
          </cell>
          <cell r="D379" t="str">
            <v>North End®</v>
          </cell>
          <cell r="E379" t="str">
            <v>Fleece</v>
          </cell>
          <cell r="F379" t="str">
            <v>Poly &amp; Performance</v>
          </cell>
          <cell r="G379" t="str">
            <v>Pre-Closeout</v>
          </cell>
          <cell r="H379" t="str">
            <v>Pre-Closeout</v>
          </cell>
          <cell r="I379" t="str">
            <v>Men's</v>
          </cell>
          <cell r="J379" t="str">
            <v>Generate Textured Fleece Jacket</v>
          </cell>
          <cell r="K379" t="str">
            <v>• body: 7.2 oz/yd² / 244 gsm, 100% polyester anti-pill corded textured fleece_x000D_
• contrast: 100% polyester French terry_x000D_
• inside storm placket with chin guard_x000D_
• center front, lower pockets and sleeve pockets with reverse coil zippers_x000D_
• audio port access through inside left pocket</v>
          </cell>
          <cell r="L379" t="str">
            <v/>
          </cell>
          <cell r="M379" t="str">
            <v>N</v>
          </cell>
          <cell r="N379">
            <v>0</v>
          </cell>
          <cell r="O379" t="str">
            <v>ANTI PILL, AUDIO PORT, EASY CARE</v>
          </cell>
          <cell r="P379">
            <v>78198</v>
          </cell>
          <cell r="Q379">
            <v>0</v>
          </cell>
          <cell r="R379">
            <v>0</v>
          </cell>
          <cell r="S379" t="str">
            <v>Pre-closeout for 201801 US/CAN book</v>
          </cell>
        </row>
        <row r="380">
          <cell r="A380">
            <v>78201</v>
          </cell>
          <cell r="B380">
            <v>0</v>
          </cell>
          <cell r="C380" t="str">
            <v>Strike</v>
          </cell>
          <cell r="D380" t="str">
            <v>North End®</v>
          </cell>
          <cell r="E380" t="str">
            <v>Fleece</v>
          </cell>
          <cell r="F380" t="str">
            <v>Poly &amp; Performance</v>
          </cell>
          <cell r="G380" t="str">
            <v>DNR</v>
          </cell>
          <cell r="H380" t="str">
            <v>DNR</v>
          </cell>
          <cell r="I380" t="str">
            <v>Ladies'</v>
          </cell>
          <cell r="J380" t="str">
            <v>Strike Colorblock Fleece Jacket</v>
          </cell>
          <cell r="K380" t="str">
            <v>• 7.1 oz/yd² / 240 gsm, 100% polyester brushed back fleece with moisture-wicking performance
• inside storm placket with chin guard
• center front contrast reverse coil autolock zipper with reflective asymmetric piping and rubber toggle
• lower pockets with contrast reverse coil zippers and rubber toggles
• audio port access through inside left pocket
• decorative reflective print at lower center back</v>
          </cell>
          <cell r="L380">
            <v>0</v>
          </cell>
          <cell r="M380" t="str">
            <v>N</v>
          </cell>
          <cell r="N380">
            <v>0</v>
          </cell>
          <cell r="O380" t="str">
            <v>REFLECTIVE, MOISTURE-WICKING, AUDIO PORT, EASY CARE</v>
          </cell>
          <cell r="P380">
            <v>0</v>
          </cell>
          <cell r="Q380">
            <v>0</v>
          </cell>
          <cell r="R380">
            <v>0</v>
          </cell>
          <cell r="S380" t="str">
            <v>DNR for 201801 US/CAN book</v>
          </cell>
        </row>
        <row r="381">
          <cell r="A381">
            <v>88201</v>
          </cell>
          <cell r="B381">
            <v>0</v>
          </cell>
          <cell r="C381" t="str">
            <v>Strike</v>
          </cell>
          <cell r="D381" t="str">
            <v>North End®</v>
          </cell>
          <cell r="E381" t="str">
            <v>Fleece</v>
          </cell>
          <cell r="F381" t="str">
            <v>Poly &amp; Performance</v>
          </cell>
          <cell r="G381" t="str">
            <v>DNR</v>
          </cell>
          <cell r="H381" t="str">
            <v>DNR</v>
          </cell>
          <cell r="I381" t="str">
            <v>Men's</v>
          </cell>
          <cell r="J381" t="str">
            <v>Strike Colorblock Fleece Jacket</v>
          </cell>
          <cell r="K381" t="str">
            <v>• 7.1 oz/yd² / 240 gsm, 100% polyester brushed back fleece with moisture-wicking performance
• inside storm placket with chin guard
• center front contrast reverse coil autolock zipper with reflective asymmetric piping and rubber toggle
• lower pockets with contrast reverse coil zippers and rubber toggles
• audio port access through inside left pocket
• decorative reflective print at lower center back</v>
          </cell>
          <cell r="L381">
            <v>0</v>
          </cell>
          <cell r="M381" t="str">
            <v>N</v>
          </cell>
          <cell r="N381">
            <v>0</v>
          </cell>
          <cell r="O381" t="str">
            <v>REFLECTIVE, MOISTURE-WICKING, AUDIO PORT, EASY CARE</v>
          </cell>
          <cell r="P381">
            <v>78201</v>
          </cell>
          <cell r="Q381">
            <v>0</v>
          </cell>
          <cell r="R381">
            <v>0</v>
          </cell>
          <cell r="S381" t="str">
            <v>DNR for 201801 US/CAN book</v>
          </cell>
        </row>
        <row r="382">
          <cell r="A382">
            <v>78202</v>
          </cell>
          <cell r="B382">
            <v>0</v>
          </cell>
          <cell r="C382" t="str">
            <v>Victory</v>
          </cell>
          <cell r="D382" t="str">
            <v>North End®</v>
          </cell>
          <cell r="E382" t="str">
            <v>Fleece</v>
          </cell>
          <cell r="F382" t="str">
            <v>Poly &amp; Performance</v>
          </cell>
          <cell r="G382" t="str">
            <v>DNR</v>
          </cell>
          <cell r="H382" t="str">
            <v>DNR</v>
          </cell>
          <cell r="I382" t="str">
            <v>Ladies'</v>
          </cell>
          <cell r="J382" t="str">
            <v>Victory Hybrid Performance Fleece Jacket</v>
          </cell>
          <cell r="K382" t="str">
            <v>• body: 7.1 oz/yd² /240 gsm, 100% polyester anti-pill mélange fleece with moisture-wicking performance
• contrast: 3 oz/yd², 100% polyester ripstop with water-resistant and ciré finish  
• lining: 100% polyester brushed tricot with moisture-wicking finish in body
• contrast coverstitch detailing
• contrast reverse coil zipper at center front
• lower front pockets with contrast reverse coil zippers and zipper garages</v>
          </cell>
          <cell r="L382" t="str">
            <v>• shaped cuffs</v>
          </cell>
          <cell r="M382" t="str">
            <v>N</v>
          </cell>
          <cell r="N382">
            <v>0</v>
          </cell>
          <cell r="O382" t="str">
            <v>MOISTURE-WICKING, EZEM SYSTEM, EASY CARE</v>
          </cell>
          <cell r="P382">
            <v>0</v>
          </cell>
          <cell r="Q382">
            <v>0</v>
          </cell>
          <cell r="R382">
            <v>0</v>
          </cell>
          <cell r="S382" t="str">
            <v>DNR for 201801 US/CAN book</v>
          </cell>
        </row>
        <row r="383">
          <cell r="A383">
            <v>88202</v>
          </cell>
          <cell r="B383">
            <v>0</v>
          </cell>
          <cell r="C383" t="str">
            <v>Victory</v>
          </cell>
          <cell r="D383" t="str">
            <v>North End®</v>
          </cell>
          <cell r="E383" t="str">
            <v>Fleece</v>
          </cell>
          <cell r="F383" t="str">
            <v>Poly &amp; Performance</v>
          </cell>
          <cell r="G383" t="str">
            <v>DNR</v>
          </cell>
          <cell r="H383" t="str">
            <v>DNR</v>
          </cell>
          <cell r="I383" t="str">
            <v>Men's</v>
          </cell>
          <cell r="J383" t="str">
            <v>Victory Hybrid Performance Fleece Jacket</v>
          </cell>
          <cell r="K383" t="str">
            <v>• body: 7.1 oz/yd² /240 gsm, 100% polyester anti-pill mélange fleece with moisture-wicking performance
• contrast: 3 oz/yd² / 100 gsm, 100% polyester ripstop with water-resistant and ciré finish  
• lining: 100% polyester brushed tricot with moisture-wicking finish in body
• contrast coverstitch detailing
• contrast reverse coil zipper at center front
• lower front pockets with contrast reverse coil zippers and zipper garages</v>
          </cell>
          <cell r="L383">
            <v>0</v>
          </cell>
          <cell r="M383" t="str">
            <v>N</v>
          </cell>
          <cell r="N383">
            <v>0</v>
          </cell>
          <cell r="O383" t="str">
            <v>MOISTURE-WICKING, EZEM SYSTEM, EASY CARE</v>
          </cell>
          <cell r="P383">
            <v>78202</v>
          </cell>
          <cell r="Q383">
            <v>0</v>
          </cell>
          <cell r="R383">
            <v>0</v>
          </cell>
          <cell r="S383" t="str">
            <v>DNR for 201801 US/CAN book</v>
          </cell>
        </row>
        <row r="384">
          <cell r="A384" t="str">
            <v>NE704</v>
          </cell>
          <cell r="B384">
            <v>0</v>
          </cell>
          <cell r="C384" t="str">
            <v>Amplify</v>
          </cell>
          <cell r="D384" t="str">
            <v>North End®</v>
          </cell>
          <cell r="E384" t="str">
            <v>Fleece</v>
          </cell>
          <cell r="F384" t="str">
            <v>Poly &amp; Performance</v>
          </cell>
          <cell r="G384" t="str">
            <v>Active</v>
          </cell>
          <cell r="H384" t="str">
            <v>Active</v>
          </cell>
          <cell r="I384" t="str">
            <v>Men's</v>
          </cell>
          <cell r="J384" t="str">
            <v>Amplify Melange Fleece Jacket</v>
          </cell>
          <cell r="K384" t="str">
            <v xml:space="preserve">• 7.4 oz/yd² / 250 gsm, 100% polyester brushed-back fleece with moisture-wicking performance
</v>
          </cell>
          <cell r="L384" t="str">
            <v>• inside storm placket with chin guard
• center front coil zipper with semi-autolock slider
• concealed lower pockets with metal rivets
•  quilted elbow patches</v>
          </cell>
          <cell r="M384" t="str">
            <v>N</v>
          </cell>
          <cell r="N384">
            <v>0</v>
          </cell>
          <cell r="O384" t="str">
            <v>MOISTURE WICKING, AUDIO PORT, EASY CARE</v>
          </cell>
          <cell r="P384" t="str">
            <v>NE704W</v>
          </cell>
          <cell r="Q384">
            <v>0</v>
          </cell>
          <cell r="R384">
            <v>0</v>
          </cell>
          <cell r="S384">
            <v>0</v>
          </cell>
        </row>
        <row r="385">
          <cell r="A385" t="str">
            <v>NE704W</v>
          </cell>
          <cell r="B385">
            <v>0</v>
          </cell>
          <cell r="C385" t="str">
            <v>Amplify</v>
          </cell>
          <cell r="D385" t="str">
            <v>North End®</v>
          </cell>
          <cell r="E385" t="str">
            <v>Fleece</v>
          </cell>
          <cell r="F385" t="str">
            <v>Poly &amp; Performance</v>
          </cell>
          <cell r="G385" t="str">
            <v>Active</v>
          </cell>
          <cell r="H385" t="str">
            <v>Active</v>
          </cell>
          <cell r="I385" t="str">
            <v>Ladies'</v>
          </cell>
          <cell r="J385" t="str">
            <v>Amplify Melange Fleece Jacket</v>
          </cell>
          <cell r="K385" t="str">
            <v xml:space="preserve">• 7.4 oz/yd² / 250 gsm, 100% polyester brushed-back fleece with moisture-wicking performance
</v>
          </cell>
          <cell r="L385" t="str">
            <v xml:space="preserve">• tailored convertible collar can be worn open or closed
• assymetrical center front coil zipper with semi-autolock slider
• lower pockets with invisible zippers
•  quilted elbow patches
• thumbholes at sleeve hem
</v>
          </cell>
          <cell r="M385" t="str">
            <v>N</v>
          </cell>
          <cell r="N385">
            <v>0</v>
          </cell>
          <cell r="O385" t="str">
            <v>MOISTURE WICKING, AUDIO PORT, EASY CARE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</row>
        <row r="386">
          <cell r="A386">
            <v>78213</v>
          </cell>
          <cell r="B386">
            <v>0</v>
          </cell>
          <cell r="C386" t="str">
            <v>Trace</v>
          </cell>
          <cell r="D386" t="str">
            <v>North End®</v>
          </cell>
          <cell r="E386" t="str">
            <v>Fleece</v>
          </cell>
          <cell r="F386" t="str">
            <v>Poly &amp; Performance</v>
          </cell>
          <cell r="G386" t="str">
            <v>Active</v>
          </cell>
          <cell r="H386" t="str">
            <v>Active</v>
          </cell>
          <cell r="I386" t="str">
            <v>Ladies'</v>
          </cell>
          <cell r="J386" t="str">
            <v>Trace Printed Fleece Jacket</v>
          </cell>
          <cell r="K386" t="str">
            <v>• 7.1 oz/yd² / 241 gsm, 100% polyester brushed-back fleece with print with moisture-wicking performance_x000D_
• inside storm placket_x000D_
• right-chest pocket with contrast reverse coil autolock zipper and rubber toggle_x000D_
• audio port access through inside left pocket_x000D_
• adjustable shockcord at hem_x000D_</v>
          </cell>
          <cell r="L386" t="str">
            <v>• center front reverse coil autolock zipper with rubber toggle_x000D_
• lower pockets with contrast invisible zippers</v>
          </cell>
          <cell r="M386" t="str">
            <v>N</v>
          </cell>
          <cell r="N386">
            <v>0</v>
          </cell>
          <cell r="O386" t="str">
            <v>MOISTURE-WICKING, AUDIO PORT, EASY CARE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</row>
        <row r="387">
          <cell r="A387">
            <v>88213</v>
          </cell>
          <cell r="B387">
            <v>0</v>
          </cell>
          <cell r="C387" t="str">
            <v>Trace</v>
          </cell>
          <cell r="D387" t="str">
            <v>North End®</v>
          </cell>
          <cell r="E387" t="str">
            <v>Fleece</v>
          </cell>
          <cell r="F387" t="str">
            <v>Poly &amp; Performance</v>
          </cell>
          <cell r="G387" t="str">
            <v>Active</v>
          </cell>
          <cell r="H387" t="str">
            <v>Active</v>
          </cell>
          <cell r="I387" t="str">
            <v>Men's</v>
          </cell>
          <cell r="J387" t="str">
            <v>Trace Printed Fleece Jacket</v>
          </cell>
          <cell r="K387" t="str">
            <v>• 7.1 oz/yd² / 241 gsm, 100% polyester brushed-back fleece with print with moisture-wicking performance_x000D_
• inside storm placket_x000D_
• right-chest pocket with contrast reverse coil autolock zipper and rubber toggle_x000D_
• audio port access through inside left pocket_x000D_
• adjustable shockcord at hem_x000D_</v>
          </cell>
          <cell r="L387" t="str">
            <v>• center front contrast reverse coil autolock zipper with rubber toggle_x000D_
• lower pockets with contrast reverse coil autolock zippers and rubber toggles</v>
          </cell>
          <cell r="M387" t="str">
            <v>N</v>
          </cell>
          <cell r="N387">
            <v>0</v>
          </cell>
          <cell r="O387" t="str">
            <v>MOISTURE-WICKING, AUDIO PORT, EASY CARE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</row>
        <row r="388">
          <cell r="A388">
            <v>78215</v>
          </cell>
          <cell r="B388">
            <v>0</v>
          </cell>
          <cell r="C388" t="str">
            <v>Trail</v>
          </cell>
          <cell r="D388" t="str">
            <v>North End®</v>
          </cell>
          <cell r="E388" t="str">
            <v>Fleece</v>
          </cell>
          <cell r="F388" t="str">
            <v>Poly &amp; Performance</v>
          </cell>
          <cell r="G388" t="str">
            <v>DNR</v>
          </cell>
          <cell r="H388" t="str">
            <v>DNR</v>
          </cell>
          <cell r="I388" t="str">
            <v>Ladies'</v>
          </cell>
          <cell r="J388" t="str">
            <v>Excursion Trail Fabric-Block Fleece Jacket</v>
          </cell>
          <cell r="K388" t="str">
            <v>• body: 5.6 oz/yd² / 190 gsm, 100% polyester anti-pill microfleece_x000D_
• contrast: 2.2 oz/yd² / 75 gsm, 100% polyester ripstop with water-repellent finish _x000D_
• inside storm placket with chin guard_x000D_
• center front autolock zipper with rubber toggle 
• right-chest pocket with invisible zipper _x000D_
• lower pockets with reverse coil autolock zippers and rubber toggles_x000D_
• audioport access through inside left pocket_x000D_
• adjustable shockcord at hem_x000D_</v>
          </cell>
          <cell r="L388" t="str">
            <v/>
          </cell>
          <cell r="M388" t="str">
            <v>N</v>
          </cell>
          <cell r="N388">
            <v>0</v>
          </cell>
          <cell r="O388" t="str">
            <v>ANTI PILL, AUDIO PORT, EASY CARE</v>
          </cell>
          <cell r="P388">
            <v>0</v>
          </cell>
          <cell r="Q388">
            <v>0</v>
          </cell>
          <cell r="R388">
            <v>0</v>
          </cell>
          <cell r="S388" t="str">
            <v>DNR for 201801 US/CAN book</v>
          </cell>
        </row>
        <row r="389">
          <cell r="A389">
            <v>88215</v>
          </cell>
          <cell r="B389">
            <v>0</v>
          </cell>
          <cell r="C389" t="str">
            <v>Trail</v>
          </cell>
          <cell r="D389" t="str">
            <v>North End®</v>
          </cell>
          <cell r="E389" t="str">
            <v>Fleece</v>
          </cell>
          <cell r="F389" t="str">
            <v>Poly &amp; Performance</v>
          </cell>
          <cell r="G389" t="str">
            <v>DNR</v>
          </cell>
          <cell r="H389" t="str">
            <v>DNR</v>
          </cell>
          <cell r="I389" t="str">
            <v>Men's</v>
          </cell>
          <cell r="J389" t="str">
            <v>Excursion Trail Fabric-Block Fleece Jacket</v>
          </cell>
          <cell r="K389" t="str">
            <v>• body: 5.6 oz/yd² / 190 gsm, 100% polyester anti-pill microfleece_x000D_
• contrast: 2.2 oz/yd² / 75 gsm, 100% polyester ripstop with water-repellent finish _x000D_
• inside storm placket with chin guard_x000D_
• center front autolock zipper with rubber toggle 
• right-chest pocket with invisible zipper _x000D_
• lower pockets with reverse coil autolock zippers and rubber toggles_x000D_
• audioport access through inside left pocket_x000D_
• adjustable shockcord at hem_x000D_</v>
          </cell>
          <cell r="L389" t="str">
            <v/>
          </cell>
          <cell r="M389" t="str">
            <v>N</v>
          </cell>
          <cell r="N389">
            <v>0</v>
          </cell>
          <cell r="O389" t="str">
            <v>ANTI PILL, AUDIO PORT, EASY CARE</v>
          </cell>
          <cell r="P389">
            <v>78215</v>
          </cell>
          <cell r="Q389">
            <v>0</v>
          </cell>
          <cell r="R389">
            <v>0</v>
          </cell>
          <cell r="S389" t="str">
            <v>DNR for 201801 US/CAN book</v>
          </cell>
        </row>
        <row r="390">
          <cell r="A390">
            <v>88217</v>
          </cell>
          <cell r="B390">
            <v>0</v>
          </cell>
          <cell r="C390" t="str">
            <v>Trail</v>
          </cell>
          <cell r="D390" t="str">
            <v>North End®</v>
          </cell>
          <cell r="E390" t="str">
            <v>Fleece</v>
          </cell>
          <cell r="F390" t="str">
            <v>Poly &amp; Performance</v>
          </cell>
          <cell r="G390" t="str">
            <v>DNR</v>
          </cell>
          <cell r="H390" t="str">
            <v>DNR</v>
          </cell>
          <cell r="I390" t="str">
            <v>Adult</v>
          </cell>
          <cell r="J390" t="str">
            <v>Excursion Trail Fabric-Block Fleece Quarter-Zip</v>
          </cell>
          <cell r="K390" t="str">
            <v>• body: 5.6 oz/yd² / 190 gsm, 100% polyester anti-pill microfleece
• contrast: 2.2 oz/yd² / 75 gsm, 100% polyester ripstop with water-repellent finish 
• inside storm placket with chin guard_x000D_
• center front autolock zipper with rubber toggle_x000D_
• right-chest pocket with invisible zipper</v>
          </cell>
          <cell r="L390" t="str">
            <v/>
          </cell>
          <cell r="M390" t="str">
            <v>N</v>
          </cell>
          <cell r="N390">
            <v>0</v>
          </cell>
          <cell r="O390" t="str">
            <v>ANTI PILL, EASY CARE</v>
          </cell>
          <cell r="P390">
            <v>78215</v>
          </cell>
          <cell r="Q390">
            <v>0</v>
          </cell>
          <cell r="R390">
            <v>0</v>
          </cell>
          <cell r="S390" t="str">
            <v>DNR for 201801 US/CAN book</v>
          </cell>
        </row>
        <row r="391">
          <cell r="A391">
            <v>78220</v>
          </cell>
          <cell r="B391">
            <v>0</v>
          </cell>
          <cell r="C391" t="str">
            <v>Circuit</v>
          </cell>
          <cell r="D391" t="str">
            <v>North End®</v>
          </cell>
          <cell r="E391" t="str">
            <v>Knits_Layering</v>
          </cell>
          <cell r="F391" t="str">
            <v>Performance</v>
          </cell>
          <cell r="G391" t="str">
            <v>DNR</v>
          </cell>
          <cell r="H391" t="str">
            <v>DNR</v>
          </cell>
          <cell r="I391" t="str">
            <v>Ladies'</v>
          </cell>
          <cell r="J391" t="str">
            <v>Excursion Circuit Performance Quarter-Zip</v>
          </cell>
          <cell r="K391" t="str">
            <v>• body: 5.6 oz/yd2 / 190 gsm, 100% polyester interlock with moisture-wicking performance
• contrast: 3.6 oz/yd2 / 125 gsm, 86% polyester, 14% spandex with moisture-wicking performance
• inside placket with chin guard
• center front semi-autolock zipper with rubber pull tab</v>
          </cell>
          <cell r="L391">
            <v>0</v>
          </cell>
          <cell r="M391" t="str">
            <v>N</v>
          </cell>
          <cell r="N391">
            <v>0</v>
          </cell>
          <cell r="O391" t="str">
            <v>MOISTURE WICKING, STRETCH, EASY CARE</v>
          </cell>
          <cell r="P391">
            <v>0</v>
          </cell>
          <cell r="Q391">
            <v>0</v>
          </cell>
          <cell r="R391">
            <v>0</v>
          </cell>
          <cell r="S391" t="str">
            <v>DNR for 201801 US/CAN book</v>
          </cell>
        </row>
        <row r="392">
          <cell r="A392">
            <v>88220</v>
          </cell>
          <cell r="B392">
            <v>0</v>
          </cell>
          <cell r="C392" t="str">
            <v>Circuit</v>
          </cell>
          <cell r="D392" t="str">
            <v>North End®</v>
          </cell>
          <cell r="E392" t="str">
            <v>Knits_Layering</v>
          </cell>
          <cell r="F392" t="str">
            <v>Performance</v>
          </cell>
          <cell r="G392" t="str">
            <v>DNR</v>
          </cell>
          <cell r="H392" t="str">
            <v>DNR</v>
          </cell>
          <cell r="I392" t="str">
            <v>Men's</v>
          </cell>
          <cell r="J392" t="str">
            <v>Excursion Circuit Performance Quarter-Zip</v>
          </cell>
          <cell r="K392" t="str">
            <v>• body: 5.6 oz/yd2 / 190 gsm, 100% polyester interlock with moisture-wicking performance
• contrast: 3.6 oz/yd2 / 125 gsm, 86% polyester, 14% spandex with moisture-wicking performance
• inside placket with chin guard
• center front semi-autolock zipper with rubber pull tab</v>
          </cell>
          <cell r="L392">
            <v>0</v>
          </cell>
          <cell r="M392" t="str">
            <v>N</v>
          </cell>
          <cell r="N392">
            <v>0</v>
          </cell>
          <cell r="O392" t="str">
            <v>MOISTURE WICKING, STRETCH, EASY CARE</v>
          </cell>
          <cell r="P392">
            <v>78220</v>
          </cell>
          <cell r="Q392">
            <v>0</v>
          </cell>
          <cell r="R392">
            <v>0</v>
          </cell>
          <cell r="S392" t="str">
            <v>DNR for 201801 US/CAN book</v>
          </cell>
        </row>
        <row r="393">
          <cell r="A393">
            <v>78214</v>
          </cell>
          <cell r="B393">
            <v>0</v>
          </cell>
          <cell r="C393" t="str">
            <v>Quick</v>
          </cell>
          <cell r="D393" t="str">
            <v>North End®</v>
          </cell>
          <cell r="E393" t="str">
            <v>Knits_Layering</v>
          </cell>
          <cell r="F393" t="str">
            <v>Performance</v>
          </cell>
          <cell r="G393" t="str">
            <v>Active</v>
          </cell>
          <cell r="H393" t="str">
            <v>Active</v>
          </cell>
          <cell r="I393" t="str">
            <v>Ladies'</v>
          </cell>
          <cell r="J393" t="str">
            <v>Quick Performance Interlock Quarter-Zip</v>
          </cell>
          <cell r="K393" t="str">
            <v>• 6.9 oz/yd2 / 235 gsm, 100% polyester interlock with moisture-wicking performance
• contrast coverstitch details
• stylized contrast rolled collar
• inside placket with chin guard
• center front semi-autolock zipper with rubber pull
• contrast panel at bicep</v>
          </cell>
          <cell r="L393">
            <v>0</v>
          </cell>
          <cell r="M393" t="str">
            <v>N</v>
          </cell>
          <cell r="N393">
            <v>0</v>
          </cell>
          <cell r="O393" t="str">
            <v>MOISTURE WICKING, EASY CARE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</row>
        <row r="394">
          <cell r="A394">
            <v>88214</v>
          </cell>
          <cell r="B394">
            <v>0</v>
          </cell>
          <cell r="C394" t="str">
            <v>Quick</v>
          </cell>
          <cell r="D394" t="str">
            <v>North End®</v>
          </cell>
          <cell r="E394" t="str">
            <v>Knits_Layering</v>
          </cell>
          <cell r="F394" t="str">
            <v>Performance</v>
          </cell>
          <cell r="G394" t="str">
            <v>Active</v>
          </cell>
          <cell r="H394" t="str">
            <v>Active</v>
          </cell>
          <cell r="I394" t="str">
            <v>Men's</v>
          </cell>
          <cell r="J394" t="str">
            <v>Quick Performance Interlock Quarter-Zip</v>
          </cell>
          <cell r="K394" t="str">
            <v>• 6.9 oz/yd2 / 235 gsm, 100% polyester interlock with moisture-wicking performance
• contrast coverstitch details
• stylized contrast rolled collar
• inside placket with chin guard
• center front semi-autolock zipper with rubber pull
• contrast panel at bicep</v>
          </cell>
          <cell r="L394">
            <v>0</v>
          </cell>
          <cell r="M394" t="str">
            <v>N</v>
          </cell>
          <cell r="N394">
            <v>0</v>
          </cell>
          <cell r="O394" t="str">
            <v>MOISTURE WICKING, EASY CARE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</row>
        <row r="395">
          <cell r="A395">
            <v>78187</v>
          </cell>
          <cell r="B395">
            <v>0</v>
          </cell>
          <cell r="C395" t="str">
            <v>Radar</v>
          </cell>
          <cell r="D395" t="str">
            <v>North End®</v>
          </cell>
          <cell r="E395" t="str">
            <v>Knits_Layering</v>
          </cell>
          <cell r="F395" t="str">
            <v>Performance</v>
          </cell>
          <cell r="G395" t="str">
            <v>Active</v>
          </cell>
          <cell r="H395" t="str">
            <v>Active</v>
          </cell>
          <cell r="I395" t="str">
            <v>Ladies'</v>
          </cell>
          <cell r="J395" t="str">
            <v>Radar Quarter-Zip Performance Long-Sleeve Top</v>
          </cell>
          <cell r="K395" t="str">
            <v>• 4.7 oz/yd2 / 160 gsm, 100% polyester birdseye mesh with moisture-wicking, antimicrobial and UV protection performance
• inside placket with chin guard
• subtle contrast coverstitch details at ragland and back sleeve hems
• center front translucent zupper with contrast stitching and semi-autolock slider with rubber pull tab</v>
          </cell>
          <cell r="L395">
            <v>0</v>
          </cell>
          <cell r="M395" t="str">
            <v>N</v>
          </cell>
          <cell r="N395">
            <v>0</v>
          </cell>
          <cell r="O395" t="str">
            <v>MOISTURE WICKING, ANTIMICROBIAL, UV 15-39, EASY CARE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</row>
        <row r="396">
          <cell r="A396">
            <v>88187</v>
          </cell>
          <cell r="B396">
            <v>0</v>
          </cell>
          <cell r="C396" t="str">
            <v>Radar</v>
          </cell>
          <cell r="D396" t="str">
            <v>North End®</v>
          </cell>
          <cell r="E396" t="str">
            <v>Knits_Layering</v>
          </cell>
          <cell r="F396" t="str">
            <v>Performance</v>
          </cell>
          <cell r="G396" t="str">
            <v>Active</v>
          </cell>
          <cell r="H396" t="str">
            <v>Active</v>
          </cell>
          <cell r="I396" t="str">
            <v>Men's</v>
          </cell>
          <cell r="J396" t="str">
            <v>Radar Quarter-Zip Performance Long-Sleeve Top</v>
          </cell>
          <cell r="K396" t="str">
            <v>• 4.7 oz/yd2 / 160 gsm, 100% polyester birdseye mesh with moisture-wicking, antimicrobial and UV protection performance
• inside placket with chin guard
• subtle contrast coverstitch details at ragland and back sleeve hems
• center front translucent zipper with contrast stitching and semi-autolock slider with rubber pull tab</v>
          </cell>
          <cell r="L396">
            <v>0</v>
          </cell>
          <cell r="M396" t="str">
            <v>N</v>
          </cell>
          <cell r="N396">
            <v>0</v>
          </cell>
          <cell r="O396" t="str">
            <v>MOISTURE WICKING, ANTIMICROBIAL, UV 15-39, EASY CARE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</row>
        <row r="397">
          <cell r="A397">
            <v>78203</v>
          </cell>
          <cell r="B397">
            <v>0</v>
          </cell>
          <cell r="C397" t="str">
            <v>Shuffle</v>
          </cell>
          <cell r="D397" t="str">
            <v>North End®</v>
          </cell>
          <cell r="E397" t="str">
            <v>Knits_Layering</v>
          </cell>
          <cell r="F397" t="str">
            <v>Performance</v>
          </cell>
          <cell r="G397" t="str">
            <v>DROP - Closeout</v>
          </cell>
          <cell r="H397" t="str">
            <v>Pre-Closeout</v>
          </cell>
          <cell r="I397" t="str">
            <v>Ladies'</v>
          </cell>
          <cell r="J397" t="str">
            <v>Shuffle Performance Mélange Interlock Jacket</v>
          </cell>
          <cell r="K397" t="str">
            <v>• body: 6.9 oz/yd² / 234 gsm, 100% polyester mélange interlock with moisture-wicking performance
• contrast: 6.9 oz/yd² / 234 gsm, 100% polyester interlock with moisture-wicking performance
• contrast coverstitch details
• inside storm placket with chin guard
• center front reverse coil zipper with semi-autolock rubber pull tab
• lower front pockets with reverse coil zippers and semi-autolock rubber pull tabs
• audio port access through inside left pocket</v>
          </cell>
          <cell r="L397" t="str">
            <v>• tailored collar neckline</v>
          </cell>
          <cell r="M397" t="str">
            <v>N</v>
          </cell>
          <cell r="N397">
            <v>0</v>
          </cell>
          <cell r="O397" t="str">
            <v>MOISTURE-WICKING, AUDIO PORT, EASY CARE</v>
          </cell>
          <cell r="P397">
            <v>0</v>
          </cell>
          <cell r="Q397">
            <v>0</v>
          </cell>
          <cell r="R397">
            <v>0</v>
          </cell>
          <cell r="S397" t="str">
            <v>Previous DROP From US Catalog 2017 /Pre-closeout for 201801 CAN book</v>
          </cell>
        </row>
        <row r="398">
          <cell r="A398">
            <v>88203</v>
          </cell>
          <cell r="B398">
            <v>0</v>
          </cell>
          <cell r="C398" t="str">
            <v>Shuffle</v>
          </cell>
          <cell r="D398" t="str">
            <v>North End®</v>
          </cell>
          <cell r="E398" t="str">
            <v>Knits_Layering</v>
          </cell>
          <cell r="F398" t="str">
            <v>Performance</v>
          </cell>
          <cell r="G398" t="str">
            <v>DROP - Closeout</v>
          </cell>
          <cell r="H398" t="str">
            <v>Pre-Closeout</v>
          </cell>
          <cell r="I398" t="str">
            <v>Men's</v>
          </cell>
          <cell r="J398" t="str">
            <v>Shuffle Performance Mélange Interlock Jacket</v>
          </cell>
          <cell r="K398" t="str">
            <v>• body: 6.9 oz/yd² / 234 gsm, 100% polyester mélange interlock with moisture-wicking performance
• contrast: 6.9 oz/yd² / 234 gsm, 100% polyester interlock with moisture-wicking performance
• contrast coverstitch details
• inside storm placket with chin guard
• center front reverse coil zipper with semi-autolock rubber pull tab
• lower front pockets with reverse coil zippers and semi-autolock rubber pull tabs
• audio port access through inside left pocket</v>
          </cell>
          <cell r="L398">
            <v>0</v>
          </cell>
          <cell r="M398" t="str">
            <v>N</v>
          </cell>
          <cell r="N398">
            <v>0</v>
          </cell>
          <cell r="O398" t="str">
            <v>MOISTURE-WICKING, AUDIO PORT, EASY CARE</v>
          </cell>
          <cell r="P398">
            <v>78203</v>
          </cell>
          <cell r="Q398">
            <v>0</v>
          </cell>
          <cell r="R398">
            <v>0</v>
          </cell>
          <cell r="S398" t="str">
            <v>Previous DROP From US Catalog 2017 /pre-closeout for 201801 CAN book</v>
          </cell>
        </row>
        <row r="399">
          <cell r="A399">
            <v>88204</v>
          </cell>
          <cell r="B399">
            <v>0</v>
          </cell>
          <cell r="C399" t="str">
            <v>Conquer</v>
          </cell>
          <cell r="D399" t="str">
            <v>North End®</v>
          </cell>
          <cell r="E399" t="str">
            <v>Knits_Layering</v>
          </cell>
          <cell r="F399" t="str">
            <v>Performance</v>
          </cell>
          <cell r="G399" t="str">
            <v>DROP - Closeout</v>
          </cell>
          <cell r="H399" t="str">
            <v>Pre-Closeout</v>
          </cell>
          <cell r="I399" t="str">
            <v>Adult</v>
          </cell>
          <cell r="J399" t="str">
            <v>Conquer Performance Mélange Interlock Quarter-Zip Top</v>
          </cell>
          <cell r="K399" t="str">
            <v>• body: 6.9 oz/yd² / 234 gsm, 100% polyester mélange interlock with moisture-wicking performance
• contrast: 6.9 oz/yd² / 234 gsm, 100% polyester interlock with moisture-wicking performance
• contrast coverstitch details
• inside storm placket with chin guard
• center front reverse coil zipper with semi-autolock rubber pull tab</v>
          </cell>
          <cell r="L399">
            <v>0</v>
          </cell>
          <cell r="M399" t="str">
            <v>N</v>
          </cell>
          <cell r="N399">
            <v>0</v>
          </cell>
          <cell r="O399" t="str">
            <v>MOISTURE-WICKING, AUDIO PORT, EASY CARE</v>
          </cell>
          <cell r="P399">
            <v>0</v>
          </cell>
          <cell r="Q399">
            <v>0</v>
          </cell>
          <cell r="R399">
            <v>0</v>
          </cell>
          <cell r="S399" t="str">
            <v>Previous DROP From US Catalog 2017 /pre-closeout for 201801 CAN book</v>
          </cell>
        </row>
        <row r="400">
          <cell r="A400">
            <v>78670</v>
          </cell>
          <cell r="B400">
            <v>0</v>
          </cell>
          <cell r="C400" t="str">
            <v>Metropolitan</v>
          </cell>
          <cell r="D400" t="str">
            <v>North End®</v>
          </cell>
          <cell r="E400" t="str">
            <v>Outerwear</v>
          </cell>
          <cell r="F400" t="str">
            <v>Lightweight</v>
          </cell>
          <cell r="G400" t="str">
            <v>Pre-Closeout</v>
          </cell>
          <cell r="H400" t="str">
            <v>Pre-Closeout</v>
          </cell>
          <cell r="I400" t="str">
            <v>Ladies'</v>
          </cell>
          <cell r="J400" t="str">
            <v>Metropolitan Lightweight City Length Jacket</v>
          </cell>
          <cell r="K400" t="str">
            <v>• body: 4.4 oz/yd2 / 149 gsm, 100% polyester two-tone pongee with water resistant finish_x000D_
• lining: 100% polyester taffeta with embossed print
• screenprinted label_x000D_
• stylized storm flap with rubber snaps at top and bottom_x000D_
• chest and lower pockets with reverse coil waterproof zippers_x000D_
• inside facing pocket with welt_x000D_
• secured inside pocket with audio port_x000D_
• adjustable cuffs with tabs</v>
          </cell>
          <cell r="L400" t="str">
            <v>• zip-off adjustable hood</v>
          </cell>
          <cell r="M400" t="str">
            <v>N</v>
          </cell>
          <cell r="N400" t="str">
            <v>Modern</v>
          </cell>
          <cell r="O400" t="str">
            <v>WATER RESISTANT, MODERN FIT, AUDIO PORT, EZEM SYSTEM, EASY CARE</v>
          </cell>
          <cell r="P400">
            <v>0</v>
          </cell>
          <cell r="Q400">
            <v>0</v>
          </cell>
          <cell r="R400">
            <v>0</v>
          </cell>
          <cell r="S400" t="str">
            <v>Pre-closeout for 201801 US/CAN book</v>
          </cell>
        </row>
        <row r="401">
          <cell r="A401">
            <v>88670</v>
          </cell>
          <cell r="B401">
            <v>0</v>
          </cell>
          <cell r="C401" t="str">
            <v>Metropolitan</v>
          </cell>
          <cell r="D401" t="str">
            <v>North End®</v>
          </cell>
          <cell r="E401" t="str">
            <v>Outerwear</v>
          </cell>
          <cell r="F401" t="str">
            <v>Lightweight</v>
          </cell>
          <cell r="G401" t="str">
            <v>Pre-Closeout</v>
          </cell>
          <cell r="H401" t="str">
            <v>Pre-Closeout</v>
          </cell>
          <cell r="I401" t="str">
            <v>Men's</v>
          </cell>
          <cell r="J401" t="str">
            <v>Metropolitan Lightweight City Length Jacket</v>
          </cell>
          <cell r="K401" t="str">
            <v>• body: 4.4 oz/yd2 / 149 gsm, 100% polyester two-tone pongee with water resistant finish_x000D_
• lining: 100% polyester taffeta with embossed print
• screenprinted label_x000D_
• stylized storm flap with rubber snaps at top and bottom_x000D_
• chest and lower pockets with reverse coil waterproof zippers_x000D_
• inside facing pocket with welt_x000D_
• secured inside pocket with audio port_x000D_
• adjustable cuffs with tabs</v>
          </cell>
          <cell r="L401" t="str">
            <v/>
          </cell>
          <cell r="M401" t="str">
            <v>N</v>
          </cell>
          <cell r="N401" t="str">
            <v>Modern</v>
          </cell>
          <cell r="O401" t="str">
            <v>WATER RESISTANT, MODERN FIT, AUDIO PORT, EZEM SYSTEM, EASY CARE</v>
          </cell>
          <cell r="P401">
            <v>78670</v>
          </cell>
          <cell r="Q401">
            <v>0</v>
          </cell>
          <cell r="R401">
            <v>0</v>
          </cell>
          <cell r="S401" t="str">
            <v>Pre-closeout for 201801 US/CAN book</v>
          </cell>
        </row>
        <row r="402">
          <cell r="A402">
            <v>78671</v>
          </cell>
          <cell r="B402">
            <v>0</v>
          </cell>
          <cell r="C402" t="str">
            <v>Locale</v>
          </cell>
          <cell r="D402" t="str">
            <v>North End®</v>
          </cell>
          <cell r="E402" t="str">
            <v>Outerwear</v>
          </cell>
          <cell r="F402" t="str">
            <v>Lightweight</v>
          </cell>
          <cell r="G402" t="str">
            <v>Pre-Closeout</v>
          </cell>
          <cell r="H402" t="str">
            <v>Pre-Closeout</v>
          </cell>
          <cell r="I402" t="str">
            <v>Ladies'</v>
          </cell>
          <cell r="J402" t="str">
            <v>Locale Lightweight City Plaid Jacket</v>
          </cell>
          <cell r="K402" t="str">
            <v>• body: 4.4 oz/yd2 / 149 gsm,, 100% polyester microfiber twill printed plaid_x000D_ with water resistant finish
• lining: 100% polyester taffeta with embossed print_x000D_
• screenprinted label_x000D_
• stylized storm flap with metal snaps at top and bottom_x000D_
• inside facing pocket with welt_x000D_
• inside security pocket with invisible zipper and audio port_x000D_
• adjustable cuffs with tabs</v>
          </cell>
          <cell r="L402" t="str">
            <v>• back waist adjustment with tabs and metal snaps_x000D_
• lower front concealed zippered pockets with pocket flap and metal snaps</v>
          </cell>
          <cell r="M402" t="str">
            <v>N</v>
          </cell>
          <cell r="N402" t="str">
            <v>Modern</v>
          </cell>
          <cell r="O402" t="str">
            <v>WATER RESISTANT, MODERN FIT, AUDIO PORT, EZEM SYSTEM, EASY CARE</v>
          </cell>
          <cell r="P402">
            <v>0</v>
          </cell>
          <cell r="Q402">
            <v>0</v>
          </cell>
          <cell r="R402">
            <v>0</v>
          </cell>
          <cell r="S402" t="str">
            <v>Pre-closeout for 201801 US/CAN book</v>
          </cell>
        </row>
        <row r="403">
          <cell r="A403">
            <v>88671</v>
          </cell>
          <cell r="B403">
            <v>0</v>
          </cell>
          <cell r="C403" t="str">
            <v>Locale</v>
          </cell>
          <cell r="D403" t="str">
            <v>North End®</v>
          </cell>
          <cell r="E403" t="str">
            <v>Outerwear</v>
          </cell>
          <cell r="F403" t="str">
            <v>Lightweight</v>
          </cell>
          <cell r="G403" t="str">
            <v>Pre-Closeout</v>
          </cell>
          <cell r="H403" t="str">
            <v>Pre-Closeout</v>
          </cell>
          <cell r="I403" t="str">
            <v>Men's</v>
          </cell>
          <cell r="J403" t="str">
            <v>Locale Lightweight City Plaid Jacket</v>
          </cell>
          <cell r="K403" t="str">
            <v>• body: 4.4 oz/yd2 / 149 gsm,, 100% polyester microfiber twill printed plaid_x000D_ with water resistant finish
• lining: 100% polyester taffeta with embossed print_x000D_
• screenprinted label_x000D_
• stylized storm flap with metal snaps at top and bottom_x000D_
• inside facing pocket with welt_x000D_
• inside security pocket with invisible zipper and audio port_x000D_
• adjustable cuffs with tabs</v>
          </cell>
          <cell r="L403" t="str">
            <v>• dual lower pockets with metal snaps and invisible zipper closures_x000D_
• adjustable hem with tabs and metal snaps</v>
          </cell>
          <cell r="M403" t="str">
            <v>N</v>
          </cell>
          <cell r="N403" t="str">
            <v>Modern</v>
          </cell>
          <cell r="O403" t="str">
            <v>WATER RESISTANT, MODERN FIT, AUDIO PORT, EZEM SYSTEM, EASY CARE</v>
          </cell>
          <cell r="P403">
            <v>78671</v>
          </cell>
          <cell r="Q403">
            <v>0</v>
          </cell>
          <cell r="R403">
            <v>0</v>
          </cell>
          <cell r="S403" t="str">
            <v>Pre-closeout for 201801 US/CAN book</v>
          </cell>
        </row>
        <row r="404">
          <cell r="A404">
            <v>78672</v>
          </cell>
          <cell r="B404">
            <v>0</v>
          </cell>
          <cell r="C404" t="str">
            <v>Uptown</v>
          </cell>
          <cell r="D404" t="str">
            <v>North End®</v>
          </cell>
          <cell r="E404" t="str">
            <v>Outerwear</v>
          </cell>
          <cell r="F404" t="str">
            <v>Soft Shell</v>
          </cell>
          <cell r="G404" t="str">
            <v>Pre-Closeout</v>
          </cell>
          <cell r="H404" t="str">
            <v>Pre-Closeout</v>
          </cell>
          <cell r="I404" t="str">
            <v>Ladies'</v>
          </cell>
          <cell r="J404" t="str">
            <v>Uptown Three-Layer Light Bonded City Textured Soft Shell Jacket</v>
          </cell>
          <cell r="K404" t="str">
            <v>• 8.8 oz/yd2 / 298 gsm, 100% polyester two-tone texture bonded with birdseye mesh_x000D_ with 8,000 mm waterproof rating_x000D_ / 800 g breathability_x000D_
• screenprinted label_x000D_
• soft touch rib inner collar and storm cuffs with adjustable tabs and metal snaps_x000D_
• center front zipper with metal zipper pulls_x000D_
• square metal rivet details on front and back armhole_x000D_
• pocket flaps with side-entry zippered pockets_x000D_
• audio port access through inside left pocket</v>
          </cell>
          <cell r="L404" t="str">
            <v>• zip-off adjustable hood with rigid peak_x000D_
• inside placket with partial storm flap and square metal snap at top_x000D_
• inside adjustable shockcord at waist for a flattering silhouette</v>
          </cell>
          <cell r="M404" t="str">
            <v>N</v>
          </cell>
          <cell r="N404" t="str">
            <v>Modern</v>
          </cell>
          <cell r="O404" t="str">
            <v>3-LAYER BONDED, WINDSMART TECHNOLOGY, BREATHABLE, WATER RESISTANT, MODERN FIT, AUDIO PORT, EASY CARE</v>
          </cell>
          <cell r="P404">
            <v>0</v>
          </cell>
          <cell r="Q404">
            <v>0</v>
          </cell>
          <cell r="R404">
            <v>0</v>
          </cell>
          <cell r="S404" t="str">
            <v>Pre-closeout for 201801 US/CAN book</v>
          </cell>
        </row>
        <row r="405">
          <cell r="A405">
            <v>88672</v>
          </cell>
          <cell r="B405">
            <v>0</v>
          </cell>
          <cell r="C405" t="str">
            <v>Uptown</v>
          </cell>
          <cell r="D405" t="str">
            <v>North End®</v>
          </cell>
          <cell r="E405" t="str">
            <v>Outerwear</v>
          </cell>
          <cell r="F405" t="str">
            <v>Soft Shell</v>
          </cell>
          <cell r="G405" t="str">
            <v>Pre-Closeout</v>
          </cell>
          <cell r="H405" t="str">
            <v>Pre-Closeout</v>
          </cell>
          <cell r="I405" t="str">
            <v>Men's</v>
          </cell>
          <cell r="J405" t="str">
            <v>Uptown Three-Layer Light Bonded City Textured Soft Shell Jacket</v>
          </cell>
          <cell r="K405" t="str">
            <v>• 8.8 oz/yd2 / 298 gsm, 100% polyester two-tone texture bonded with birdseye mesh_x000D_ with 8,000 mm waterproof rating_x000D_ / 800 g breathability_x000D_
• screenprinted label_x000D_
• soft touch rib inner collar and storm cuffs with adjustable tabs and metal snaps_x000D_
• center front zipper with metal zipper pulls_x000D_
• square metal rivet details on front and back armhole_x000D_
• pocket flaps with side-entry zippered pockets_x000D_
• audio port access through inside left pocket</v>
          </cell>
          <cell r="L405" t="str">
            <v>• inside placket with stylized storm flap and square metal snap at top and rivet at bottom_x000D_
• right-chest pocket with shaped zipper garage</v>
          </cell>
          <cell r="M405" t="str">
            <v>N</v>
          </cell>
          <cell r="N405" t="str">
            <v>Modern</v>
          </cell>
          <cell r="O405" t="str">
            <v>3-LAYER BONDED, WINDSMART TECHNOLOGY, BREATHABLE, WATER RESISTANT, MODERN FIT, AUDIO PORT, EASY CARE</v>
          </cell>
          <cell r="P405">
            <v>0</v>
          </cell>
          <cell r="Q405">
            <v>0</v>
          </cell>
          <cell r="R405">
            <v>0</v>
          </cell>
          <cell r="S405" t="str">
            <v>Pre-closeout for 201801 US/CAN book</v>
          </cell>
        </row>
        <row r="406">
          <cell r="A406">
            <v>78684</v>
          </cell>
          <cell r="B406">
            <v>0</v>
          </cell>
          <cell r="C406" t="str">
            <v>Enroute</v>
          </cell>
          <cell r="D406" t="str">
            <v>North End®</v>
          </cell>
          <cell r="E406" t="str">
            <v>Outerwear</v>
          </cell>
          <cell r="F406" t="str">
            <v>Insulated</v>
          </cell>
          <cell r="G406" t="str">
            <v>DROP - Closeout</v>
          </cell>
          <cell r="H406" t="str">
            <v>Pre-Closeout</v>
          </cell>
          <cell r="I406" t="str">
            <v>Ladies'</v>
          </cell>
          <cell r="J406" t="str">
            <v>Enroute Textured Insulated Jacket with Heat Reflect Technology</v>
          </cell>
          <cell r="K406" t="str">
            <v>• body: 4.9 oz/yd2 / 166 gsm, 100% polyester with two-tone texture print_x000D_ with 8,000 mm waterproof rating / 800 g breathability
• lining: 100% polyester Heat Reflect pongee in upper back; 100% polyester taffeta with embossed print in lower body and sleeves; 100% polyester mesh; moisture-wicking in underarms and side panels
• insulation: 140 gsm in body; 80 gsm in sleeves, hood and collar_x000D_
• locker loop at center back yoke with metal rivet detail_x000D_
• storm flap with metal snaps at top and bottom_x000D_
• inside placket_x000D_
• two-way center front zipper_x000D_
• chest pocket with reverse coil waterproof zipper_x000D_
• audio port access through inside chest pocket_x000D_
• inside security pocket_x000D_
• lower concealed brushed tricot-lined pockets with reverse coil zippers_x000D_
• thermal retention shockcord at hood and waist</v>
          </cell>
          <cell r="L406" t="str">
            <v>• zip-off thermal hood with rigid peak and back adjustable D-ring tab_x000D_
• soft touch rib storm cuffs with metal snaps_x000D_
• adjustable belt with loops for flattering silhouette</v>
          </cell>
          <cell r="M406" t="str">
            <v>N</v>
          </cell>
          <cell r="N406" t="str">
            <v>Modern</v>
          </cell>
          <cell r="O406" t="str">
            <v>2-LAYER BONDED, WINDSMART TECHNOLOGY, WATER RESISTANT, BREATHABLE, MOISTURE WICKING, MODERN FIT, AUDIO PORT, EZEM SYSTEM, EZ AWAY, EASY CARE, UTK 3</v>
          </cell>
          <cell r="P406">
            <v>0</v>
          </cell>
          <cell r="Q406">
            <v>0</v>
          </cell>
          <cell r="R406">
            <v>0</v>
          </cell>
          <cell r="S406" t="str">
            <v>Previous DROP From US Catalog 2017 /pre-closeout for 201801 CAN book</v>
          </cell>
        </row>
        <row r="407">
          <cell r="A407">
            <v>88684</v>
          </cell>
          <cell r="B407">
            <v>0</v>
          </cell>
          <cell r="C407" t="str">
            <v>Enroute</v>
          </cell>
          <cell r="D407" t="str">
            <v>North End®</v>
          </cell>
          <cell r="E407" t="str">
            <v>Outerwear</v>
          </cell>
          <cell r="F407" t="str">
            <v>Insulated</v>
          </cell>
          <cell r="G407" t="str">
            <v>DROP - Closeout</v>
          </cell>
          <cell r="H407" t="str">
            <v>Pre-Closeout</v>
          </cell>
          <cell r="I407" t="str">
            <v>Men's</v>
          </cell>
          <cell r="J407" t="str">
            <v>Enroute Textured Insulated Jacket with Heat Reflect Technology</v>
          </cell>
          <cell r="K407" t="str">
            <v>• body: 4.9 oz/yd2 / 166 gsm, 100% polyester with two-tone texture print_x000D_ with 8,000 mm waterproof rating / 800 g breathability
• lining: 100% polyester Heat Reflect pongee in upper back; 100% polyester taffeta with embossed print in lower body and sleeves; 100% polyester mesh; moisture-wicking in underarms and side panels
• insulation: 140 gsm in body; 80 gsm in sleeves, hood and collar_x000D_
• locker loop at center back yoke with metal rivet detail_x000D_
• storm flap with metal snaps at top and bottom_x000D_
• inside placket_x000D_
• two-way center front zipper_x000D_
• chest pocket with reverse coil waterproof zipper_x000D_
• audio port access through inside chest pocket_x000D_
• inside security pocket_x000D_
• lower concealed brushed tricot-lined pockets with reverse coil zippers_x000D_
• thermal retention shockcord at hood and waist</v>
          </cell>
          <cell r="L407" t="str">
            <v>• zip-off thermal hood with back adjustable tab_x000D_
• soft touch rib storm cuffs with adjustable tabs and metal snaps</v>
          </cell>
          <cell r="M407" t="str">
            <v>N</v>
          </cell>
          <cell r="N407" t="str">
            <v>Modern</v>
          </cell>
          <cell r="O407" t="str">
            <v>2-LAYER BONDED, WINDSMART TECHNOLOGY, WATER RESISTANT, BREATHABLE, MOISTURE WICKING, MODERN FIT, AUDIO PORT, EZEM SYSTEM, EZ AWAY, EASY CARE, UTK 3</v>
          </cell>
          <cell r="P407">
            <v>78684</v>
          </cell>
          <cell r="Q407">
            <v>0</v>
          </cell>
          <cell r="R407">
            <v>0</v>
          </cell>
          <cell r="S407" t="str">
            <v>Previous DROP From US Catalog 2017 /pre-closeout for 201801 CAN book</v>
          </cell>
        </row>
        <row r="408">
          <cell r="A408">
            <v>78685</v>
          </cell>
          <cell r="B408">
            <v>0</v>
          </cell>
          <cell r="C408" t="str">
            <v>Skyline</v>
          </cell>
          <cell r="D408" t="str">
            <v>North End®</v>
          </cell>
          <cell r="E408" t="str">
            <v>Outerwear</v>
          </cell>
          <cell r="F408" t="str">
            <v>Insulated</v>
          </cell>
          <cell r="G408" t="str">
            <v>DROP - Closeout</v>
          </cell>
          <cell r="H408" t="str">
            <v>Pre-Closeout</v>
          </cell>
          <cell r="I408" t="str">
            <v>Ladies'</v>
          </cell>
          <cell r="J408" t="str">
            <v>Skyline City Twill Insulated Jacket with Heat Reflect Technology</v>
          </cell>
          <cell r="K408" t="str">
            <v>• body: 4.4 oz/yd2 / 149 gsm, 100% polyester ottoman_x000D_ with water resistant finish
• lining: 100% polyester Heat Reflect pongee in body; 100% polyester taffeta in sleeves_x000D_
• insulation: 60 gsm in body and 40 gsm in sleeves_x000D_
• roll-away hood_x000D_
• thermal retention shockcord at hood_x000D_
• inside placket with brushed tricot-lined collar and soft touch rib neck gaiter_x000D_
• center front reverse coil waterproof zipper_x000D_
• concealed chest pocket with reverse coil zipper_x000D_
• audio port access through inside chest pocket_x000D_
• brushed tricot-lined pockets with reverse coil zipper_x000D_
• shaped cuffs with snaps and soft touch rib storm cuffs</v>
          </cell>
          <cell r="L408" t="str">
            <v>• stylized storm flap with metal snaps at top_x000D_
• single vent at back with metal snaps</v>
          </cell>
          <cell r="M408" t="str">
            <v>N</v>
          </cell>
          <cell r="N408" t="str">
            <v>Modern</v>
          </cell>
          <cell r="O408" t="str">
            <v>WATER RESISTANT, MODERN FIT, AUDIO PORT, EZEM SYSTEM, EASY CARE, UTK 2</v>
          </cell>
          <cell r="P408">
            <v>0</v>
          </cell>
          <cell r="Q408">
            <v>0</v>
          </cell>
          <cell r="R408">
            <v>0</v>
          </cell>
          <cell r="S408" t="str">
            <v>Previous DROP From US Catalog 2017 /pre-closeout for 201801 CAN book</v>
          </cell>
        </row>
        <row r="409">
          <cell r="A409">
            <v>88685</v>
          </cell>
          <cell r="B409">
            <v>0</v>
          </cell>
          <cell r="C409" t="str">
            <v>Skyline</v>
          </cell>
          <cell r="D409" t="str">
            <v>North End®</v>
          </cell>
          <cell r="E409" t="str">
            <v>Outerwear</v>
          </cell>
          <cell r="F409" t="str">
            <v>Insulated</v>
          </cell>
          <cell r="G409" t="str">
            <v>DROP - Closeout</v>
          </cell>
          <cell r="H409" t="str">
            <v>Pre-Closeout</v>
          </cell>
          <cell r="I409" t="str">
            <v>Men's</v>
          </cell>
          <cell r="J409" t="str">
            <v>Skyline City Twill Insulated Jacket with Heat Reflect Technology</v>
          </cell>
          <cell r="K409" t="str">
            <v>• body: 4.4 oz/yd2 / 149 gsm, 100% polyester ottoman_x000D_ with water resistant finish
• lining: 100% polyester Heat Reflect pongee in body; 100% polyester taffeta in sleeves_x000D_
• insulation: 60 gsm in body and 40 gsm in sleeves_x000D_
• roll-away hood_x000D_
• thermal retention shockcord at hood_x000D_
• inside placket with brushed tricot-lined collar and soft touch rib neck gaiter_x000D_
• center front reverse coil waterproof zipper_x000D_
• concealed chest pocket with reverse coil zipper_x000D_
• audio port access through inside chest pocket_x000D_
• brushed tricot-lined pockets with reverse coil zipper_x000D_
• shaped cuffs with snaps and soft touch rib storm cuffs</v>
          </cell>
          <cell r="L409" t="str">
            <v>• partial storm flap with metal snaps at top_x000D_
• double vent at back with metal snaps</v>
          </cell>
          <cell r="M409" t="str">
            <v>N</v>
          </cell>
          <cell r="N409" t="str">
            <v>Modern</v>
          </cell>
          <cell r="O409" t="str">
            <v>WATER RESISTANT, MODERN FIT, AUDIO PORT, EZEM SYSTEM, EASY CARE, UTK 2</v>
          </cell>
          <cell r="P409">
            <v>78685</v>
          </cell>
          <cell r="Q409">
            <v>0</v>
          </cell>
          <cell r="R409">
            <v>0</v>
          </cell>
          <cell r="S409" t="str">
            <v>Previous DROP From US Catalog 2017 /pre-closeout for 201801 CAN book</v>
          </cell>
        </row>
        <row r="410">
          <cell r="A410">
            <v>78686</v>
          </cell>
          <cell r="B410">
            <v>0</v>
          </cell>
          <cell r="C410" t="str">
            <v>Commute</v>
          </cell>
          <cell r="D410" t="str">
            <v>North End®</v>
          </cell>
          <cell r="E410" t="str">
            <v>Outerwear</v>
          </cell>
          <cell r="F410" t="str">
            <v>Soft Shell</v>
          </cell>
          <cell r="G410" t="str">
            <v>Pre-Closeout</v>
          </cell>
          <cell r="H410" t="str">
            <v>Pre-Closeout</v>
          </cell>
          <cell r="I410" t="str">
            <v>Ladies'</v>
          </cell>
          <cell r="J410" t="str">
            <v>Commute Three-Layer Light Bonded Two-Tone Soft Shell Jacket with Heat Reflect Technology</v>
          </cell>
          <cell r="K410" t="str">
            <v>• body: 7.2 oz/yd2 / 244 gsm, 100% two-tone polyester bonded with Heat Reflect interlock_x000D_ with 8,000 mm waterproof rating / 800 g breathability
• contrast: 7.2 oz/yd2 / 244, 100% polyester jersey bonded with Heat Reflect interlock_x000D_
• brushed tricot-lined stylized shaped collar_x000D_
• inside stylized storm placket with uniquely shaped chin guard and metal snap at bottom_x000D_
• center front reverse coil waterproof zipper_x000D_
• underarm and back vent system for added breathability_x000D_
• brushed tricot-lined concealed lower pockets and chest pocket with reverse coil zippers_x000D_
• audio port access through inside left pocket_x000D_
• stretch storm cuffs with stylized adjustable tabs and shaped sleeve hem
• adjustable shockcord at waist and hem with access through front pockets</v>
          </cell>
          <cell r="L410">
            <v>0</v>
          </cell>
          <cell r="M410" t="str">
            <v>N</v>
          </cell>
          <cell r="N410" t="str">
            <v>Modern</v>
          </cell>
          <cell r="O410" t="str">
            <v>3-LAYER BONDED, WINDSMART TECHNOLOGY, BREATHABLE, WATER RESISTANT, MODERN FIT, AUDIO PORT, EASY CARE, UTK 1</v>
          </cell>
          <cell r="P410">
            <v>0</v>
          </cell>
          <cell r="Q410">
            <v>0</v>
          </cell>
          <cell r="R410">
            <v>0</v>
          </cell>
          <cell r="S410" t="str">
            <v>Pre-closeout for 201801 US/CAN book</v>
          </cell>
        </row>
        <row r="411">
          <cell r="A411">
            <v>88686</v>
          </cell>
          <cell r="B411">
            <v>0</v>
          </cell>
          <cell r="C411" t="str">
            <v>Commute</v>
          </cell>
          <cell r="D411" t="str">
            <v>North End®</v>
          </cell>
          <cell r="E411" t="str">
            <v>Outerwear</v>
          </cell>
          <cell r="F411" t="str">
            <v>Soft Shell</v>
          </cell>
          <cell r="G411" t="str">
            <v>Pre-Closeout</v>
          </cell>
          <cell r="H411" t="str">
            <v>Pre-Closeout</v>
          </cell>
          <cell r="I411" t="str">
            <v>Men's</v>
          </cell>
          <cell r="J411" t="str">
            <v>Commute Three-Layer Light Bonded Two-Tone Soft Shell Jacket with Heat Reflect Technology</v>
          </cell>
          <cell r="K411" t="str">
            <v>• body: 7.2 oz/yd2 / 244 gsm, 100% two-tone polyester bonded with Heat Reflect interlock_x000D_ with 8,000 mm waterproof rating / 800 g breathability
• contrast: 7.2 oz/yd2 / 244, 100% polyester jersey bonded with Heat Reflect interlock_x000D_
• brushed tricot-lined stylized shaped collar_x000D_
• inside stylized storm placket with uniquely shaped chin guard and metal snap at bottom_x000D_
• center front reverse coil waterproof zipper_x000D_
• underarm and back vent system for added breathability_x000D_
• brushed tricot-lined concealed lower pockets and chest pocket with reverse coil zippers_x000D_
• audio port access through inside left pocket_x000D_
• stretch storm cuffs with stylized adjustable tabs and shaped sleeve hem
• adjustable shockcord at waist and hem with access through front pockets</v>
          </cell>
          <cell r="L411">
            <v>0</v>
          </cell>
          <cell r="M411" t="str">
            <v>N</v>
          </cell>
          <cell r="N411" t="str">
            <v>Modern</v>
          </cell>
          <cell r="O411" t="str">
            <v>3-LAYER BONDED, WINDSMART TECHNOLOGY, BREATHABLE, WATER RESISTANT, MODERN FIT, AUDIO PORT, EASY CARE, UTK 1</v>
          </cell>
          <cell r="P411">
            <v>78686</v>
          </cell>
          <cell r="Q411">
            <v>0</v>
          </cell>
          <cell r="R411">
            <v>0</v>
          </cell>
          <cell r="S411" t="str">
            <v>Pre-closeout for 201801 US/CAN book</v>
          </cell>
        </row>
        <row r="412">
          <cell r="A412">
            <v>78695</v>
          </cell>
          <cell r="B412">
            <v>0</v>
          </cell>
          <cell r="C412" t="str">
            <v>Borough</v>
          </cell>
          <cell r="D412" t="str">
            <v>North End®</v>
          </cell>
          <cell r="E412" t="str">
            <v>Outerwear</v>
          </cell>
          <cell r="F412" t="str">
            <v>Lightweight</v>
          </cell>
          <cell r="G412" t="str">
            <v>DROP - Closeout</v>
          </cell>
          <cell r="H412" t="str">
            <v>Pre-Closeout</v>
          </cell>
          <cell r="I412" t="str">
            <v>Ladies'</v>
          </cell>
          <cell r="J412" t="str">
            <v>Borough Lightweight Jacket with Laser Perforation</v>
          </cell>
          <cell r="K412" t="str">
            <v>• body: 2.1 oz/yd2 / 71 gsm, 100% polyester diamond dobby with water-resistant finish
• contrast: 4.7 oz/yd2 / 159 gsm, 94% polyester, 6% spandex with water-repellent finish
• stylized storm flap and inside placket
• laser perforation at front shoulders and at back
• adjustable shaped cuffs with tabs
• lower laser cut/welded pocket system with zipper garages and rubber toggles</v>
          </cell>
          <cell r="L412">
            <v>0</v>
          </cell>
          <cell r="M412" t="str">
            <v>N</v>
          </cell>
          <cell r="N412" t="str">
            <v>Modern</v>
          </cell>
          <cell r="O412" t="str">
            <v>WATER RESISTANT, STRETCH, MODERN FIT, AUDIO PORT, EASY CARE</v>
          </cell>
          <cell r="P412">
            <v>0</v>
          </cell>
          <cell r="Q412">
            <v>0</v>
          </cell>
          <cell r="R412">
            <v>0</v>
          </cell>
          <cell r="S412" t="str">
            <v>Previous DROP From US Catalog 2017 /pre-closeout for 201801 CAN book</v>
          </cell>
        </row>
        <row r="413">
          <cell r="A413">
            <v>88695</v>
          </cell>
          <cell r="B413">
            <v>0</v>
          </cell>
          <cell r="C413" t="str">
            <v>Boulevard</v>
          </cell>
          <cell r="D413" t="str">
            <v>North End®</v>
          </cell>
          <cell r="E413" t="str">
            <v>Outerwear</v>
          </cell>
          <cell r="F413" t="str">
            <v>Lightweight</v>
          </cell>
          <cell r="G413" t="str">
            <v>DROP - Closeout</v>
          </cell>
          <cell r="H413" t="str">
            <v>Pre-Closeout</v>
          </cell>
          <cell r="I413" t="str">
            <v>Men's</v>
          </cell>
          <cell r="J413" t="str">
            <v>Borough Lightweight Jacket with Laser Perforation</v>
          </cell>
          <cell r="K413" t="str">
            <v>• body: 2.1 oz/yd2 / 71 gsm, 100% polyester diamond dobby with water-resistant finish
• contrast: 4.7 oz/yd2 / 159 gsm, 94% polyester, 6% spandex with water-repellent finish
• stylized storm flap and inside placket
• laser perforation at front shoulders and at back
• adjustable shaped cuffs with tabs
• lower laser cut/welded pocket system with zipper garages and rubber toggles</v>
          </cell>
          <cell r="L413" t="str">
            <v>• adjustable shockcord at hem</v>
          </cell>
          <cell r="M413" t="str">
            <v>N</v>
          </cell>
          <cell r="N413" t="str">
            <v>Modern</v>
          </cell>
          <cell r="O413" t="str">
            <v>WATER RESISTANT, STRETCH, MODERN FIT, AUDIO PORT, EASY CARE</v>
          </cell>
          <cell r="P413">
            <v>78695</v>
          </cell>
          <cell r="Q413">
            <v>0</v>
          </cell>
          <cell r="R413">
            <v>0</v>
          </cell>
          <cell r="S413" t="str">
            <v>Previous DROP From US Catalog 2017 /pre-closeout for 201801 CAN book</v>
          </cell>
        </row>
        <row r="414">
          <cell r="A414">
            <v>78698</v>
          </cell>
          <cell r="B414">
            <v>0</v>
          </cell>
          <cell r="C414" t="str">
            <v>Avant Tech</v>
          </cell>
          <cell r="D414" t="str">
            <v>North End®</v>
          </cell>
          <cell r="E414" t="str">
            <v>Outerwear</v>
          </cell>
          <cell r="F414" t="str">
            <v>Insulated</v>
          </cell>
          <cell r="G414" t="str">
            <v>Active</v>
          </cell>
          <cell r="H414" t="str">
            <v>Active</v>
          </cell>
          <cell r="I414" t="str">
            <v>Ladies'</v>
          </cell>
          <cell r="J414" t="str">
            <v>Avant Tech Mélange Insulated Jacket with Heat Reflect Technology</v>
          </cell>
          <cell r="K414" t="str">
            <v>• body: 2.7 oz/yd2 / 92 gsm, 100% polyester two-tone mélange with water-repellent finish_x000D_
• lining: 100% polyester Heat Reflect pongee in front panels, back sides and sleeves; 100% polyester fleece in front and back lower sides and center back; 100% polyester mesh with moisture-wicking underarms and side panels_x000D_
• insulation: 170 gsm in body; 100 gsm in sleeves and side panels_x000D_
• roll-away hood with thermal retention shockcord _x000D_
• soft touch rib neck gaiter at collar_x000D_
• center front reverse coil autolock zipper with contrast tape_x000D_
• left sleeve pocket with reverse coil autolock zipper and contrast tape_x000D_
• adjustable cuffs with tabs lined with soft touch rib fabric_x000D_
• thermal retention shockcord at hem_x000D_</v>
          </cell>
          <cell r="L414" t="str">
            <v>• inside storm placket with contrast tape_x000D_
• lower pockets with invisible zippers and rubber toggles</v>
          </cell>
          <cell r="M414" t="str">
            <v>N</v>
          </cell>
          <cell r="N414" t="str">
            <v>Modern</v>
          </cell>
          <cell r="O414" t="str">
            <v>WATER RESISTANT, MOISTURE WICKING, MODERN FIT, AUDIO PORT, EZEM SYSTEM, EASY CARE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</row>
        <row r="415">
          <cell r="A415">
            <v>88698</v>
          </cell>
          <cell r="B415">
            <v>0</v>
          </cell>
          <cell r="C415" t="str">
            <v>Avant Tech</v>
          </cell>
          <cell r="D415" t="str">
            <v>North End®</v>
          </cell>
          <cell r="E415" t="str">
            <v>Outerwear</v>
          </cell>
          <cell r="F415" t="str">
            <v>Insulated</v>
          </cell>
          <cell r="G415" t="str">
            <v>Active</v>
          </cell>
          <cell r="H415" t="str">
            <v>Active</v>
          </cell>
          <cell r="I415" t="str">
            <v>Men's</v>
          </cell>
          <cell r="J415" t="str">
            <v>Avant Tech Mélange Insulated Jacket with Heat Reflect Technology</v>
          </cell>
          <cell r="K415" t="str">
            <v>• body: 2.7 oz/yd2 / 92 gsm, 100% polyester two-tone mélange with water-repellent finish_x000D_
• lining: 100% polyester Heat Reflect pongee in front panels, back sides and sleeves; 100% polyester fleece in front and back lower sides and center back; 100% polyester mesh with moisture-wicking underarms and side panels_x000D_
• insulation: 170 gsm in body; 100 gsm in sleeves and side panels_x000D_
• roll-away hood with thermal retention shockcord _x000D_
• soft touch rib neck gaiter at collar_x000D_
• center front reverse coil autolock zipper with contrast tape_x000D_
• left sleeve pocket with reverse coil autolock zipper and contrast tape_x000D_
• adjustable cuffs with tabs lined with soft touch rib fabric_x000D_
• thermal retention shockcord at hem_x000D_</v>
          </cell>
          <cell r="L415" t="str">
            <v>• inside placket with contrast tape_x000D_
• partial storm flap with metal snaps_x000D_
• lower concealed pockets with reverse coil autolock zippers</v>
          </cell>
          <cell r="M415" t="str">
            <v>N</v>
          </cell>
          <cell r="N415" t="str">
            <v>Modern</v>
          </cell>
          <cell r="O415" t="str">
            <v>WATER RESISTANT, MOISTURE WICKING, MODERN FIT, AUDIO PORT, EZEM SYSTEM, EASY CARE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</row>
        <row r="416">
          <cell r="A416">
            <v>78801</v>
          </cell>
          <cell r="B416">
            <v>0</v>
          </cell>
          <cell r="C416" t="str">
            <v>Skyscape</v>
          </cell>
          <cell r="D416" t="str">
            <v>North End®</v>
          </cell>
          <cell r="E416" t="str">
            <v>Outerwear</v>
          </cell>
          <cell r="F416" t="str">
            <v>Soft Shell</v>
          </cell>
          <cell r="G416" t="str">
            <v>Not Available</v>
          </cell>
          <cell r="H416" t="str">
            <v>Not Available</v>
          </cell>
          <cell r="I416" t="str">
            <v>Ladies'</v>
          </cell>
          <cell r="J416" t="str">
            <v>Skyscape Three-Layer Textured Two-Tone Soft Shell Jacket</v>
          </cell>
          <cell r="K416" t="str">
            <v>• 9.4 oz/yd2 / 319 gsm, 100% mechanical stretch polyester variegated ripstop bonded with 100% polyester fleece_x000D_ with 8,000 mm waterproof rating_x000D_ / 800 g breathability_x000D_
• inside placket_x000D_
• brushed tricot-lined lower pockets with invisible zippers and rubber toggles_x000D_
• audio port access through lower left pocket</v>
          </cell>
          <cell r="L416" t="str">
            <v>• versatile collar can be worn up or folded down_x000D_
• asymmetrical center front reverse coil autolock zipper_x000D_
• stylized storm flap _x000D_
• stretch storm cuffs_x000D_
• tailored back vent at hem_x000D_
• removable belt with loops for a flattering silhouette</v>
          </cell>
          <cell r="M416" t="str">
            <v>N</v>
          </cell>
          <cell r="N416" t="str">
            <v>Modern</v>
          </cell>
          <cell r="O416" t="str">
            <v>3-LAYER BONDED, WINDSMART TECHNOLOGY, BREATHABLE, WATER RESISTANT, MODERN FIT, AUDIO PORT, EASY CARE</v>
          </cell>
          <cell r="P416">
            <v>0</v>
          </cell>
          <cell r="Q416">
            <v>0</v>
          </cell>
          <cell r="R416">
            <v>0</v>
          </cell>
          <cell r="S416" t="str">
            <v>Style is "ACTIVE" status but not to appear in catalogs. (CINTAS ONLY)</v>
          </cell>
        </row>
        <row r="417">
          <cell r="A417">
            <v>88801</v>
          </cell>
          <cell r="B417">
            <v>0</v>
          </cell>
          <cell r="C417" t="str">
            <v>Skyscape</v>
          </cell>
          <cell r="D417" t="str">
            <v>North End®</v>
          </cell>
          <cell r="E417" t="str">
            <v>Outerwear</v>
          </cell>
          <cell r="F417" t="str">
            <v>Soft Shell</v>
          </cell>
          <cell r="G417" t="str">
            <v>Not Available</v>
          </cell>
          <cell r="H417" t="str">
            <v>Not Available</v>
          </cell>
          <cell r="I417" t="str">
            <v>Men's</v>
          </cell>
          <cell r="J417" t="str">
            <v>Skyscape Three-Layer Textured Two-Tone Soft Shell Jacket</v>
          </cell>
          <cell r="K417" t="str">
            <v>• 9.4 oz/yd2 / 319 gsm, 100% mechanical stretch polyester variegated ripstop bonded with 100% polyester fleece_x000D_ with 8,000 mm waterproof rating_x000D_ / 800 g breathability_x000D_
• inside placket_x000D_
• brushed tricot-lined lower pockets with invisible zippers and rubber toggles_x000D_
• audio port access through lower left pocket</v>
          </cell>
          <cell r="L417" t="str">
            <v>• center front reverse coil autolock zipper_x000D_
• partial storm flap with metal snaps_x000D_
• right-chest pocket with invisible zipper_x000D_
• stretch storm cuffs with adjustable tabs and metal snaps_x000D_
• adjustable hem with tabs and metal snaps</v>
          </cell>
          <cell r="M417" t="str">
            <v>N</v>
          </cell>
          <cell r="N417" t="str">
            <v>Modern</v>
          </cell>
          <cell r="O417" t="str">
            <v>3-LAYER BONDED, WINDSMART TECHNOLOGY, BREATHABLE, WATER RESISTANT, MODERN FIT, AUDIO PORT, EASY CARE</v>
          </cell>
          <cell r="P417">
            <v>0</v>
          </cell>
          <cell r="Q417">
            <v>0</v>
          </cell>
          <cell r="R417">
            <v>0</v>
          </cell>
          <cell r="S417" t="str">
            <v>Style is "ACTIVE" status but not to appear in catalogs. (CINTAS ONLY)</v>
          </cell>
        </row>
        <row r="418">
          <cell r="A418">
            <v>78604</v>
          </cell>
          <cell r="B418">
            <v>0</v>
          </cell>
          <cell r="C418">
            <v>0</v>
          </cell>
          <cell r="D418" t="str">
            <v>North End®</v>
          </cell>
          <cell r="E418" t="str">
            <v>Outerwear</v>
          </cell>
          <cell r="F418" t="str">
            <v>Soft Shell</v>
          </cell>
          <cell r="G418" t="str">
            <v>Active</v>
          </cell>
          <cell r="H418" t="str">
            <v>Active</v>
          </cell>
          <cell r="I418" t="str">
            <v>Ladies'</v>
          </cell>
          <cell r="J418" t="str">
            <v>Three-Layer Light Bonded Soft Shell Jacket</v>
          </cell>
          <cell r="K418" t="str">
            <v>• 10.3 oz/yd2 / 349 gsm, 85% polyester, 15% spandex bonded with 100% polyester anti-pill fleece_x000D_ with 10,000 mm waterproof rating_x000D_ / 3,000 g breathability_x000D_
• inside storm placket with chin guard_x000D_
• reverse coil center front zipper_x000D_
• articulated seams along sleeves_x000D_
• brushed tricot lining in zippered pockets_x000D_
• thermal retention shockcord at hem</v>
          </cell>
          <cell r="L418" t="str">
            <v>• spandex storm cuffs</v>
          </cell>
          <cell r="M418" t="str">
            <v>N</v>
          </cell>
          <cell r="N418" t="str">
            <v>Modern</v>
          </cell>
          <cell r="O418" t="str">
            <v>3-LAYER BONDED, WINDSMART TECHNOLOGY, BREATHABLE, WATER RESISTANT, STRETCH, MODERN FIT, EASY CARE, UTK 1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</row>
        <row r="419">
          <cell r="A419">
            <v>88604</v>
          </cell>
          <cell r="B419">
            <v>0</v>
          </cell>
          <cell r="C419">
            <v>0</v>
          </cell>
          <cell r="D419" t="str">
            <v>North End®</v>
          </cell>
          <cell r="E419" t="str">
            <v>Outerwear</v>
          </cell>
          <cell r="F419" t="str">
            <v>Soft Shell</v>
          </cell>
          <cell r="G419" t="str">
            <v>Active</v>
          </cell>
          <cell r="H419" t="str">
            <v>Active</v>
          </cell>
          <cell r="I419" t="str">
            <v>Men's</v>
          </cell>
          <cell r="J419" t="str">
            <v>Three-Layer Light Bonded Soft Shell Jacket</v>
          </cell>
          <cell r="K419" t="str">
            <v>• 10.3 oz/yd2 / 349 gsm, 85% polyester, 15% spandex bonded with 100% polyester anti-pill fleece_x000D_ with 10,000 mm waterproof rating_x000D_ / 3,000 g breathability_x000D_
• inside storm placket with chin guard_x000D_
• reverse coil center front zipper_x000D_
• articulated seams along sleeves_x000D_
• brushed tricot lining in zippered pockets_x000D_
• thermal retention shockcord at hem</v>
          </cell>
          <cell r="L419" t="str">
            <v>• adjustable cuffs</v>
          </cell>
          <cell r="M419" t="str">
            <v>N</v>
          </cell>
          <cell r="N419" t="str">
            <v>Modern</v>
          </cell>
          <cell r="O419" t="str">
            <v>3-LAYER BONDED, WINDSMART TECHNOLOGY, BREATHABLE, WATER RESISTANT, STRETCH, MODERN FIT, EASY CARE, UTK 1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78621</v>
          </cell>
          <cell r="B420">
            <v>0</v>
          </cell>
          <cell r="C420">
            <v>0</v>
          </cell>
          <cell r="D420" t="str">
            <v>North End®</v>
          </cell>
          <cell r="E420" t="str">
            <v>Outerwear</v>
          </cell>
          <cell r="F420" t="str">
            <v>Soft Shell</v>
          </cell>
          <cell r="G420" t="str">
            <v>DROP - Closeout</v>
          </cell>
          <cell r="H420" t="str">
            <v>DNR</v>
          </cell>
          <cell r="I420" t="str">
            <v>Ladies'</v>
          </cell>
          <cell r="J420" t="str">
            <v>Three-Layer Light Bonded Soft Shell Jacket</v>
          </cell>
          <cell r="K420" t="str">
            <v>• body: 7.4 oz/yd2 / 250 gsm, 96% polyester, 4% spandex bonded with 100% polyester jersey_x000D_ with 8,000 mm waterproof rating / 800 g breathability
• contrast panels: 5.8 oz/yd2 / 197 gsm, 100% polyester stretch drop-needle interlock_x000D_
• chin guard_x000D_
• laser cut/welded shoulder pocket features audio port access_x000D_
• hybrid contrast panels at underarms and back_x000D_
• lower front pockets with reverse coil zippers and zipper garages</v>
          </cell>
          <cell r="L420">
            <v>0</v>
          </cell>
          <cell r="M420" t="str">
            <v>N</v>
          </cell>
          <cell r="N420" t="str">
            <v>Modern</v>
          </cell>
          <cell r="O420" t="str">
            <v>3-LAYER BONDED, STRETCH, AUDIO PORT, EASY CARE</v>
          </cell>
          <cell r="P420">
            <v>0</v>
          </cell>
          <cell r="Q420">
            <v>0</v>
          </cell>
          <cell r="R420">
            <v>0</v>
          </cell>
          <cell r="S420" t="str">
            <v>DROP for 201801 US book/DNR for 201801 CAN book</v>
          </cell>
        </row>
        <row r="421">
          <cell r="A421">
            <v>88621</v>
          </cell>
          <cell r="B421">
            <v>0</v>
          </cell>
          <cell r="C421">
            <v>0</v>
          </cell>
          <cell r="D421" t="str">
            <v>North End®</v>
          </cell>
          <cell r="E421" t="str">
            <v>Outerwear</v>
          </cell>
          <cell r="F421" t="str">
            <v>Soft Shell</v>
          </cell>
          <cell r="G421" t="str">
            <v>DROP - Closeout</v>
          </cell>
          <cell r="H421" t="str">
            <v>DNR</v>
          </cell>
          <cell r="I421" t="str">
            <v>Men's</v>
          </cell>
          <cell r="J421" t="str">
            <v>Three-Layer Light Bonded Soft Shell Jacket</v>
          </cell>
          <cell r="K421" t="str">
            <v>• body: 7.4 oz/yd2 / 250 gsm, 96% polyester, 4% spandex bonded with 100% polyester jersey_x000D_ with 8,000 mm waterproof rating / 800 g breathability
• contrast panels: 5.8 oz/yd2 / 197 gsm, 100% polyester stretch drop-needle interlock_x000D_
• chin guard_x000D_
• laser cut/welded shoulder pocket features audio port access_x000D_
• hybrid contrast panels at underarms and back_x000D_
• lower front pockets with reverse coil zippers and zipper garages</v>
          </cell>
          <cell r="L421" t="str">
            <v/>
          </cell>
          <cell r="M421" t="str">
            <v>N</v>
          </cell>
          <cell r="N421" t="str">
            <v>Modern</v>
          </cell>
          <cell r="O421" t="str">
            <v>3-LAYER BONDED, STRETCH, AUDIO PORT, EASY CARE</v>
          </cell>
          <cell r="P421">
            <v>78621</v>
          </cell>
          <cell r="Q421">
            <v>0</v>
          </cell>
          <cell r="R421">
            <v>0</v>
          </cell>
          <cell r="S421" t="str">
            <v>DROP for 201801 US book/DNR for 201801 CAN book</v>
          </cell>
        </row>
        <row r="422">
          <cell r="A422">
            <v>78644</v>
          </cell>
          <cell r="B422">
            <v>0</v>
          </cell>
          <cell r="C422" t="str">
            <v>Impact</v>
          </cell>
          <cell r="D422" t="str">
            <v>North End®</v>
          </cell>
          <cell r="E422" t="str">
            <v>Outerwear</v>
          </cell>
          <cell r="F422" t="str">
            <v>Lightweight</v>
          </cell>
          <cell r="G422" t="str">
            <v>Active</v>
          </cell>
          <cell r="H422" t="str">
            <v>Active</v>
          </cell>
          <cell r="I422" t="str">
            <v>Ladies'</v>
          </cell>
          <cell r="J422" t="str">
            <v>Impact Active Lite Colorblock Jacket</v>
          </cell>
          <cell r="K422" t="str">
            <v>• body: 2.3 oz/yd2 / 78 gsm, 100% polyester 240T pongee _x000D_with water-resistant finish
• White inserts: 4.1 oz., 100% polyester twill_x000D_
• lining: 100% polyester contrast micro mesh in body; 100% polyester taffeta in sleeves_x000D_
• zip-off, roll-away hood_x000D_
• inside storm placket with chin guard_x000D_
• adjustable cuffs with tabs_x000D_
• adjustable shockcord at hood and hem</v>
          </cell>
          <cell r="L422" t="str">
            <v/>
          </cell>
          <cell r="M422" t="str">
            <v>N</v>
          </cell>
          <cell r="N422" t="str">
            <v>Modern</v>
          </cell>
          <cell r="O422" t="str">
            <v>EZ AWAY, EASY CARE, MATCHABLES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</row>
        <row r="423">
          <cell r="A423">
            <v>88644</v>
          </cell>
          <cell r="B423">
            <v>0</v>
          </cell>
          <cell r="C423" t="str">
            <v>Impact</v>
          </cell>
          <cell r="D423" t="str">
            <v>North End®</v>
          </cell>
          <cell r="E423" t="str">
            <v>Outerwear</v>
          </cell>
          <cell r="F423" t="str">
            <v>Lightweight</v>
          </cell>
          <cell r="G423" t="str">
            <v>Active</v>
          </cell>
          <cell r="H423" t="str">
            <v>Active</v>
          </cell>
          <cell r="I423" t="str">
            <v>Men's</v>
          </cell>
          <cell r="J423" t="str">
            <v>Impact Active Lite Colorblock Jacket</v>
          </cell>
          <cell r="K423" t="str">
            <v>• body: 2.3 oz/yd2 / 78 gsm, 100% polyester 240T pongee _x000D_with water-resistant finish
• White inserts: 4.1 oz., 100% polyester twill_x000D_
• lining: 100% polyester contrast micro mesh in body; 100% polyester taffeta in sleeves_x000D_
• zip-off, roll-away hood_x000D_
• inside storm placket with chin guard_x000D_
• adjustable cuffs with tabs_x000D_
• adjustable shockcord at hood and hem</v>
          </cell>
          <cell r="L423" t="str">
            <v/>
          </cell>
          <cell r="M423" t="str">
            <v>N</v>
          </cell>
          <cell r="N423" t="str">
            <v>Modern</v>
          </cell>
          <cell r="O423" t="str">
            <v>EZ AWAY, EASY CARE, MATCHABLES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</row>
        <row r="424">
          <cell r="A424">
            <v>78650</v>
          </cell>
          <cell r="B424">
            <v>0</v>
          </cell>
          <cell r="C424" t="str">
            <v>Enzo</v>
          </cell>
          <cell r="D424" t="str">
            <v>North End®</v>
          </cell>
          <cell r="E424" t="str">
            <v>Outerwear</v>
          </cell>
          <cell r="F424" t="str">
            <v>Soft Shell</v>
          </cell>
          <cell r="G424" t="str">
            <v>Pre-Closeout</v>
          </cell>
          <cell r="H424" t="str">
            <v>Pre-Closeout</v>
          </cell>
          <cell r="I424" t="str">
            <v>Ladies'</v>
          </cell>
          <cell r="J424" t="str">
            <v>Enzo Colorblocked Three-Layer Fleece Bonded Soft Shell Jacket</v>
          </cell>
          <cell r="K424" t="str">
            <v>• 10 oz/yd2 / 339 gsm, 90% polyester, 10% spandex bonded with 100% polyester anti-pill fleece_x000D_ with 8,000 mm waterproof rating_x000D_ / 800 g breathability_x000D_
• fleece-lined collar_x000D_
• inside storm placket with fleece chin guard_x000D_
• right-chest pocket with reverse coil zipper_x000D_
• adjustable cuffs with tabs_x000D_
• two concealed lower pockets lined with brushed tricot_x000D_
• audio port access through left lower pocket_x000D_
• straight hem with thermal retention shockcord</v>
          </cell>
          <cell r="L424" t="str">
            <v/>
          </cell>
          <cell r="M424" t="str">
            <v>N</v>
          </cell>
          <cell r="N424" t="str">
            <v>Modern</v>
          </cell>
          <cell r="O424" t="str">
            <v>3-LAYER BONDED, WINDSMART TECHNOLOGY, BREATHABLE, WATER RESISTANT, STRETCH, AUDIO PORT, EASY CARE, UTK 1</v>
          </cell>
          <cell r="P424">
            <v>0</v>
          </cell>
          <cell r="Q424">
            <v>0</v>
          </cell>
          <cell r="R424">
            <v>0</v>
          </cell>
          <cell r="S424" t="str">
            <v>Pre-closeout for 201801 US/CAN book</v>
          </cell>
        </row>
        <row r="425">
          <cell r="A425">
            <v>88650</v>
          </cell>
          <cell r="B425">
            <v>0</v>
          </cell>
          <cell r="C425" t="str">
            <v>Enzo</v>
          </cell>
          <cell r="D425" t="str">
            <v>North End®</v>
          </cell>
          <cell r="E425" t="str">
            <v>Outerwear</v>
          </cell>
          <cell r="F425" t="str">
            <v>Soft Shell</v>
          </cell>
          <cell r="G425" t="str">
            <v>Pre-Closeout</v>
          </cell>
          <cell r="H425" t="str">
            <v>Pre-Closeout</v>
          </cell>
          <cell r="I425" t="str">
            <v>Men's</v>
          </cell>
          <cell r="J425" t="str">
            <v>Enzo Colorblocked Three-Layer Fleece Bonded Soft Shell Jacket</v>
          </cell>
          <cell r="K425" t="str">
            <v>• 10 oz/yd2 / 339 gsm, 90% polyester, 10% spandex bonded with 100% polyester anti-pill fleece_x000D_ with 8,000 mm waterproof rating_x000D_ / 800 g breathability_x000D_
• fleece-lined collar_x000D_
• inside storm placket with fleece chin guard_x000D_
• right-chest pocket with reverse coil zipper_x000D_
• adjustable cuffs with tabs_x000D_
• two concealed lower pockets lined with brushed tricot_x000D_
• audio port access through left lower pocket_x000D_
• straight hem with thermal retention shockcord</v>
          </cell>
          <cell r="L425" t="str">
            <v/>
          </cell>
          <cell r="M425" t="str">
            <v>N</v>
          </cell>
          <cell r="N425" t="str">
            <v>Modern</v>
          </cell>
          <cell r="O425" t="str">
            <v>3-LAYER BONDED, WINDSMART TECHNOLOGY, BREATHABLE, WATER RESISTANT, STRETCH, AUDIO PORT, EASY CARE, UTK 1</v>
          </cell>
          <cell r="P425">
            <v>78650</v>
          </cell>
          <cell r="Q425">
            <v>0</v>
          </cell>
          <cell r="R425">
            <v>0</v>
          </cell>
          <cell r="S425" t="str">
            <v>Pre-closeout for 201801 US/CAN book</v>
          </cell>
        </row>
        <row r="426">
          <cell r="A426">
            <v>78654</v>
          </cell>
          <cell r="B426">
            <v>0</v>
          </cell>
          <cell r="C426" t="str">
            <v>Dynamo</v>
          </cell>
          <cell r="D426" t="str">
            <v>North End®</v>
          </cell>
          <cell r="E426" t="str">
            <v>Outerwear</v>
          </cell>
          <cell r="F426" t="str">
            <v>Lightweight</v>
          </cell>
          <cell r="G426" t="str">
            <v>DNR</v>
          </cell>
          <cell r="H426" t="str">
            <v>DNR</v>
          </cell>
          <cell r="I426" t="str">
            <v>Ladies'</v>
          </cell>
          <cell r="J426" t="str">
            <v>Dynamo Three-Layer Lightweight Bonded Performance Hybrid Jacket</v>
          </cell>
          <cell r="K426" t="str">
            <v>• body: 5.3 oz/yd2 / 180 gsm, 100% polyester mesh bonded with 100% polyester jersey_x000D_ with 8,000 mm waterproof rating / 800 g breathability
• contrast: 2.3 oz., 100% polyester 240T pongee with embossed print and water-resistant finish_x000D_
• inside storm placket with chin guard_x000D_
• center front reverse coil zipper with reflective asymmetric piping_x000D_
• reflective accents along raglan seams and back contrast panel_x000D_
• lower front reverse coil zippered pockets with garages_x000D_
• partial elasticized cuffs_x000D_
• adjustable shockcord at drop back hem with access through front pockets</v>
          </cell>
          <cell r="L426" t="str">
            <v/>
          </cell>
          <cell r="M426" t="str">
            <v>N</v>
          </cell>
          <cell r="N426" t="str">
            <v>Modern</v>
          </cell>
          <cell r="O426" t="str">
            <v>3-LAYER BONDED, WINDSMART, REFLECTIVE, BREATHABLE, WATER RESISTANT, AUDIO PORT, MODERN FIT, MATCHABLES, EASY CARE</v>
          </cell>
          <cell r="P426">
            <v>0</v>
          </cell>
          <cell r="Q426">
            <v>0</v>
          </cell>
          <cell r="R426">
            <v>0</v>
          </cell>
          <cell r="S426" t="str">
            <v>DNR for 201801 US/CAN book</v>
          </cell>
        </row>
        <row r="427">
          <cell r="A427">
            <v>88654</v>
          </cell>
          <cell r="B427">
            <v>0</v>
          </cell>
          <cell r="C427" t="str">
            <v>Dynamo</v>
          </cell>
          <cell r="D427" t="str">
            <v>North End®</v>
          </cell>
          <cell r="E427" t="str">
            <v>Outerwear</v>
          </cell>
          <cell r="F427" t="str">
            <v>Lightweight</v>
          </cell>
          <cell r="G427" t="str">
            <v>DNR</v>
          </cell>
          <cell r="H427" t="str">
            <v>DNR</v>
          </cell>
          <cell r="I427" t="str">
            <v>Men's</v>
          </cell>
          <cell r="J427" t="str">
            <v>Dynamo Three-Layer Lightweight Bonded Performance Hybrid Jacket</v>
          </cell>
          <cell r="K427" t="str">
            <v>• body: 5.3 oz/yd2 / 180 gsm, 100% polyester mesh bonded with 100% polyester jersey_x000D_ with 8,000 mm waterproof rating / 800 g breathability
• contrast: 2.3 oz., 100% polyester 240T pongee with embossed print and water-resistant finish_x000D_
• inside storm placket with chin guard_x000D_
• center front reverse coil zipper with reflective asymmetric piping_x000D_
• reflective accents along raglan seams and back contrast panel_x000D_
• lower front reverse coil zippered pockets with garages_x000D_
• partial elasticized cuffs_x000D_
• adjustable shockcord at drop back hem with access through front pockets</v>
          </cell>
          <cell r="L427" t="str">
            <v/>
          </cell>
          <cell r="M427" t="str">
            <v>N</v>
          </cell>
          <cell r="N427" t="str">
            <v>Modern</v>
          </cell>
          <cell r="O427" t="str">
            <v>3-LAYER BONDED, WINDSMART, REFLECTIVE, BREATHABLE, WATER RESISTANT, AUDIO PORT, MODERN FIT, MATCHABLES, EASY CARE</v>
          </cell>
          <cell r="P427">
            <v>78654</v>
          </cell>
          <cell r="Q427">
            <v>0</v>
          </cell>
          <cell r="R427">
            <v>0</v>
          </cell>
          <cell r="S427" t="str">
            <v>DNR for 201801 US/CAN book</v>
          </cell>
        </row>
        <row r="428">
          <cell r="A428">
            <v>78655</v>
          </cell>
          <cell r="B428">
            <v>0</v>
          </cell>
          <cell r="C428" t="str">
            <v>Splice</v>
          </cell>
          <cell r="D428" t="str">
            <v>North End®</v>
          </cell>
          <cell r="E428" t="str">
            <v>Outerwear</v>
          </cell>
          <cell r="F428" t="str">
            <v>Soft Shell</v>
          </cell>
          <cell r="G428" t="str">
            <v>Pre-Closeout</v>
          </cell>
          <cell r="H428" t="str">
            <v>Pre-Closeout</v>
          </cell>
          <cell r="I428" t="str">
            <v>Ladies'</v>
          </cell>
          <cell r="J428" t="str">
            <v>Splice Three-Layer Light Bonded Soft Shell Jacket with Laser Welding</v>
          </cell>
          <cell r="K428" t="str">
            <v>• 8 oz/yd2 / 271 gsm, 100% polyester interlock bonded with 100% polyester brushed mesh_x000D_ with 8,000 mm waterproof rating_x000D_ / 800 g breathability_x000D_
• inside fused storm placket with chin guard_x000D_
• center front reverse coil zipper with semi-autolock rubber pull tab_x000D_
• two lower front reverse coil zipper laser cut pockets with laser welded decoration_x000D_
• audio port access through left inside pocket _x000D_
• adjustable shockcord at drop back hem</v>
          </cell>
          <cell r="L428" t="str">
            <v/>
          </cell>
          <cell r="M428" t="str">
            <v>N</v>
          </cell>
          <cell r="N428" t="str">
            <v>Modern</v>
          </cell>
          <cell r="O428" t="str">
            <v>3-LAYER BONDED, WINDSMART TECHNOLOGY, WATER RESISTANT, BREATHABLE, STRETCH, MODERN FIT, AUDIO PORT, EASY CARE</v>
          </cell>
          <cell r="P428">
            <v>0</v>
          </cell>
          <cell r="Q428">
            <v>0</v>
          </cell>
          <cell r="R428">
            <v>0</v>
          </cell>
          <cell r="S428" t="str">
            <v>Pre-closeout for 201801 US/CAN book</v>
          </cell>
        </row>
        <row r="429">
          <cell r="A429">
            <v>88655</v>
          </cell>
          <cell r="B429">
            <v>0</v>
          </cell>
          <cell r="C429" t="str">
            <v>Splice</v>
          </cell>
          <cell r="D429" t="str">
            <v>North End®</v>
          </cell>
          <cell r="E429" t="str">
            <v>Outerwear</v>
          </cell>
          <cell r="F429" t="str">
            <v>Soft Shell</v>
          </cell>
          <cell r="G429" t="str">
            <v>Pre-Closeout</v>
          </cell>
          <cell r="H429" t="str">
            <v>Pre-Closeout</v>
          </cell>
          <cell r="I429" t="str">
            <v>Men's</v>
          </cell>
          <cell r="J429" t="str">
            <v>Splice Three-Layer Light Bonded Soft Shell Jacket with Laser Welding</v>
          </cell>
          <cell r="K429" t="str">
            <v>• 8 oz/yd2 / 271 gsm, 100% polyester interlock bonded with 100% polyester brushed mesh_x000D_ with 8,000 mm waterproof rating_x000D_ / 800 g breathability_x000D_
• inside fused storm placket with chin guard_x000D_
• center front reverse coil zipper with semi-autolock rubber pull tab_x000D_
• two lower front reverse coil zipper laser cut pockets with laser welded decoration_x000D_
• audio port access through left inside pocket _x000D_
• adjustable shockcord at drop back hem</v>
          </cell>
          <cell r="L429" t="str">
            <v/>
          </cell>
          <cell r="M429" t="str">
            <v>N</v>
          </cell>
          <cell r="N429" t="str">
            <v>Modern</v>
          </cell>
          <cell r="O429" t="str">
            <v>3-LAYER BONDED, WINDSMART TECHNOLOGY, WATER RESISTANT, BREATHABLE, STRETCH, MODERN FIT, AUDIO PORT, EASY CARE</v>
          </cell>
          <cell r="P429">
            <v>78655</v>
          </cell>
          <cell r="Q429">
            <v>0</v>
          </cell>
          <cell r="R429">
            <v>0</v>
          </cell>
          <cell r="S429" t="str">
            <v>Pre-closeout for 201801 US/CAN book</v>
          </cell>
        </row>
        <row r="430">
          <cell r="A430">
            <v>78661</v>
          </cell>
          <cell r="B430">
            <v>0</v>
          </cell>
          <cell r="C430" t="str">
            <v>Neo</v>
          </cell>
          <cell r="D430" t="str">
            <v>North End®</v>
          </cell>
          <cell r="E430" t="str">
            <v>Outerwear</v>
          </cell>
          <cell r="F430" t="str">
            <v>Insulated</v>
          </cell>
          <cell r="G430" t="str">
            <v>DROP - Closeout</v>
          </cell>
          <cell r="H430" t="str">
            <v>Pre-Closeout</v>
          </cell>
          <cell r="I430" t="str">
            <v>Ladies'</v>
          </cell>
          <cell r="J430" t="str">
            <v>Neo Insulated Hybrid Soft Shell Jacket</v>
          </cell>
          <cell r="K430" t="str">
            <v>• body: 8.8 oz/yd2 / 300 gsm, 96% polyester, 4% spandex bonded with 100% polyester fleece
• lining: 100% polyster embossed taffeta
• insulation: 170 gsm in core body; 40 gsm in body and sleeves
• inside storm placket with fleece lined collar and brushed tricot chin guard
• center front reverse coil zipper with reflective rubber toggle
• right-chest reverse coil zippered pocket with zipper garage
• stretch storm cufffs
• thermal retention shockcord at hem
• roll away adjustable hood
• lower front zippered pockets with zipper garages</v>
          </cell>
          <cell r="L430">
            <v>0</v>
          </cell>
          <cell r="M430">
            <v>0</v>
          </cell>
          <cell r="N430">
            <v>0</v>
          </cell>
          <cell r="O430" t="str">
            <v>2 LAYER BONDED, WATER RESISTANT, MODERN FIT, AUDIO PORT, EZEM SYSTEM, EASY CARE, UTK 1</v>
          </cell>
          <cell r="P430">
            <v>0</v>
          </cell>
          <cell r="Q430">
            <v>0</v>
          </cell>
          <cell r="R430">
            <v>0</v>
          </cell>
          <cell r="S430" t="str">
            <v>Previous DROP From US Catalog 2017 /Pre-closeout for 201801 CAN book</v>
          </cell>
        </row>
        <row r="431">
          <cell r="A431">
            <v>88661</v>
          </cell>
          <cell r="B431">
            <v>0</v>
          </cell>
          <cell r="C431" t="str">
            <v>Neo</v>
          </cell>
          <cell r="D431" t="str">
            <v>North End®</v>
          </cell>
          <cell r="E431" t="str">
            <v>Outerwear</v>
          </cell>
          <cell r="F431" t="str">
            <v>Insulated</v>
          </cell>
          <cell r="G431" t="str">
            <v>DROP - Closeout</v>
          </cell>
          <cell r="H431" t="str">
            <v>Pre-Closeout</v>
          </cell>
          <cell r="I431" t="str">
            <v>Men's</v>
          </cell>
          <cell r="J431" t="str">
            <v>Neo Insulated Hybrid Soft Shell Jacket</v>
          </cell>
          <cell r="K431" t="str">
            <v>• body: 8.8 oz/yd2 / 300 gsm, 96% polyester, 4% spandex bonded with 100% polyester fleece
• lining: 100% polyster embossed taffeta
• insulation: 170 gsm in core body; 40 gsm in body and sleeves
• inside storm placket with fleece lined collar and brushed tricot chin guard
• center front reverse coil zipper with reflective rubber toggle
• right-chest reverse coil zippered pocket with zipper garage
• stretch storm cufffs
• thermal retention shockcord at hem
• roll away adjustable hood
• lower front zippered pockets with zipper garages</v>
          </cell>
          <cell r="L431">
            <v>0</v>
          </cell>
          <cell r="M431">
            <v>0</v>
          </cell>
          <cell r="N431">
            <v>0</v>
          </cell>
          <cell r="O431" t="str">
            <v>2 LAYER BONDED, WATER RESISTANT, MODERN FIT, AUDIO PORT, EZEM SYSTEM, EASY CARE, UTK 1</v>
          </cell>
          <cell r="P431">
            <v>0</v>
          </cell>
          <cell r="Q431">
            <v>0</v>
          </cell>
          <cell r="R431">
            <v>0</v>
          </cell>
          <cell r="S431" t="str">
            <v>Previous DROP From US Catalog 2017 /Pre-closeout for 201801 CAN book</v>
          </cell>
        </row>
        <row r="432">
          <cell r="A432">
            <v>78664</v>
          </cell>
          <cell r="B432">
            <v>0</v>
          </cell>
          <cell r="C432" t="str">
            <v>Apex</v>
          </cell>
          <cell r="D432" t="str">
            <v>North End®</v>
          </cell>
          <cell r="E432" t="str">
            <v>Outerwear</v>
          </cell>
          <cell r="F432" t="str">
            <v>Insulated</v>
          </cell>
          <cell r="G432" t="str">
            <v>Pre-Closeout</v>
          </cell>
          <cell r="H432" t="str">
            <v>Pre-Closeout</v>
          </cell>
          <cell r="I432" t="str">
            <v>Ladies'</v>
          </cell>
          <cell r="J432" t="str">
            <v>Apex Seam-Sealed Insulated Jacket</v>
          </cell>
          <cell r="K432" t="str">
            <v>• body: 3.6 oz/yd2 / 122 gsm, 100% polyester stretch pongee _x000D_with 5,000 mm waterproof rating / 5,000 g breathability
• lining: 100% polyester fleece in front; 100% polyester taffeta with embossed print in lower front, back and sleeves; 100% polyester two-tone mesh in back_x000D_
• insulation: 140 gsm in body and 120 gsm in sleeves_x000D_
• fully seam-sealed waterproof shell_x000D_
• zip-off adjustable thermal hood with back shockcord adjust system_x000D_
• printed graphic details at shoulder_x000D_
• laser welded chest and sleeve pocket decoration_x000D_
• storm flap with metal snap closure_x000D_
• thermal retention shockcord at hood and hem_x000D_
• zip-off snowskirt with gripper elastic</v>
          </cell>
          <cell r="L432" t="str">
            <v/>
          </cell>
          <cell r="M432" t="str">
            <v>N</v>
          </cell>
          <cell r="N432" t="str">
            <v>Modern</v>
          </cell>
          <cell r="O432" t="str">
            <v>SEAM SEALED, WATERPROOF,  BREATHABLE, STRETCH, MODERN FIT, AUDIO PORT, EZ AWAY, EASY CARE, UTK 3</v>
          </cell>
          <cell r="P432">
            <v>0</v>
          </cell>
          <cell r="Q432">
            <v>0</v>
          </cell>
          <cell r="R432">
            <v>0</v>
          </cell>
          <cell r="S432" t="str">
            <v>Pre-closeout for 201801 US/CAN book</v>
          </cell>
        </row>
        <row r="433">
          <cell r="A433">
            <v>88664</v>
          </cell>
          <cell r="B433">
            <v>0</v>
          </cell>
          <cell r="C433" t="str">
            <v>Apex</v>
          </cell>
          <cell r="D433" t="str">
            <v>North End®</v>
          </cell>
          <cell r="E433" t="str">
            <v>Outerwear</v>
          </cell>
          <cell r="F433" t="str">
            <v>Insulated</v>
          </cell>
          <cell r="G433" t="str">
            <v>Pre-Closeout</v>
          </cell>
          <cell r="H433" t="str">
            <v>Pre-Closeout</v>
          </cell>
          <cell r="I433" t="str">
            <v>Men's</v>
          </cell>
          <cell r="J433" t="str">
            <v>Apex Seam-Sealed Insulated Jacket</v>
          </cell>
          <cell r="K433" t="str">
            <v>• body: 3.6 oz/yd2 / 122 gsm, 100% polyester stretch pongee _x000D_with 5,000 mm waterproof rating / 5,000 g breathability
• lining: 100% polyester fleece in front; 100% polyester taffeta with embossed print in lower front, back and sleeves; 100% polyester two-tone mesh in back_x000D_
• insulation: 140 gsm in body and 120 gsm in sleeves_x000D_
• fully seam-sealed waterproof shell_x000D_
• zip-off adjustable thermal hood with back shockcord adjust system_x000D_
• printed graphic details at shoulder_x000D_
• laser welded chest and sleeve pocket decoration_x000D_
• storm flap with metal snap closure_x000D_
• thermal retention shockcord at hood and hem_x000D_
• zip-off snowskirt with gripper elastic</v>
          </cell>
          <cell r="L433" t="str">
            <v/>
          </cell>
          <cell r="M433" t="str">
            <v>N</v>
          </cell>
          <cell r="N433" t="str">
            <v>Modern</v>
          </cell>
          <cell r="O433" t="str">
            <v>SEAM SEALED, WATERPROOF,  BREATHABLE, STRETCH, MODERN FIT, AUDIO PORT, EZ AWAY, EASY CARE, UTK 3</v>
          </cell>
          <cell r="P433">
            <v>0</v>
          </cell>
          <cell r="Q433">
            <v>0</v>
          </cell>
          <cell r="R433">
            <v>0</v>
          </cell>
          <cell r="S433" t="str">
            <v>Pre-closeout for 201801 US/CAN book</v>
          </cell>
        </row>
        <row r="434">
          <cell r="A434">
            <v>78665</v>
          </cell>
          <cell r="B434">
            <v>0</v>
          </cell>
          <cell r="C434" t="str">
            <v>Axis</v>
          </cell>
          <cell r="D434" t="str">
            <v>North End®</v>
          </cell>
          <cell r="E434" t="str">
            <v>Outerwear</v>
          </cell>
          <cell r="F434" t="str">
            <v>Soft Shell</v>
          </cell>
          <cell r="G434" t="str">
            <v>Pre-Closeout</v>
          </cell>
          <cell r="H434" t="str">
            <v>Pre-Closeout</v>
          </cell>
          <cell r="I434" t="str">
            <v>Ladies'</v>
          </cell>
          <cell r="J434" t="str">
            <v>Axis Soft Shell Jacket with Print Graphic Accents</v>
          </cell>
          <cell r="K434" t="str">
            <v>• 9 oz/yd2 / 305 gsm, 95% polyester, 5% spandex bonded with 100% polyester two-toned mesh_x000D_ with 8,000 mm waterproof rating_x000D_ / 800 g breathability_x000D_
• zip-off hood with rigid peak and adjustable back tab_x000D_
• thermal retention shockcord at hood_x000D_
• inside placket with storm flap_x000D_
• laser cut and welded chest pocket and lower pockets with reverse coil waterproof zipper and zipper garages_x000D_
• underarm vents_x000D_
• embossed print at shoulders and hip side panels_x000D_
• thermal retention shockcord at hem with access through front pockets</v>
          </cell>
          <cell r="L434" t="str">
            <v/>
          </cell>
          <cell r="M434" t="str">
            <v>N</v>
          </cell>
          <cell r="N434" t="str">
            <v>Modern</v>
          </cell>
          <cell r="O434" t="str">
            <v>3-LAYER BONDED, WINDSMART TECHNOLOGY, WATER RESISTANT, BREATHABLE, STRETCH, MODERN FIT, AUDIO PORT, EZ AWAY, EASY CARE</v>
          </cell>
          <cell r="P434">
            <v>0</v>
          </cell>
          <cell r="Q434">
            <v>0</v>
          </cell>
          <cell r="R434">
            <v>0</v>
          </cell>
          <cell r="S434" t="str">
            <v>Pre-closeout for 201801 US/CAN book</v>
          </cell>
        </row>
        <row r="435">
          <cell r="A435">
            <v>88665</v>
          </cell>
          <cell r="B435">
            <v>0</v>
          </cell>
          <cell r="C435" t="str">
            <v>Axis</v>
          </cell>
          <cell r="D435" t="str">
            <v>North End®</v>
          </cell>
          <cell r="E435" t="str">
            <v>Outerwear</v>
          </cell>
          <cell r="F435" t="str">
            <v>Soft Shell</v>
          </cell>
          <cell r="G435" t="str">
            <v>Pre-Closeout</v>
          </cell>
          <cell r="H435" t="str">
            <v>Pre-Closeout</v>
          </cell>
          <cell r="I435" t="str">
            <v>Men's</v>
          </cell>
          <cell r="J435" t="str">
            <v>Axis Soft Shell Jacket with Print Graphic Accents</v>
          </cell>
          <cell r="K435" t="str">
            <v>• 9 oz/yd2 / 305 gsm, 95% polyester, 5% spandex bonded with 100% polyester two-toned mesh_x000D_ with 8,000 mm waterproof rating_x000D_ / 800 g breathability_x000D_
• zip-off hood with rigid peak and adjustable back tab_x000D_
• thermal retention shockcord at hood_x000D_
• inside placket with storm flap_x000D_
• laser cut and welded chest pocket and lower pockets with reverse coil waterproof zipper and zipper garages_x000D_
• underarm vents_x000D_
• embossed print at shoulders and hip side panels_x000D_
• thermal retention shockcord at hem with access through front pockets</v>
          </cell>
          <cell r="L435" t="str">
            <v/>
          </cell>
          <cell r="M435" t="str">
            <v>N</v>
          </cell>
          <cell r="N435" t="str">
            <v>Modern</v>
          </cell>
          <cell r="O435" t="str">
            <v>3-LAYER BONDED, WINDSMART TECHNOLOGY, WATER RESISTANT, BREATHABLE, STRETCH, MODERN FIT, AUDIO PORT, EZ AWAY, EASY CARE</v>
          </cell>
          <cell r="P435">
            <v>78665</v>
          </cell>
          <cell r="Q435">
            <v>0</v>
          </cell>
          <cell r="R435">
            <v>0</v>
          </cell>
          <cell r="S435" t="str">
            <v>Pre-closeout for 201801 US/CAN book</v>
          </cell>
        </row>
        <row r="436">
          <cell r="A436">
            <v>78678</v>
          </cell>
          <cell r="B436">
            <v>0</v>
          </cell>
          <cell r="C436" t="str">
            <v>Pursuit</v>
          </cell>
          <cell r="D436" t="str">
            <v>North End®</v>
          </cell>
          <cell r="E436" t="str">
            <v>Outerwear</v>
          </cell>
          <cell r="F436" t="str">
            <v>Soft Shell</v>
          </cell>
          <cell r="G436" t="str">
            <v>Active</v>
          </cell>
          <cell r="H436" t="str">
            <v>Active</v>
          </cell>
          <cell r="I436" t="str">
            <v>Ladies'</v>
          </cell>
          <cell r="J436" t="str">
            <v>Pursuit Three-Layer Light Bonded Hybrid Soft Shell Jacket with Laser Perforation</v>
          </cell>
          <cell r="K436" t="str">
            <v>• body: 7.4 oz/yd2 / 250 gsm, 96% polyester, 4% spandex bonded with 100% polyester jersey_x000D_ with 8,000 mm waterproof rating / 800 g breathability
• inserts: 96% polyester, 4% spandex terry_x000D_
• inside storm placket with chin guard_x000D_
• reflective piping at front and back shoulder yoke_x000D_
• laser perforation at upper back_x000D_
• center front reverse coil zipper with semi-autolock rubber pull tabs_x000D_
• reflective heat transfer decoration at lower sleeves_x000D_
• left sleeve reverse coil zipper laser cut pocket with reflective heat transfer decoration_x000D_
• lower front reverse coil zippered laser cut pockets with heat transfer decoration_x000D_
• audio port access through inside left pocket_x000D_
• adjustable shockcord at hem_x000D_</v>
          </cell>
          <cell r="L436" t="str">
            <v/>
          </cell>
          <cell r="M436" t="str">
            <v>N</v>
          </cell>
          <cell r="N436" t="str">
            <v>Modern</v>
          </cell>
          <cell r="O436" t="str">
            <v>3-LAYER BONDED, WINDSMART TECHNOLOGY, BREATHABLE, WATER RESISTANT, STRETCH, AUDIO PORT, MODERN FIT, EASY CARE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</row>
        <row r="437">
          <cell r="A437">
            <v>88678</v>
          </cell>
          <cell r="B437">
            <v>0</v>
          </cell>
          <cell r="C437" t="str">
            <v>Pursuit</v>
          </cell>
          <cell r="D437" t="str">
            <v>North End®</v>
          </cell>
          <cell r="E437" t="str">
            <v>Outerwear</v>
          </cell>
          <cell r="F437" t="str">
            <v>Soft Shell</v>
          </cell>
          <cell r="G437" t="str">
            <v>Active</v>
          </cell>
          <cell r="H437" t="str">
            <v>Active</v>
          </cell>
          <cell r="I437" t="str">
            <v>Men's</v>
          </cell>
          <cell r="J437" t="str">
            <v>Pursuit Three-Layer Light Bonded Hybrid Soft Shell Jacket with Laser Perforation</v>
          </cell>
          <cell r="K437" t="str">
            <v>• body: 7.4 oz/yd2 / 250 gsm, 96% polyester, 4% spandex bonded with 100% polyester jersey_x000D_ with 8,000 mm waterproof rating / 800 g breathability
• inserts: 96% polyester, 4% spandex terry_x000D_
• inside storm placket with chin guard_x000D_
• reflective piping at front and back shoulder yoke_x000D_
• laser perforation at upper back_x000D_
• center front reverse coil zipper with semi-autolock rubber pull tabs_x000D_
• reflective heat transfer decoration at lower sleeves_x000D_
• left sleeve reverse coil zipper laser cut pocket with reflective heat transfer decoration_x000D_
• lower front reverse coil zippered laser cut pockets with heat transfer decoration_x000D_
• audio port access through inside left pocket_x000D_
• adjustable shockcord at hem_x000D_</v>
          </cell>
          <cell r="L437" t="str">
            <v/>
          </cell>
          <cell r="M437" t="str">
            <v>N</v>
          </cell>
          <cell r="N437" t="str">
            <v>Modern</v>
          </cell>
          <cell r="O437" t="str">
            <v>3-LAYER BONDED, WINDSMART TECHNOLOGY, REFLECTIVE, BREATHABLE, WATER RESISTANT, STRETCH, AUDIO PORT, MODERN FIT, EASY CARE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</row>
        <row r="438">
          <cell r="A438">
            <v>78679</v>
          </cell>
          <cell r="B438">
            <v>0</v>
          </cell>
          <cell r="C438" t="str">
            <v>Innovate</v>
          </cell>
          <cell r="D438" t="str">
            <v>North End®</v>
          </cell>
          <cell r="E438" t="str">
            <v>Outerwear</v>
          </cell>
          <cell r="F438" t="str">
            <v>Insulated</v>
          </cell>
          <cell r="G438" t="str">
            <v>Active</v>
          </cell>
          <cell r="H438" t="str">
            <v>Active</v>
          </cell>
          <cell r="I438" t="str">
            <v>Ladies'</v>
          </cell>
          <cell r="J438" t="str">
            <v>Innovate Insulated Hybrid Soft Shell Jacket</v>
          </cell>
          <cell r="K438" t="str">
            <v>• upper body: 9 oz/yd2 / 305 gsm, 95% polyester, 5% spandex bonded with 100% polyester two-tone mesh_x000D_ with 8,000 mm waterproof rating / 800 g breathability
• lower body: 2.4 oz/yd2 / 81 gsm, 100% polyester diamond dobby with water-resistant finish_x000D_
• lower body lining: 100% polyester taffetta with embossed print_x000D_
• insulation: 80 gsm in lower front and back body, lower front and back sleeves_x000D_
• brushed tricot-lined stylized shaped collar_x000D_
• inside storm placket with metal snap at bottom_x000D_
• center front, chest pocket and lower pockets with reverse coil zippers_x000D_
• dual entry security pocket with audio port_x000D_
• adjustable shaped cuffs with tabs_x000D_
• thermal retention shockcord at drop back hem with access through front pockets</v>
          </cell>
          <cell r="L438" t="str">
            <v/>
          </cell>
          <cell r="M438" t="str">
            <v>N</v>
          </cell>
          <cell r="N438" t="str">
            <v>Modern</v>
          </cell>
          <cell r="O438" t="str">
            <v>3-LAYER BONDED, WINDSMART TECHNOLOGY, BREATHABLE, WATER RESISTANT, STRETCH, MODERN FIT, AUDIO PORT, EASY CARE, UTK 1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</row>
        <row r="439">
          <cell r="A439">
            <v>88679</v>
          </cell>
          <cell r="B439">
            <v>0</v>
          </cell>
          <cell r="C439" t="str">
            <v>Innovate</v>
          </cell>
          <cell r="D439" t="str">
            <v>North End®</v>
          </cell>
          <cell r="E439" t="str">
            <v>Outerwear</v>
          </cell>
          <cell r="F439" t="str">
            <v>Insulated</v>
          </cell>
          <cell r="G439" t="str">
            <v>Active</v>
          </cell>
          <cell r="H439" t="str">
            <v>Active</v>
          </cell>
          <cell r="I439" t="str">
            <v>Men's</v>
          </cell>
          <cell r="J439" t="str">
            <v>Innovate Insulated Hybrid Soft Shell Jacket</v>
          </cell>
          <cell r="K439" t="str">
            <v>• upper body: 9 oz/yd2 / 305 gsm, 95% polyester, 5% spandex bonded with 100% polyester two-tone mesh_x000D_ with 8,000 mm waterproof rating / 800 g breathability
• lower body: 2.4 oz/yd2 / 81 gsm, 100% polyester diamond dobby with water-resistant finish_x000D_
• lower body lining: 100% polyester taffetta with embossed print_x000D_
• insulation: 80 gsm in lower front and back body, lower front and back sleeves_x000D_
• brushed tricot-lined stylized shaped collar_x000D_
• inside storm placket with metal snap at bottom_x000D_
• center front, chest pocket and lower pockets with reverse coil zippers_x000D_
• dual entry security pocket with audio port_x000D_
• adjustable shaped cuffs with tabs_x000D_
• thermal retention shockcord at drop back hem with access through front pockets</v>
          </cell>
          <cell r="L439" t="str">
            <v/>
          </cell>
          <cell r="M439" t="str">
            <v>N</v>
          </cell>
          <cell r="N439" t="str">
            <v>Modern</v>
          </cell>
          <cell r="O439" t="str">
            <v>3-LAYER BONDED, WINDSMART TECHNOLOGY, BREATHABLE, WATER RESISTANT, STRETCH, MODERN FIT, AUDIO PORT, EASY CARE, UTK 1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</row>
        <row r="440">
          <cell r="A440">
            <v>78680</v>
          </cell>
          <cell r="B440">
            <v>0</v>
          </cell>
          <cell r="C440" t="str">
            <v>Ventilate</v>
          </cell>
          <cell r="D440" t="str">
            <v>North End®</v>
          </cell>
          <cell r="E440" t="str">
            <v>Outerwear</v>
          </cell>
          <cell r="F440" t="str">
            <v>Insulated</v>
          </cell>
          <cell r="G440" t="str">
            <v>Pre-Closeout</v>
          </cell>
          <cell r="H440" t="str">
            <v>Pre-Closeout</v>
          </cell>
          <cell r="I440" t="str">
            <v>Ladies'</v>
          </cell>
          <cell r="J440" t="str">
            <v>Ventilate Seam-Sealed Insulated Jacket</v>
          </cell>
          <cell r="K440" t="str">
            <v>• body: 5.6 oz/yd2 / 190 gsm, 100% polyester mechanical stretch with lamination finish_x000D_ with 10,000 mm waterproof rating / 5,000 g breathability
• lining: 100% polyester taffeta with embossed print in lower front, back and sleeves; 100% polyester mesh with moisture-wicking performance in back, front and underarms _x000D_
• insulation: 170 gsm in back and front, 100 gsm in lower front, back, hood and sleeves, 60 gsm in collar_x000D_
• fully seam-sealed waterproof shell _x000D_
• zip-off thermal hood with rigid peak and multi-adjust system_x000D_
• thermal brushed tricot-lined collar with laser perforation for added breathability_x000D_
• center front-chest pocket and lower pockets with reverse coil waterproof zippers and semi-autolock rubber pull tabs</v>
          </cell>
          <cell r="L440" t="str">
            <v/>
          </cell>
          <cell r="M440" t="str">
            <v>N</v>
          </cell>
          <cell r="N440" t="str">
            <v>Modern</v>
          </cell>
          <cell r="O440" t="str">
            <v>REFLECTIVE, SEAM SEALED, WATERPROOF, BREATHABLE, MOISTURE WICKING, STRETCH, MODERN FIT, AUDIO PORT, EZEM SYSTEM, EZ AWAY, EASY CARE, UTK 3</v>
          </cell>
          <cell r="P440">
            <v>0</v>
          </cell>
          <cell r="Q440">
            <v>0</v>
          </cell>
          <cell r="R440">
            <v>0</v>
          </cell>
          <cell r="S440" t="str">
            <v>Pre-closeout for 201801 US/CAN book</v>
          </cell>
        </row>
        <row r="441">
          <cell r="A441">
            <v>88680</v>
          </cell>
          <cell r="B441">
            <v>0</v>
          </cell>
          <cell r="C441" t="str">
            <v>Ventilate</v>
          </cell>
          <cell r="D441" t="str">
            <v>North End®</v>
          </cell>
          <cell r="E441" t="str">
            <v>Outerwear</v>
          </cell>
          <cell r="F441" t="str">
            <v>Insulated</v>
          </cell>
          <cell r="G441" t="str">
            <v>Pre-Closeout</v>
          </cell>
          <cell r="H441" t="str">
            <v>Pre-Closeout</v>
          </cell>
          <cell r="I441" t="str">
            <v>Men's</v>
          </cell>
          <cell r="J441" t="str">
            <v>Ventilate Seam-Sealed Insulated Jacket</v>
          </cell>
          <cell r="K441" t="str">
            <v>• body: 5.6 oz/yd2 / 190 gsm, 100% polyester mechanical stretch with lamination finish_x000D_ with 10,000 mm waterproof rating / 5,000 g breathability
• lining: 100% polyester taffeta with embossed print in lower front, back and sleeves; 100% polyester mesh with moisture-wicking performance in back, front and underarms _x000D_
• insulation: 170 gsm in back and front, 100 gsm in lower front, back, hood and sleeves, 60 gsm in collar_x000D_
• fully seam-sealed waterproof shell _x000D_
• zip-off thermal hood with rigid peak and multi-adjust system_x000D_
• thermal brushed tricot-lined collar with laser perforation for added breathability_x000D_
• center front-chest pocket and lower pockets with reverse coil waterproof zippers and semi-autolock rubber pull tabs</v>
          </cell>
          <cell r="L441" t="str">
            <v/>
          </cell>
          <cell r="M441" t="str">
            <v>N</v>
          </cell>
          <cell r="N441" t="str">
            <v>Modern</v>
          </cell>
          <cell r="O441" t="str">
            <v>REFLECTIVE, SEAM SEALED, WATERPROOF, BREATHABLE, MOISTURE WICKING, STRETCH, MODERN FIT, AUDIO PORT, EZEM SYSTEM, EZ AWAY, EASY CARE, UTK 3</v>
          </cell>
          <cell r="P441">
            <v>78680</v>
          </cell>
          <cell r="Q441">
            <v>0</v>
          </cell>
          <cell r="R441">
            <v>0</v>
          </cell>
          <cell r="S441" t="str">
            <v>Pre-closeout for 201801 US/CAN book</v>
          </cell>
        </row>
        <row r="442">
          <cell r="A442">
            <v>78693</v>
          </cell>
          <cell r="B442">
            <v>0</v>
          </cell>
          <cell r="C442" t="str">
            <v>Excursion</v>
          </cell>
          <cell r="D442" t="str">
            <v>North End®</v>
          </cell>
          <cell r="E442" t="str">
            <v>Outerwear</v>
          </cell>
          <cell r="F442" t="str">
            <v>Soft Shell</v>
          </cell>
          <cell r="G442" t="str">
            <v>Pre-Closeout</v>
          </cell>
          <cell r="H442" t="str">
            <v>Pre-Closeout</v>
          </cell>
          <cell r="I442" t="str">
            <v>Ladies'</v>
          </cell>
          <cell r="J442" t="str">
            <v>Excursion Soft Shell Jacket with Laser Stitch Accents</v>
          </cell>
          <cell r="K442" t="str">
            <v>• body: 8.8 oz/yd2 / 298 gsm, 96% polyester, 4% spandex bonded with 100% polyester fleece with 8,000 mm waterproof rating / 800 g breathability
• inserts: 7.4 oz/yd2 / 250 gsm, 96% polyester, 4% spandex bonded to 100% polyester jersey
• laser stitch details on front and back body
• inside storm placket with chin guard
• laser cut/welded decoration on front shoulder and back yoke
• center front zipper with contrast thread and semi-autolock rubber pull tab
• adjustable shaped cuffs with tabs</v>
          </cell>
          <cell r="L442" t="str">
            <v>• lower pockets with invisible zippers</v>
          </cell>
          <cell r="M442" t="str">
            <v>N</v>
          </cell>
          <cell r="N442" t="str">
            <v>Modern</v>
          </cell>
          <cell r="O442" t="str">
            <v>3-LAYER BONDED, WINDSMART TECHNOLOGY, WATER RESISTANT, BREATHABLE, STRETCH, MODERN FIT, AUDIO PORT, EASY CARE</v>
          </cell>
          <cell r="P442">
            <v>0</v>
          </cell>
          <cell r="Q442">
            <v>0</v>
          </cell>
          <cell r="R442">
            <v>0</v>
          </cell>
          <cell r="S442" t="str">
            <v>Pre-closeout for 201801 US/CAN book</v>
          </cell>
        </row>
        <row r="443">
          <cell r="A443">
            <v>88693</v>
          </cell>
          <cell r="B443">
            <v>0</v>
          </cell>
          <cell r="C443" t="str">
            <v>Excursion</v>
          </cell>
          <cell r="D443" t="str">
            <v>North End®</v>
          </cell>
          <cell r="E443" t="str">
            <v>Outerwear</v>
          </cell>
          <cell r="F443" t="str">
            <v>Soft Shell</v>
          </cell>
          <cell r="G443" t="str">
            <v>Pre-Closeout</v>
          </cell>
          <cell r="H443" t="str">
            <v>Pre-Closeout</v>
          </cell>
          <cell r="I443" t="str">
            <v>Men's</v>
          </cell>
          <cell r="J443" t="str">
            <v>Excursion Soft Shell Jacket with Laser Stitch Accents</v>
          </cell>
          <cell r="K443" t="str">
            <v>• body: 8.8 oz/yd2 / 298 gsm, 96% polyester, 4% spandex bonded with 100% polyester fleece with 8,000 mm waterproof rating / 800 g breathability
• inserts: 7.4 oz/yd2 / 250 gsm, 96% polyester, 4% spandex bonded to 100% polyester jersey
• laser stitch details on front and back body
• inside storm placket with chin guard
• laser cut/welded decoration on front shoulder and back yoke
• center front zipper with contrast thread and semi-autolock rubber pull tab
• adjustable shaped cuffs with tabs</v>
          </cell>
          <cell r="L443" t="str">
            <v>• lower front reverse coil zippered pockets with semi-autolock rubber pull tabs</v>
          </cell>
          <cell r="M443" t="str">
            <v>N</v>
          </cell>
          <cell r="N443" t="str">
            <v>Modern</v>
          </cell>
          <cell r="O443" t="str">
            <v>3-LAYER BONDED, WINDSMART TECHNOLOGY, WATER RESISTANT, BREATHABLE, STRETCH, MODERN FIT, AUDIO PORT, EASY CARE</v>
          </cell>
          <cell r="P443">
            <v>78693</v>
          </cell>
          <cell r="Q443">
            <v>0</v>
          </cell>
          <cell r="R443">
            <v>0</v>
          </cell>
          <cell r="S443" t="str">
            <v>Pre-closeout for 201801 US/CAN book</v>
          </cell>
        </row>
        <row r="444">
          <cell r="A444">
            <v>78694</v>
          </cell>
          <cell r="B444">
            <v>0</v>
          </cell>
          <cell r="C444" t="str">
            <v>Frequency</v>
          </cell>
          <cell r="D444" t="str">
            <v>North End®</v>
          </cell>
          <cell r="E444" t="str">
            <v>Outerwear</v>
          </cell>
          <cell r="F444" t="str">
            <v>Lightweight</v>
          </cell>
          <cell r="G444" t="str">
            <v>DROP - Closeout</v>
          </cell>
          <cell r="H444" t="str">
            <v>Pre-Closeout</v>
          </cell>
          <cell r="I444" t="str">
            <v>Ladies'</v>
          </cell>
          <cell r="J444" t="str">
            <v>Frequency Lightweight Mélange Jacket</v>
          </cell>
          <cell r="K444" t="str">
            <v>• body: 3.5 oz/yd2 / 119 gsm, 100% polyester mélange pongee with water-resistant finish
• lining: 100% polyester mesh in body; 100% polyester taffeta in sleeves
• inside storm placket with chin guard
• back vent system for added breathability
• laser cut/welded right-chest pocket with reverse coil zipper
• center front autolock zipper with contrast thread
• lower front pockets with reverse coil zippers and zipper garages 
• adjustable shaped cuffs with tabs</v>
          </cell>
          <cell r="L444" t="str">
            <v>• adjustable shockcord at waist</v>
          </cell>
          <cell r="M444" t="str">
            <v>N</v>
          </cell>
          <cell r="N444" t="str">
            <v>Modern</v>
          </cell>
          <cell r="O444" t="str">
            <v>2-LAYER BONDED, WINDSMART TECHNOLOGY, WATER RESISTANT, BREATHABLE, STRETCH, MODERN FIT, EASY CARE</v>
          </cell>
          <cell r="P444">
            <v>0</v>
          </cell>
          <cell r="Q444">
            <v>0</v>
          </cell>
          <cell r="R444">
            <v>0</v>
          </cell>
          <cell r="S444" t="str">
            <v>Previous DROP From US Catalog 2017 /pre-closeout for 201801 CAN book</v>
          </cell>
        </row>
        <row r="445">
          <cell r="A445">
            <v>88694</v>
          </cell>
          <cell r="B445">
            <v>0</v>
          </cell>
          <cell r="C445" t="str">
            <v>Frequency</v>
          </cell>
          <cell r="D445" t="str">
            <v>North End®</v>
          </cell>
          <cell r="E445" t="str">
            <v>Outerwear</v>
          </cell>
          <cell r="F445" t="str">
            <v>Lightweight</v>
          </cell>
          <cell r="G445" t="str">
            <v>DROP - Closeout</v>
          </cell>
          <cell r="H445" t="str">
            <v>Pre-Closeout</v>
          </cell>
          <cell r="I445" t="str">
            <v>Men's</v>
          </cell>
          <cell r="J445" t="str">
            <v>Frequency Lightweight Mélange Jacket</v>
          </cell>
          <cell r="K445" t="str">
            <v>• body: 3.5 oz/yd2 / 119 gsm, 100% polyester mélange pongee with water-resistant finish
• lining: 100% polyester mesh in body; 100% polyester taffeta in sleeves
• inside storm placket with chin guard
• back vent system for added breathability
• laser cut/welded right-chest pocket with reverse coil zipper
• center front autolock zipper with contrast thread
• lower front pockets with reverse coil zippers and zipper garages 
• adjustable shaped cuffs with tabs</v>
          </cell>
          <cell r="L445" t="str">
            <v>• adjustable shockcord at drop back hem</v>
          </cell>
          <cell r="M445" t="str">
            <v>N</v>
          </cell>
          <cell r="N445" t="str">
            <v>Modern</v>
          </cell>
          <cell r="O445" t="str">
            <v>2-LAYER BONDED, WINDSMART TECHNOLOGY, WATER RESISTANT, BREATHABLE, STRETCH, MODERN FIT, EASY CARE</v>
          </cell>
          <cell r="P445">
            <v>78694</v>
          </cell>
          <cell r="Q445">
            <v>0</v>
          </cell>
          <cell r="R445">
            <v>0</v>
          </cell>
          <cell r="S445" t="str">
            <v>Previous DROP From US Catalog 2017 /pre-closeout for 201801 CAN book</v>
          </cell>
        </row>
        <row r="446">
          <cell r="A446">
            <v>88656</v>
          </cell>
          <cell r="B446">
            <v>0</v>
          </cell>
          <cell r="C446">
            <v>0</v>
          </cell>
          <cell r="D446" t="str">
            <v>North End®</v>
          </cell>
          <cell r="E446" t="str">
            <v>Outerwear</v>
          </cell>
          <cell r="F446" t="str">
            <v>Lightweight</v>
          </cell>
          <cell r="G446" t="str">
            <v>Pre-Closeout</v>
          </cell>
          <cell r="H446" t="str">
            <v>Pre-Closeout</v>
          </cell>
          <cell r="I446" t="str">
            <v>Men's</v>
          </cell>
          <cell r="J446" t="str">
            <v>Paragon Laminated Performance Stretch Wind Shirt</v>
          </cell>
          <cell r="K446" t="str">
            <v>• body: 2.8 oz/yd2 / 95 gsm, 100% polyester interlock bonded with black membrane_x000D_ 8,000 mm waterproof rating / 800 g breathability
• lining: 100% polyester mesh in upper body; 100% polyester tricot in lower body and sleeves_x000D_
• inside storm placket with chin guard_x000D_
• reverse coil zipper front and lower front zippered pockets with garages_x000D_
• semi-autolock rubber zipper pull tabs_x000D_
• adjustable cuffs with tabs_x000D_
• adjustable shockcord at back drop hem</v>
          </cell>
          <cell r="L446" t="str">
            <v/>
          </cell>
          <cell r="M446" t="str">
            <v>N</v>
          </cell>
          <cell r="N446" t="str">
            <v>Modern</v>
          </cell>
          <cell r="O446" t="str">
            <v>2-LAYER BONDED, WINDSMART TECHNOLOGY, WATER RESISTANT, BREATHABLE, STRETCH, MODERN FIT, EZEM, EASY CARE</v>
          </cell>
          <cell r="P446">
            <v>0</v>
          </cell>
          <cell r="Q446">
            <v>0</v>
          </cell>
          <cell r="R446">
            <v>0</v>
          </cell>
          <cell r="S446" t="str">
            <v>Pre-closeout for 201801 US/CAN book</v>
          </cell>
        </row>
        <row r="447">
          <cell r="A447">
            <v>78696</v>
          </cell>
          <cell r="B447">
            <v>0</v>
          </cell>
          <cell r="C447" t="str">
            <v>Immerge</v>
          </cell>
          <cell r="D447" t="str">
            <v>North End®</v>
          </cell>
          <cell r="E447" t="str">
            <v>Outerwear</v>
          </cell>
          <cell r="F447" t="str">
            <v>Insulated</v>
          </cell>
          <cell r="G447" t="str">
            <v>DNR</v>
          </cell>
          <cell r="H447" t="str">
            <v>DNR</v>
          </cell>
          <cell r="I447" t="str">
            <v>Ladies'</v>
          </cell>
          <cell r="J447" t="str">
            <v>Immerge Insulated Hybrid Jacket with Heat Reflect Technology</v>
          </cell>
          <cell r="K447" t="str">
            <v>• body: 2.1 oz/yd² / 71 gsm, 100% polyester diamond dobby with water-resistant finish_x000D_
• contrast: 7.1 oz/yd² / 240 gsm, 100% polyester anti-pill fleece with moisture-wicking performance_x000D_
• lining: 100% polyester Heat Reflect pongée in front, back and upper sleeves_x000D_
• insulation: 120 gsm in body; 80 gsm in sleeves_x000D_
• fleece-lined shaped collar_x000D_
• inside storm placket with chin guard_x000D_
• center front contrast reverse coil semi-autolock zipper with rubber pull_x000D_
• detachable microfiber cloth system to clean eyewear located at lower right pocket_x000D_
• stretch storm cuffs with thumb holes_x000D_
• thermal retention shockcord at hem_x000D_</v>
          </cell>
          <cell r="L447" t="str">
            <v>• lower pockets and right-chest pocket with invisible zippers</v>
          </cell>
          <cell r="M447" t="str">
            <v>N</v>
          </cell>
          <cell r="N447" t="str">
            <v>Modern</v>
          </cell>
          <cell r="O447" t="str">
            <v>WATER RESISTANT, MOISTURE WICKING, MODERN FIT, AUDIO PORT, EZ AWAY, EASY CARE</v>
          </cell>
          <cell r="P447">
            <v>0</v>
          </cell>
          <cell r="Q447">
            <v>0</v>
          </cell>
          <cell r="R447">
            <v>0</v>
          </cell>
          <cell r="S447" t="str">
            <v>DNR for 201801 US/CAN book</v>
          </cell>
        </row>
        <row r="448">
          <cell r="A448">
            <v>88696</v>
          </cell>
          <cell r="B448">
            <v>0</v>
          </cell>
          <cell r="C448" t="str">
            <v>Immerge</v>
          </cell>
          <cell r="D448" t="str">
            <v>North End®</v>
          </cell>
          <cell r="E448" t="str">
            <v>Outerwear</v>
          </cell>
          <cell r="F448" t="str">
            <v>Insulated</v>
          </cell>
          <cell r="G448" t="str">
            <v>DNR</v>
          </cell>
          <cell r="H448" t="str">
            <v>DNR</v>
          </cell>
          <cell r="I448" t="str">
            <v>Men's</v>
          </cell>
          <cell r="J448" t="str">
            <v>Immerge Insulated Hybrid Jacket with Heat Reflect Technology</v>
          </cell>
          <cell r="K448" t="str">
            <v>• body: 2.1 oz/yd² / 71 gsm, 100% polyester diamond dobby with water-resistant finish_x000D_
• contrast: 7.1 oz/yd² / 240 gsm, 100% polyester anti-pill fleece with moisture-wicking performance_x000D_
• lining: 100% polyester Heat Reflect pongée in front, back and upper sleeves_x000D_
• insulation: 120 gsm in body; 80 gsm in sleeves_x000D_
• fleece-lined shaped collar_x000D_
• inside storm placket with chin guard_x000D_
• center front contrast reverse coil semi-autolock zipper with rubber pull_x000D_
• detachable microfiber cloth system to clean eyewear located at lower right pocket_x000D_
• stretch storm cuffs with thumb holes_x000D_
• thermal retention shockcord at hem_x000D_</v>
          </cell>
          <cell r="L448" t="str">
            <v>• right-chest pocket with invisible zipper_x000D_
• lower concealed reverse coil zippered pockets</v>
          </cell>
          <cell r="M448" t="str">
            <v>N</v>
          </cell>
          <cell r="N448" t="str">
            <v>Modern</v>
          </cell>
          <cell r="O448" t="str">
            <v>WATER RESISTANT, MOISTURE WICKING, MODERN FIT, AUDIO PORT, EZ AWAY, EASY CARE</v>
          </cell>
          <cell r="P448">
            <v>78696</v>
          </cell>
          <cell r="Q448">
            <v>0</v>
          </cell>
          <cell r="R448">
            <v>0</v>
          </cell>
          <cell r="S448" t="str">
            <v>DNR for 201801 US/CAN book</v>
          </cell>
        </row>
        <row r="449">
          <cell r="A449">
            <v>78805</v>
          </cell>
          <cell r="B449">
            <v>0</v>
          </cell>
          <cell r="C449" t="str">
            <v>Sprint</v>
          </cell>
          <cell r="D449" t="str">
            <v>North End®</v>
          </cell>
          <cell r="E449" t="str">
            <v>Outerwear</v>
          </cell>
          <cell r="F449" t="str">
            <v>Interactive</v>
          </cell>
          <cell r="G449" t="str">
            <v>DNR</v>
          </cell>
          <cell r="H449" t="str">
            <v>DNR</v>
          </cell>
          <cell r="I449" t="str">
            <v>Ladies'</v>
          </cell>
          <cell r="J449" t="str">
            <v>Sprint Interactive Printed Lightweight Jacket</v>
          </cell>
          <cell r="K449" t="str">
            <v>• body: 3.2 oz/yd² / 108 gsm, 100% polyester two-tone mélange with print, with water-repellent finish_x000D_
• contrast: 2.7 oz/yd² / 92 gsm, 100% polyester with water-resistant finish_x000D_
• inner collar, underarm and back vent: 3.8 oz., 100% polyester birdseye mesh with moisture-wicking performance _x000D_
• inside storm placket with chin guard_x000D_
• back vent system for added breathability_x000D_
• center front, chest pocket and lower pockets with contrast reverse coil zippers with semi-autolock rubber pull tabs_x000D_
• adjustable cuffs with tabs_x000D_
• audio port access through inside left pocket _x000D_
• adjustable shockcord at drop back hem</v>
          </cell>
          <cell r="L449" t="str">
            <v>• outer jacket; interactive with styles 78811, 78809, 78806</v>
          </cell>
          <cell r="M449" t="str">
            <v>N</v>
          </cell>
          <cell r="N449" t="str">
            <v>Modern</v>
          </cell>
          <cell r="O449" t="str">
            <v>WATER RESISTANT, MOISTURE WICKING, MODERN FIT, AUDIO PORT, INTERACTIVE, EASY CARE</v>
          </cell>
          <cell r="P449">
            <v>0</v>
          </cell>
          <cell r="Q449">
            <v>0</v>
          </cell>
          <cell r="R449">
            <v>0</v>
          </cell>
          <cell r="S449" t="str">
            <v>DNR for 201801 US/CAN book</v>
          </cell>
        </row>
        <row r="450">
          <cell r="A450">
            <v>88805</v>
          </cell>
          <cell r="B450">
            <v>0</v>
          </cell>
          <cell r="C450" t="str">
            <v>Sprint</v>
          </cell>
          <cell r="D450" t="str">
            <v>North End®</v>
          </cell>
          <cell r="E450" t="str">
            <v>Outerwear</v>
          </cell>
          <cell r="F450" t="str">
            <v>Interactive</v>
          </cell>
          <cell r="G450" t="str">
            <v>DNR</v>
          </cell>
          <cell r="H450" t="str">
            <v>DNR</v>
          </cell>
          <cell r="I450" t="str">
            <v>Men's</v>
          </cell>
          <cell r="J450" t="str">
            <v>Sprint Interactive Printed Lightweight Jacket</v>
          </cell>
          <cell r="K450" t="str">
            <v>• body: 3.2 oz/yd² / 108 gsm, 100% polyester two-tone mélange with print, with water-repellent finish_x000D_
• contrast: 2.7 oz/yd² / 92 gsm, 100% polyester with water-resistant finish_x000D_
• inner collar, underarm and back vent: 3.8 oz., 100% polyester birdseye mesh with moisture-wicking performance _x000D_
• inside storm placket with chin guard_x000D_
• back vent system for added breathability_x000D_
• center front, chest pocket and lower pockets with contrast reverse coil zippers with semi-autolock rubber pull tabs_x000D_
• adjustable cuffs with tabs_x000D_
• audio port access through inside left pocket _x000D_
• adjustable shockcord at drop back hem</v>
          </cell>
          <cell r="L450" t="str">
            <v xml:space="preserve">• outer jacket; interactive with styles 88811, 88809, 88806
</v>
          </cell>
          <cell r="M450" t="str">
            <v>N</v>
          </cell>
          <cell r="N450" t="str">
            <v>Modern</v>
          </cell>
          <cell r="O450" t="str">
            <v>WATER RESISTANT, MOISTURE WICKING, MODERN FIT, AUDIO PORT, INTERACTIVE, EASY CARE</v>
          </cell>
          <cell r="P450">
            <v>78805</v>
          </cell>
          <cell r="Q450">
            <v>0</v>
          </cell>
          <cell r="R450">
            <v>0</v>
          </cell>
          <cell r="S450" t="str">
            <v>DNR for 201801 US/CAN book</v>
          </cell>
        </row>
        <row r="451">
          <cell r="A451">
            <v>78806</v>
          </cell>
          <cell r="B451">
            <v>0</v>
          </cell>
          <cell r="C451" t="str">
            <v>Cadence</v>
          </cell>
          <cell r="D451" t="str">
            <v>North End®</v>
          </cell>
          <cell r="E451" t="str">
            <v>Outerwear</v>
          </cell>
          <cell r="F451" t="str">
            <v>Interactive</v>
          </cell>
          <cell r="G451" t="str">
            <v>Active</v>
          </cell>
          <cell r="H451" t="str">
            <v>Active</v>
          </cell>
          <cell r="I451" t="str">
            <v>Ladies'</v>
          </cell>
          <cell r="J451" t="str">
            <v>Cadence Interactive Two-Tone Brush Back Jacket</v>
          </cell>
          <cell r="K451" t="str">
            <v>• 6.2 oz/yd2 / 210 gsm, 100% polyester brushed back stripe eyelet with moisture-wicking performance_x000D_
• contrast coverstitch details_x000D_
• inside storm placket_x000D_
• center front and lower pockets with contrast reverse coil zipper and semi-autolock rubber pull tab_x000D_
• shaped cuffs_x000D_
• audio port access through inside left pocket</v>
          </cell>
          <cell r="L451" t="str">
            <v>• inner jacket; interactive with styles 78805, 78807, 78808</v>
          </cell>
          <cell r="M451" t="str">
            <v>N</v>
          </cell>
          <cell r="N451" t="str">
            <v>Modern</v>
          </cell>
          <cell r="O451" t="str">
            <v>MOISTURE WICKING, MODERN FIT, AUDIO PORT, INTERACTIVE, EASY CARE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88806</v>
          </cell>
          <cell r="B452">
            <v>0</v>
          </cell>
          <cell r="C452" t="str">
            <v>Cadence</v>
          </cell>
          <cell r="D452" t="str">
            <v>North End®</v>
          </cell>
          <cell r="E452" t="str">
            <v>Outerwear</v>
          </cell>
          <cell r="F452" t="str">
            <v>Interactive</v>
          </cell>
          <cell r="G452" t="str">
            <v>Active</v>
          </cell>
          <cell r="H452" t="str">
            <v>Active</v>
          </cell>
          <cell r="I452" t="str">
            <v>Men's</v>
          </cell>
          <cell r="J452" t="str">
            <v>Cadence Interactive Two-Tone Brush Back Jacket</v>
          </cell>
          <cell r="K452" t="str">
            <v>• 6.2 oz/yd2 / 210 gsm, 100% polyester brushed back stripe eyelet with moisture-wicking performance_x000D_
• contrast coverstitch details_x000D_
• inside storm placket_x000D_
• center front and lower pockets with contrast reverse coil zipper and semi-autolock rubber pull tab_x000D_
• shaped cuffs_x000D_
• audio port access through inside left pocket</v>
          </cell>
          <cell r="L452" t="str">
            <v>• inner jacket; interactive with styles 88805, 88807, 88808</v>
          </cell>
          <cell r="M452" t="str">
            <v>N</v>
          </cell>
          <cell r="N452" t="str">
            <v>Modern</v>
          </cell>
          <cell r="O452" t="str">
            <v>MOISTURE WICKING, MODERN FIT, AUDIO PORT, INTERACTIVE, EASY CARE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</row>
        <row r="453">
          <cell r="A453">
            <v>78807</v>
          </cell>
          <cell r="B453">
            <v>0</v>
          </cell>
          <cell r="C453" t="str">
            <v>Aero</v>
          </cell>
          <cell r="D453" t="str">
            <v>North End®</v>
          </cell>
          <cell r="E453" t="str">
            <v>Outerwear</v>
          </cell>
          <cell r="F453" t="str">
            <v>Interactive</v>
          </cell>
          <cell r="G453" t="str">
            <v>DNR</v>
          </cell>
          <cell r="H453" t="str">
            <v>DNR</v>
          </cell>
          <cell r="I453" t="str">
            <v>Ladies'</v>
          </cell>
          <cell r="J453" t="str">
            <v>Aero Interactive Two-Tone Lightweight Jacket</v>
          </cell>
          <cell r="K453" t="str">
            <v>• body: 2.8 oz/yd2 / 95 gsm, 100% two-tone yarn-dyed polyester_x000D_
• contrast: 4.9 oz/yd2 / 166 gsm, 95% polyester, 5% spandex double weave with water-resistant finish_x000D_
• inside storm placket with chin guard and metal snap at bottom_x000D_
• center front contrast reverse coil zipper with semi-autolock rubber pull tab_x000D_
• adjustable cuffs with tabs_x000D_
• right-chest pocket and lower pockets with contrast reverse coil zippers with semi-autolock rubber pull tabs and zipper garages_x000D_
• underarm vents for added breathability_x000D_
• audio port access through inside left pocket_x000D_
• adjustable shockcord at drop back hem with access through front pockets</v>
          </cell>
          <cell r="L453" t="str">
            <v>• outer jacket; interactive with styles 78811, 78809, 78806</v>
          </cell>
          <cell r="M453" t="str">
            <v>N</v>
          </cell>
          <cell r="N453" t="str">
            <v>Modern</v>
          </cell>
          <cell r="O453" t="str">
            <v>WATER RESISTANT, STRETCH, MODERN FIT, AUDIO PORT, INTERACTIVE, EASY CARE</v>
          </cell>
          <cell r="P453">
            <v>0</v>
          </cell>
          <cell r="Q453">
            <v>0</v>
          </cell>
          <cell r="R453">
            <v>0</v>
          </cell>
          <cell r="S453" t="str">
            <v>DNR for 201801 US/CAN book</v>
          </cell>
        </row>
        <row r="454">
          <cell r="A454">
            <v>88807</v>
          </cell>
          <cell r="B454">
            <v>0</v>
          </cell>
          <cell r="C454" t="str">
            <v>Aero</v>
          </cell>
          <cell r="D454" t="str">
            <v>North End®</v>
          </cell>
          <cell r="E454" t="str">
            <v>Outerwear</v>
          </cell>
          <cell r="F454" t="str">
            <v>Interactive</v>
          </cell>
          <cell r="G454" t="str">
            <v>DNR</v>
          </cell>
          <cell r="H454" t="str">
            <v>DNR</v>
          </cell>
          <cell r="I454" t="str">
            <v>Men's</v>
          </cell>
          <cell r="J454" t="str">
            <v>Aero Interactive Two-Tone Lightweight Jacket</v>
          </cell>
          <cell r="K454" t="str">
            <v>• body: 2.8 oz/yd2 / 95 gsm, 100% two-tone yarn-dyed polyester_x000D_
• contrast: 4.9 oz/yd2 / 166 gsm, 95% polyester, 5% spandex double weave with water-resistant finish_x000D_
• inside storm placket with chin guard and metal snap at bottom_x000D_
• center front contrast reverse coil zipper with semi-autolock rubber pull tab_x000D_
• adjustable cuffs with tabs_x000D_
• right-chest pocket and lower pockets with contrast reverse coil zippers with semi-autolock rubber pull tabs and zipper garages_x000D_
• underarm vents for added breathability_x000D_
• audio port access through inside left pocket_x000D_
• adjustable shockcord at drop back hem with access through front pockets</v>
          </cell>
          <cell r="L454" t="str">
            <v xml:space="preserve">• outer jacket; interactive with styles 88811, 88809, 88806
</v>
          </cell>
          <cell r="M454" t="str">
            <v>N</v>
          </cell>
          <cell r="N454" t="str">
            <v>Modern</v>
          </cell>
          <cell r="O454" t="str">
            <v>WATER RESISTANT, STRETCH, MODERN FIT, AUDIO PORT, INTERACTIVE, EASY CARE</v>
          </cell>
          <cell r="P454">
            <v>78807</v>
          </cell>
          <cell r="Q454">
            <v>0</v>
          </cell>
          <cell r="R454">
            <v>0</v>
          </cell>
          <cell r="S454" t="str">
            <v>DNR for 201801 US/CAN book</v>
          </cell>
        </row>
        <row r="455">
          <cell r="A455">
            <v>78808</v>
          </cell>
          <cell r="B455">
            <v>0</v>
          </cell>
          <cell r="C455" t="str">
            <v>Impulse</v>
          </cell>
          <cell r="D455" t="str">
            <v>North End®</v>
          </cell>
          <cell r="E455" t="str">
            <v>Outerwear</v>
          </cell>
          <cell r="F455" t="str">
            <v>Interactive</v>
          </cell>
          <cell r="G455" t="str">
            <v>Active</v>
          </cell>
          <cell r="H455" t="str">
            <v>Active</v>
          </cell>
          <cell r="I455" t="str">
            <v>Ladies'</v>
          </cell>
          <cell r="J455" t="str">
            <v>Impulse Interactive Seam-Sealed Shell</v>
          </cell>
          <cell r="K455" t="str">
            <v xml:space="preserve">• body: 5.9 oz/yd² / 200 gsm, 100% mechanical stretch polyester bonded with 100% polyester tricot with 8,000 mm waterproof rating / 800 g breathability
• contrast: 5.9 oz/yd² / 200 gsm, 100% mechanical stretch printed polyester bonded with 100% polyester tricot with 8,000 mm waterproof rating / 800 g breathability
• zip-off multi-adjustable hood
• partial storm flap with metal snaps at top
• reflective printed shoulder panels
• center front reverse coil waterproof zipper 
• audio port
• adjustable shockcord at hood and hem
• seam-sealed
</v>
          </cell>
          <cell r="L455" t="str">
            <v>• chest pocket with invisible waterproof zipper
• lower pockets with reverse coil waterproof zipper
• outer jacket; interactive with styles 78811, 78809, 78806
• UTK 2 when combined with 78809, 78811</v>
          </cell>
          <cell r="M455" t="str">
            <v>N</v>
          </cell>
          <cell r="N455" t="str">
            <v>Modern</v>
          </cell>
          <cell r="O455" t="str">
            <v>3 LAYER BONDED, WINDSMART TECHNOLOGY, REFLECTIVE, SEAM SEALED, WATERPROOF, BREATHABLE, MODERN FIT, AUDIO PORT,  EZ AWAY, INTERACTIVE, EASY CARE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</row>
        <row r="456">
          <cell r="A456">
            <v>88808</v>
          </cell>
          <cell r="B456">
            <v>0</v>
          </cell>
          <cell r="C456" t="str">
            <v>Impulse</v>
          </cell>
          <cell r="D456" t="str">
            <v>North End®</v>
          </cell>
          <cell r="E456" t="str">
            <v>Outerwear</v>
          </cell>
          <cell r="F456" t="str">
            <v>Interactive</v>
          </cell>
          <cell r="G456" t="str">
            <v>Active</v>
          </cell>
          <cell r="H456" t="str">
            <v>Active</v>
          </cell>
          <cell r="I456" t="str">
            <v>Men's</v>
          </cell>
          <cell r="J456" t="str">
            <v>Impulse Interactive Seam-Sealed Shell</v>
          </cell>
          <cell r="K456" t="str">
            <v>• body: 5.9 oz/yd² / 200 gsm, 100% mechanical stretch polyester bonded with 100% polyester tricot with 8,000 mm waterproof rating / 800 g breathability
• contrast: 5.9 oz/yd² / 200 gsm, 100% mechanical stretch printed polyester bonded with 100% polyester tricot with 8,000 mm waterproof rating / 800 g breathability
• zip-off multi-adjustable hood
• partial storm flap with metal snaps at top
• reflective printed shoulder panels
• center front reverse coil waterproof zipper 
• audio port
• adjustable shockcord at hood and hem
• seam-sealed</v>
          </cell>
          <cell r="L456" t="str">
            <v xml:space="preserve">• chest and lower pockets with reverse coil waterproof zipper
• outer jacket; interactive with styles 88811, 88809, 88806
• UTK 2 when combined with 88809, 88811 </v>
          </cell>
          <cell r="M456" t="str">
            <v>N</v>
          </cell>
          <cell r="N456" t="str">
            <v>Modern</v>
          </cell>
          <cell r="O456" t="str">
            <v>2 LAYER BONDED, WATER RESISTANT, MODERN FIT, AUDIO PORT, EZEM SYSTEM, INTERACTIVE, EASY CARE, UTK 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</row>
        <row r="457">
          <cell r="A457">
            <v>78809</v>
          </cell>
          <cell r="B457">
            <v>0</v>
          </cell>
          <cell r="C457" t="str">
            <v>Quantum</v>
          </cell>
          <cell r="D457" t="str">
            <v>North End®</v>
          </cell>
          <cell r="E457" t="str">
            <v>Outerwear</v>
          </cell>
          <cell r="F457" t="str">
            <v>Interactive</v>
          </cell>
          <cell r="G457" t="str">
            <v>Active</v>
          </cell>
          <cell r="H457" t="str">
            <v>Active</v>
          </cell>
          <cell r="I457" t="str">
            <v>Ladies'</v>
          </cell>
          <cell r="J457" t="str">
            <v>Quantum Interactive Hybrid Insulated Jacket</v>
          </cell>
          <cell r="K457" t="str">
            <v>• body: 2.06 oz/yd² / 70 gsm, 100% polyester ‭pongée with water resistant finish
• contrast: 8.26 oz/yd² / 280 gsm, 100% polyester jersey bonded with polyester jacquard fleece
• lining: 100% polyester taffeta with 80 gsm polyester thermal-fill insulation 
• inside storm placket with fleece chin guard
• center front vislon zipper with autolock slider
• inside security pocket with audio port
• thermal retention shockcord at hem</v>
          </cell>
          <cell r="L457" t="str">
            <v xml:space="preserve">• chest pocket with invisible zipper
• lower pockets with vislon zipper
• inner jacket; interactive with styles 78808, 78807, 78805
• UTK 2 when combined with 78808 </v>
          </cell>
          <cell r="M457" t="str">
            <v>N</v>
          </cell>
          <cell r="N457" t="str">
            <v>Modern</v>
          </cell>
          <cell r="O457" t="str">
            <v>2 LAYER BONDED, WATER RESISTANT, MODERN FIT, AUDIO PORT, EZEM SYSTEM, INTERACTIVE, EASY CARE, UTK 1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</row>
        <row r="458">
          <cell r="A458">
            <v>88809</v>
          </cell>
          <cell r="B458">
            <v>0</v>
          </cell>
          <cell r="C458" t="str">
            <v>Quantum</v>
          </cell>
          <cell r="D458" t="str">
            <v>North End®</v>
          </cell>
          <cell r="E458" t="str">
            <v>Outerwear</v>
          </cell>
          <cell r="F458" t="str">
            <v>Interactive</v>
          </cell>
          <cell r="G458" t="str">
            <v>Active</v>
          </cell>
          <cell r="H458" t="str">
            <v>Active</v>
          </cell>
          <cell r="I458" t="str">
            <v>Men's</v>
          </cell>
          <cell r="J458" t="str">
            <v>Quantum Interactive Hybrid Insulated Jacket</v>
          </cell>
          <cell r="K458" t="str">
            <v>• body: 2.06 oz/yd² / 70 gsm, 100% polyester ‭pongée with water resistant finish
• contrast: 8.26 oz/yd² / 280 gsm, 100% polyester jersey bonded with polyester jacquard fleece
• lining: 100% polyester taffeta with 80 gsm polyester thermal-fill insulation 
• inside storm placket with fleece chin guard
• center front vislon zipper with autolock slider
• inside security pocket with audio port
• thermal retention shockcord at hem</v>
          </cell>
          <cell r="L458" t="str">
            <v xml:space="preserve">• chest and lower pockets with vislon zipper
• inner jacket; interactive with styles 88808, 88807, 88805
• UTK 2 when combined with 88808 </v>
          </cell>
          <cell r="M458" t="str">
            <v>N</v>
          </cell>
          <cell r="N458" t="str">
            <v>Modern</v>
          </cell>
          <cell r="O458" t="str">
            <v>2 LAYER BONDED, WATER RESISTANT, MODERN FIT, AUDIO PORT, EZEM SYSTEM, INTERACTIVE, EASY CARE, UTK 1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</row>
        <row r="459">
          <cell r="A459">
            <v>78811</v>
          </cell>
          <cell r="B459">
            <v>0</v>
          </cell>
          <cell r="C459" t="str">
            <v>Vector</v>
          </cell>
          <cell r="D459" t="str">
            <v>North End®</v>
          </cell>
          <cell r="E459" t="str">
            <v>Outerwear</v>
          </cell>
          <cell r="F459" t="str">
            <v>Interactive</v>
          </cell>
          <cell r="G459" t="str">
            <v>DNR</v>
          </cell>
          <cell r="H459" t="str">
            <v>DNR</v>
          </cell>
          <cell r="I459" t="str">
            <v>Ladies'</v>
          </cell>
          <cell r="J459" t="str">
            <v>Vector Interactive Polartec Fleece Jacket</v>
          </cell>
          <cell r="K459" t="str">
            <v>• 4.42 oz/yd² / 149 gsm, 100% polyester Polartec 200 Series fleece
• inside storm placket with stand collar
• center front reverse coil zipper with autolock slider and toggle 
• contrast stretch binding at sleeves and hem
• lower pockets with reverse coil zippers
• audio port</v>
          </cell>
          <cell r="L459" t="str">
            <v>• inner jacket; interactive with styles 78808, 78805, 78807
• UTK 2 when combined with 78808</v>
          </cell>
          <cell r="M459" t="str">
            <v>N</v>
          </cell>
          <cell r="N459" t="str">
            <v>Modern</v>
          </cell>
          <cell r="O459" t="str">
            <v>ANTI PILL, MODERN FIT, AUDIO PORT, INTERACTIVE, EASY CARE, POLARTEC</v>
          </cell>
          <cell r="P459">
            <v>0</v>
          </cell>
          <cell r="Q459">
            <v>0</v>
          </cell>
          <cell r="R459">
            <v>0</v>
          </cell>
          <cell r="S459" t="str">
            <v>DNR for 201801 US/CAN book</v>
          </cell>
        </row>
        <row r="460">
          <cell r="A460">
            <v>88811</v>
          </cell>
          <cell r="B460">
            <v>0</v>
          </cell>
          <cell r="C460" t="str">
            <v>Vector</v>
          </cell>
          <cell r="D460" t="str">
            <v>North End®</v>
          </cell>
          <cell r="E460" t="str">
            <v>Outerwear</v>
          </cell>
          <cell r="F460" t="str">
            <v>Interactive</v>
          </cell>
          <cell r="G460" t="str">
            <v>DNR</v>
          </cell>
          <cell r="H460" t="str">
            <v>DNR</v>
          </cell>
          <cell r="I460" t="str">
            <v>Men's</v>
          </cell>
          <cell r="J460" t="str">
            <v>Vector Interactive Polartec Fleece Jacket</v>
          </cell>
          <cell r="K460" t="str">
            <v>• 4.42 oz/yd² / 149 gsm, 100% polyester Polartec® 200 Series fleece
• inside storm placket with stand collar
• center front reverse coil zipper with autolock slider and toggle 
• contrast stretch binding at sleeves and hem
• lower pockets with reverse coil zippers
• audio port</v>
          </cell>
          <cell r="L460" t="str">
            <v xml:space="preserve">• inner jacket; interactive with styles 88808, 88805, 88807
• UTK 2 when combined with 88808 </v>
          </cell>
          <cell r="M460" t="str">
            <v>N</v>
          </cell>
          <cell r="N460" t="str">
            <v>Modern</v>
          </cell>
          <cell r="O460" t="str">
            <v>ANTI PILL, MODERN FIT, AUDIO PORT, INTERACTIVE, EASY CARE, POLARTEC</v>
          </cell>
          <cell r="P460">
            <v>78811</v>
          </cell>
          <cell r="Q460">
            <v>0</v>
          </cell>
          <cell r="R460">
            <v>0</v>
          </cell>
          <cell r="S460" t="str">
            <v>DNR for 201801 US/CAN book</v>
          </cell>
        </row>
        <row r="461">
          <cell r="A461">
            <v>78077</v>
          </cell>
          <cell r="B461">
            <v>0</v>
          </cell>
          <cell r="C461" t="str">
            <v>Compass</v>
          </cell>
          <cell r="D461" t="str">
            <v>North End®</v>
          </cell>
          <cell r="E461" t="str">
            <v>Outerwear</v>
          </cell>
          <cell r="F461" t="str">
            <v>Soft Shell</v>
          </cell>
          <cell r="G461" t="str">
            <v>Active</v>
          </cell>
          <cell r="H461" t="str">
            <v>Active</v>
          </cell>
          <cell r="I461" t="str">
            <v>Ladies'</v>
          </cell>
          <cell r="J461" t="str">
            <v>Compass Colorblock Three-Layer Fleece Bonded Soft Shell Jacket</v>
          </cell>
          <cell r="K461" t="str">
            <v>• 11.2 oz/yd² / 380 gsm, 96% polyester, 4% spandex bonded with 100% polyester anti-pill fleece, with 8,000 mm waterproof rating / 800 g breathability
• contrast fleece-lined collar_x000D_
• fleece chin guard_x000D_
• articulated sleeve seams maximize movement_x000D_
• adjustable cuffs with tabs_x000D_
• reverse coil zippered pockets on lower front, right chest and left sleeve_x000D_
• audio port access through left lower pocket
• thermal retention shockcord at hem</v>
          </cell>
          <cell r="L461">
            <v>0</v>
          </cell>
          <cell r="M461" t="str">
            <v>N</v>
          </cell>
          <cell r="N461">
            <v>0</v>
          </cell>
          <cell r="O461" t="str">
            <v>3-LAYER BONDED, WINDSMART TECHNOLOGY, BREATHABLE, WATER-RESISTANT, STRETCH, AUDIO PORT, EASY CARE, UTK 1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</row>
        <row r="462">
          <cell r="A462">
            <v>88156</v>
          </cell>
          <cell r="B462">
            <v>0</v>
          </cell>
          <cell r="C462" t="str">
            <v>Compass</v>
          </cell>
          <cell r="D462" t="str">
            <v>North End®</v>
          </cell>
          <cell r="E462" t="str">
            <v>Outerwear</v>
          </cell>
          <cell r="F462" t="str">
            <v>Soft Shell</v>
          </cell>
          <cell r="G462" t="str">
            <v>Active</v>
          </cell>
          <cell r="H462" t="str">
            <v>Active</v>
          </cell>
          <cell r="I462" t="str">
            <v>Men's</v>
          </cell>
          <cell r="J462" t="str">
            <v>Compass Colorblock Three-Layer Fleece Bonded Soft Shell Jacket</v>
          </cell>
          <cell r="K462" t="str">
            <v>• 11.2 oz/yd² / 380 gsm, 96% polyester, 4% spandex bonded with 100% polyester anti-pill fleece, with 8,000 mm waterproof rating / 800 g breathability
• contrast fleece-lined collar_x000D_
• fleece chin guard_x000D_
• articulated sleeve seams maximize movement_x000D_
• adjustable cuffs with tabs_x000D_
• reverse coil zippered pockets on lower front, right chest and left sleeve_x000D_
• audio port access through left lower pocket
• thermal retention shockcord at hem</v>
          </cell>
          <cell r="L462">
            <v>0</v>
          </cell>
          <cell r="M462" t="str">
            <v>N</v>
          </cell>
          <cell r="N462">
            <v>0</v>
          </cell>
          <cell r="O462" t="str">
            <v>3-LAYER BONDED, WINDSMART TECHNOLOGY, BREATHABLE, WATER-RESISTANT, STRETCH, AUDIO PORT, EASY CARE, UTK 1</v>
          </cell>
          <cell r="P462">
            <v>78077</v>
          </cell>
          <cell r="Q462">
            <v>0</v>
          </cell>
          <cell r="R462">
            <v>0</v>
          </cell>
          <cell r="S462">
            <v>0</v>
          </cell>
        </row>
        <row r="463">
          <cell r="A463">
            <v>78080</v>
          </cell>
          <cell r="B463">
            <v>0</v>
          </cell>
          <cell r="C463" t="str">
            <v>Glacier</v>
          </cell>
          <cell r="D463" t="str">
            <v>North End®</v>
          </cell>
          <cell r="E463" t="str">
            <v>Outerwear</v>
          </cell>
          <cell r="F463" t="str">
            <v>Soft Shell</v>
          </cell>
          <cell r="G463" t="str">
            <v>Active</v>
          </cell>
          <cell r="H463" t="str">
            <v>Active</v>
          </cell>
          <cell r="I463" t="str">
            <v>Ladies'</v>
          </cell>
          <cell r="J463" t="str">
            <v>Glacier Insulated Three-Layer Fleece Bonded Soft Shell Jacket with Detachable Hood</v>
          </cell>
          <cell r="K463" t="str">
            <v>• body: 8.8 oz/yd² / 298 gsm, 96% polyester, 4% spandex bonded with 100% polyester anti-pill fleece_x000D_ with 8,000 mm waterproof rating / 800 g breathability
• lining: 100% polyester taffeta_x000D_
• insulation: 100 gsm in body; 80 gsm in hood and sleeves_x000D_
• zip-off thermal hood with rigid peak_x000D_ and thermal fleece-lined collar
• inside storm placket with fleece chin guard_x000D_
• zippered pocket on right chest with zipper garage_x000D_
• adjustable fleece-lined cuffs with tabs and gussets</v>
          </cell>
          <cell r="L463" t="str">
            <v>• thermal retention shockcord at hood and drop back hem</v>
          </cell>
          <cell r="M463" t="str">
            <v>N</v>
          </cell>
          <cell r="N463">
            <v>0</v>
          </cell>
          <cell r="O463" t="str">
            <v xml:space="preserve">3-LAYER BONDED, WINDSMART TECHNOLOGY, BREATHABLE, WATER RESISTANT, STRETCH, EASY CARE, AUDIO PORT, EZEM SYSTEM, EZ AWAY, 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</row>
        <row r="464">
          <cell r="A464">
            <v>88159</v>
          </cell>
          <cell r="B464">
            <v>0</v>
          </cell>
          <cell r="C464" t="str">
            <v>Glacier</v>
          </cell>
          <cell r="D464" t="str">
            <v>North End®</v>
          </cell>
          <cell r="E464" t="str">
            <v>Outerwear</v>
          </cell>
          <cell r="F464" t="str">
            <v>Soft Shell</v>
          </cell>
          <cell r="G464" t="str">
            <v>Active</v>
          </cell>
          <cell r="H464" t="str">
            <v>Active</v>
          </cell>
          <cell r="I464" t="str">
            <v>Men's</v>
          </cell>
          <cell r="J464" t="str">
            <v>Glacier Insulated Three-Layer Fleece Bonded Soft Shell Jacket with Detachable Hood</v>
          </cell>
          <cell r="K464" t="str">
            <v>• body: 8.8 oz/yd² / 298 gsm, 96% polyester, 4% spandex bonded with 100% polyester anti-pill fleece_x000D_ with 8,000 mm waterproof rating / 800 g breathability
• lining: 100% polyester taffeta_x000D_
• insulation: 100 gsm in body; 80 gsm in hood and sleeves_x000D_
• zip-off thermal hood with rigid peak_x000D_ and thermal fleece-lined collar
• inside storm placket with fleece chin guard_x000D_
• zippered pocket on right chest with zipper garage_x000D_
• adjustable fleece-lined cuffs with tabs and gussets</v>
          </cell>
          <cell r="L464" t="str">
            <v>• thermal retention shockcord at hood and drop back hem</v>
          </cell>
          <cell r="M464" t="str">
            <v>N</v>
          </cell>
          <cell r="N464">
            <v>0</v>
          </cell>
          <cell r="O464" t="str">
            <v xml:space="preserve">3-LAYER BONDED, WINDSMART TECHNOLOGY, BREATHABLE, WATER RESISTANT, STRETCH, EASY CARE, AUDIO PORT, EZEM SYSTEM, EZ AWAY, 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</row>
        <row r="465">
          <cell r="A465">
            <v>78076</v>
          </cell>
          <cell r="B465">
            <v>0</v>
          </cell>
          <cell r="C465" t="str">
            <v>Endurance</v>
          </cell>
          <cell r="D465" t="str">
            <v>North End®</v>
          </cell>
          <cell r="E465" t="str">
            <v>Outerwear</v>
          </cell>
          <cell r="F465" t="str">
            <v>Lightweight</v>
          </cell>
          <cell r="G465" t="str">
            <v>Active</v>
          </cell>
          <cell r="H465" t="str">
            <v>Active</v>
          </cell>
          <cell r="I465" t="str">
            <v>Ladies'</v>
          </cell>
          <cell r="J465" t="str">
            <v>Endurance Lightweight Colorblock Jacket</v>
          </cell>
          <cell r="K465" t="str">
            <v>• body: 2.3 oz/yd² / 78 gsm, 100% polyester pongee _x000D_with water-resistant finish
• lining: 100% polyester taffeta in front body; 100% polyester mesh in back_x000D_
• reflective stitching on external locker loop at back neck_x000D_
• inside storm placket with chin guard_x000D_
• reflective stripe on center front zipper tape_x000D_
• contrast reverse coil zippered pockets with self-fabric zipper tabs_x000D_
• adjustable cuffs with tabs</v>
          </cell>
          <cell r="L465" t="str">
            <v>• drop back hem with adjustable shockcord</v>
          </cell>
          <cell r="M465" t="str">
            <v>N</v>
          </cell>
          <cell r="N465">
            <v>0</v>
          </cell>
          <cell r="O465" t="str">
            <v>REFLECTIVE, WATER RESISTANT, EZEM SYSTEM, EASY CARE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</row>
        <row r="466">
          <cell r="A466">
            <v>88155</v>
          </cell>
          <cell r="B466">
            <v>0</v>
          </cell>
          <cell r="C466" t="str">
            <v>Endurance</v>
          </cell>
          <cell r="D466" t="str">
            <v>North End®</v>
          </cell>
          <cell r="E466" t="str">
            <v>Outerwear</v>
          </cell>
          <cell r="F466" t="str">
            <v>Lightweight</v>
          </cell>
          <cell r="G466" t="str">
            <v>Active</v>
          </cell>
          <cell r="H466" t="str">
            <v>Active</v>
          </cell>
          <cell r="I466" t="str">
            <v>Men's</v>
          </cell>
          <cell r="J466" t="str">
            <v>Endurance Lightweight Colorblock Jacket</v>
          </cell>
          <cell r="K466" t="str">
            <v>• body: 2.3 oz/yd² / 78 gsm, 100% polyester pongee _x000D_with water-resistant finish
• lining: 100% polyester taffeta in front body;  100% polyester mesh in back_x000D_
• reflective stitching on external locker loop at back neck_x000D_
• inside storm placket with chin guard_x000D_
• reflective stripe on center front zipper tape_x000D_
• contrast reverse coil zippered pockets with self-fabric zipper tabs_x000D_
• adjustable cuffs with tabs</v>
          </cell>
          <cell r="L466" t="str">
            <v>• drop back hem with adjustable shockcord</v>
          </cell>
          <cell r="M466" t="str">
            <v>N</v>
          </cell>
          <cell r="N466">
            <v>0</v>
          </cell>
          <cell r="O466" t="str">
            <v>REFLECTIVE, WATER-RESISTANT, EZEM SYSTEM, EASY CARE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</row>
        <row r="467">
          <cell r="A467">
            <v>78166</v>
          </cell>
          <cell r="B467">
            <v>0</v>
          </cell>
          <cell r="C467" t="str">
            <v>Prospect</v>
          </cell>
          <cell r="D467" t="str">
            <v>North End®</v>
          </cell>
          <cell r="E467" t="str">
            <v>Outerwear</v>
          </cell>
          <cell r="F467" t="str">
            <v>Soft Shell</v>
          </cell>
          <cell r="G467" t="str">
            <v>Active</v>
          </cell>
          <cell r="H467" t="str">
            <v>Active</v>
          </cell>
          <cell r="I467" t="str">
            <v>Ladies'</v>
          </cell>
          <cell r="J467" t="str">
            <v>Prospect Two-Layer Fleece Bonded Soft Shell Hooded Jacket</v>
          </cell>
          <cell r="K467" t="str">
            <v xml:space="preserve">• 7.5 oz/yd² / 254 gsm, 96% polyester, 4% spandex bonded with 100% polyester anti-pill fleece_x000D_ with water-repellent finish
• attached hood and fleece chin guard_x000D_
• articulated raglan sleeves_x000D_ with adjustable cuffs with tabs
• front yoke with asymmetrically styled seams_x000D_
• right-chest pocket with contrast zipper and zipper garage_x000D_
• center front contrast reverse coil zipper and concealed zippered pockets
• audio port access through lower left pocket_x000D_
</v>
          </cell>
          <cell r="L467" t="str">
            <v>• thermal retention shockcord at hood and hem</v>
          </cell>
          <cell r="M467" t="str">
            <v>N</v>
          </cell>
          <cell r="N467">
            <v>0</v>
          </cell>
          <cell r="O467" t="str">
            <v>2-LAYER BONDED, STRETCH, AUDIO PORT, EASY CARE, UTK 1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88166</v>
          </cell>
          <cell r="B468">
            <v>0</v>
          </cell>
          <cell r="C468" t="str">
            <v>Prospect</v>
          </cell>
          <cell r="D468" t="str">
            <v>North End®</v>
          </cell>
          <cell r="E468" t="str">
            <v>Outerwear</v>
          </cell>
          <cell r="F468" t="str">
            <v>Soft Shell</v>
          </cell>
          <cell r="G468" t="str">
            <v>Active</v>
          </cell>
          <cell r="H468" t="str">
            <v>Active</v>
          </cell>
          <cell r="I468" t="str">
            <v>Men's</v>
          </cell>
          <cell r="J468" t="str">
            <v>Prospect Two-Layer Fleece Bonded Soft Shell Hooded Jacket</v>
          </cell>
          <cell r="K468" t="str">
            <v xml:space="preserve">• 7.5 oz/yd² / 254 gsm, 96% polyester, 4% spandex bonded with 100% polyester anti-pill fleece_x000D_ with water-repellent finish
• attached hood and fleece chin guard_x000D_
• articulated raglan sleeves_x000D_ with adjustable cuffs with tabs
• front yoke with asymmetrically styled seams_x000D_
• right-chest pocket with contrast zipper and zipper garage_x000D_
• center front contrast reverse coil zipper and concealed zippered pockets
• audio port access through lower left pocket_x000D_
</v>
          </cell>
          <cell r="L468" t="str">
            <v>• thermal retention shockcord at hood and hem</v>
          </cell>
          <cell r="M468" t="str">
            <v>N</v>
          </cell>
          <cell r="N468">
            <v>0</v>
          </cell>
          <cell r="O468" t="str">
            <v>2-LAYER BONDED, STRETCH, AUDIO PORT, EASY CARE, UTK 1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</row>
        <row r="469">
          <cell r="A469">
            <v>78028</v>
          </cell>
          <cell r="B469">
            <v>0</v>
          </cell>
          <cell r="C469" t="str">
            <v>Techno Lite</v>
          </cell>
          <cell r="D469" t="str">
            <v>North End®</v>
          </cell>
          <cell r="E469" t="str">
            <v>Outerwear</v>
          </cell>
          <cell r="F469" t="str">
            <v>Lightweight</v>
          </cell>
          <cell r="G469" t="str">
            <v>Active</v>
          </cell>
          <cell r="H469" t="str">
            <v>Active</v>
          </cell>
          <cell r="I469" t="str">
            <v>Ladies'</v>
          </cell>
          <cell r="J469" t="str">
            <v>Techno Lite Activewear Vest</v>
          </cell>
          <cell r="K469" t="str">
            <v>• body: 2.7 oz/yd² / 90 gsm, 100% polyester_x000D_ with water-resistant finish
• lining: 100% polyester mesh_x000D_
• stretch binding finish on armholes_x000D_
• concealed back vents for added breathability_x000D_
• piped contrast side panels_x000D_
• on-seam front zippered pockets_x000D_
• adjustable shockcord at hem</v>
          </cell>
          <cell r="L469" t="str">
            <v/>
          </cell>
          <cell r="M469" t="str">
            <v>N</v>
          </cell>
          <cell r="N469">
            <v>0</v>
          </cell>
          <cell r="O469" t="str">
            <v>WATER-RESISTANT, EZEM SYSTEM, EASY CARE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</row>
        <row r="470">
          <cell r="A470">
            <v>88097</v>
          </cell>
          <cell r="B470">
            <v>0</v>
          </cell>
          <cell r="C470" t="str">
            <v>Techno Lite</v>
          </cell>
          <cell r="D470" t="str">
            <v>North End®</v>
          </cell>
          <cell r="E470" t="str">
            <v>Outerwear</v>
          </cell>
          <cell r="F470" t="str">
            <v>Lightweight</v>
          </cell>
          <cell r="G470" t="str">
            <v>Active</v>
          </cell>
          <cell r="H470" t="str">
            <v>Active</v>
          </cell>
          <cell r="I470" t="str">
            <v>Men's</v>
          </cell>
          <cell r="J470" t="str">
            <v>Techno Lite Activewear Vest</v>
          </cell>
          <cell r="K470" t="str">
            <v>• body: 2.7 oz/yd² / 90 gsm, 100% polyester_x000D_ with water-resistant finish
• lining: 100% polyester mesh_x000D_
• stretch binding finish on armholes_x000D_
• concealed back vents for added breathability_x000D_
• piped contrast side panels_x000D_
• on-seam front zippered pockets_x000D_
• adjustable shockcord at hem</v>
          </cell>
          <cell r="L470" t="str">
            <v/>
          </cell>
          <cell r="M470" t="str">
            <v>N</v>
          </cell>
          <cell r="N470">
            <v>0</v>
          </cell>
          <cell r="O470" t="str">
            <v>WATER-RESISTANT, EZEM SYSTEM, EASY CARE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</row>
        <row r="471">
          <cell r="A471">
            <v>78032</v>
          </cell>
          <cell r="B471">
            <v>0</v>
          </cell>
          <cell r="C471" t="str">
            <v>Techno Lite</v>
          </cell>
          <cell r="D471" t="str">
            <v>North End®</v>
          </cell>
          <cell r="E471" t="str">
            <v>Outerwear</v>
          </cell>
          <cell r="F471" t="str">
            <v>Lightweight</v>
          </cell>
          <cell r="G471" t="str">
            <v>Active</v>
          </cell>
          <cell r="H471" t="str">
            <v>Active</v>
          </cell>
          <cell r="I471" t="str">
            <v>Ladies'</v>
          </cell>
          <cell r="J471" t="str">
            <v>Techno Lite Jacket</v>
          </cell>
          <cell r="K471" t="str">
            <v>• body: 2.7 oz/yd² / 90 gsm, 100% polyester
 with water-resistant finish
• lining: 100% polyester mesh in upper back_x000D_
• roll-away hood_x000D_
• vented back yoke_x000D_
• adjustable cuffs with tabs_x000D_
• adjustable shockcord at hood and hem</v>
          </cell>
          <cell r="L471" t="str">
            <v>• piped front yoke</v>
          </cell>
          <cell r="M471" t="str">
            <v>N</v>
          </cell>
          <cell r="N471">
            <v>0</v>
          </cell>
          <cell r="O471" t="str">
            <v>WATER-RESISTANT, EZEM SYSTEM, EASY CARE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88083</v>
          </cell>
          <cell r="B472">
            <v>0</v>
          </cell>
          <cell r="C472" t="str">
            <v>Techno Lite</v>
          </cell>
          <cell r="D472" t="str">
            <v>North End®</v>
          </cell>
          <cell r="E472" t="str">
            <v>Outerwear</v>
          </cell>
          <cell r="F472" t="str">
            <v>Lightweight</v>
          </cell>
          <cell r="G472" t="str">
            <v>Active</v>
          </cell>
          <cell r="H472" t="str">
            <v>Active</v>
          </cell>
          <cell r="I472" t="str">
            <v>Men's</v>
          </cell>
          <cell r="J472" t="str">
            <v>Techno Lite Jacket</v>
          </cell>
          <cell r="K472" t="str">
            <v>• body: 2.7 oz/yd² / 90 gsm, 100% polyester
 with water-resistant finish
• lining: 100% polyester mesh in upper back_x000D_
• roll-away hood_x000D_
• vented back yoke_x000D_
• adjustable cuffs with tabs_x000D_
• adjustable shockcord at hood and hem</v>
          </cell>
          <cell r="L472" t="str">
            <v/>
          </cell>
          <cell r="M472" t="str">
            <v>N</v>
          </cell>
          <cell r="N472">
            <v>0</v>
          </cell>
          <cell r="O472" t="str">
            <v>WATER-RESISTANT, EZEM SYSTEM, EASY CARE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</row>
        <row r="473">
          <cell r="A473">
            <v>78034</v>
          </cell>
          <cell r="B473">
            <v>0</v>
          </cell>
          <cell r="C473">
            <v>0</v>
          </cell>
          <cell r="D473" t="str">
            <v>North End®</v>
          </cell>
          <cell r="E473" t="str">
            <v>Outerwear</v>
          </cell>
          <cell r="F473" t="str">
            <v>Soft Shell</v>
          </cell>
          <cell r="G473" t="str">
            <v>Active</v>
          </cell>
          <cell r="H473" t="str">
            <v>Active</v>
          </cell>
          <cell r="I473" t="str">
            <v>Ladies'</v>
          </cell>
          <cell r="J473" t="str">
            <v>Three-Layer Fleece Bonded Performance Soft Shell Jacket</v>
          </cell>
          <cell r="K473" t="str">
            <v>• body: 7.8 oz/yd² / 265 gsm, 97% polyester, 3% spandex bonded with 100% polyester anti-pill fleece_x000D_ with 10,000 mm waterproof rating / 800 g breathability
• lining: 100% polyester tricot_x000D_
• fleece chin guard_x000D_
• left sleeve vertical reverse coil zipper pocket_x000D_
• articulated elbows_x000D_
• lower front pockets with contrast zipper and zipper garages_x000D_
• thermal retention shockcord at hem</v>
          </cell>
          <cell r="L473" t="str">
            <v/>
          </cell>
          <cell r="M473" t="str">
            <v>N</v>
          </cell>
          <cell r="N473">
            <v>0</v>
          </cell>
          <cell r="O473" t="str">
            <v>3-LAYER BONDED, WINDSMART TECHNOLOGY, BREATHABLE, WATER-RESISTANT, STRETCH, EZEM SYSTEM, EASY CARE, UTK 1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</row>
        <row r="474">
          <cell r="A474">
            <v>88099</v>
          </cell>
          <cell r="B474">
            <v>0</v>
          </cell>
          <cell r="C474">
            <v>0</v>
          </cell>
          <cell r="D474" t="str">
            <v>North End®</v>
          </cell>
          <cell r="E474" t="str">
            <v>Outerwear</v>
          </cell>
          <cell r="F474" t="str">
            <v>Soft Shell</v>
          </cell>
          <cell r="G474" t="str">
            <v>Active</v>
          </cell>
          <cell r="H474" t="str">
            <v>Active</v>
          </cell>
          <cell r="I474" t="str">
            <v>Men's</v>
          </cell>
          <cell r="J474" t="str">
            <v>Three-Layer Fleece Bonded Performance Soft Shell Jacket</v>
          </cell>
          <cell r="K474" t="str">
            <v>• body: 7.8 oz/yd² / 265 gsm, 97% polyester, 3% spandex bonded with 100% polyester anti-pill fleece_x000D_ with 10,000 mm waterproof rating / 800 g breathability
• lining: 100% polyester tricot_x000D_
• fleece chin guard_x000D_
• left sleeve vertical reverse coil zipper pocket_x000D_
• articulated elbows_x000D_
• lower front pockets with contrast zipper and zipper garages_x000D_
• thermal retention shockcord at hem</v>
          </cell>
          <cell r="L474" t="str">
            <v/>
          </cell>
          <cell r="M474" t="str">
            <v>N</v>
          </cell>
          <cell r="N474">
            <v>0</v>
          </cell>
          <cell r="O474" t="str">
            <v>3-LAYER BONDED, WINDSMART TECHNOLOGY, BREATHABLE, WATER-RESISTANT, STRETCH, EZEM SYSTEM, EASY CARE, UTK 1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</row>
        <row r="475">
          <cell r="A475">
            <v>78044</v>
          </cell>
          <cell r="B475">
            <v>0</v>
          </cell>
          <cell r="C475">
            <v>0</v>
          </cell>
          <cell r="D475" t="str">
            <v>North End®</v>
          </cell>
          <cell r="E475" t="str">
            <v>Outerwear</v>
          </cell>
          <cell r="F475" t="str">
            <v>Lightweight</v>
          </cell>
          <cell r="G475" t="str">
            <v>Pre-Closeout</v>
          </cell>
          <cell r="H475" t="str">
            <v>Pre-Closeout</v>
          </cell>
          <cell r="I475" t="str">
            <v>Ladies'</v>
          </cell>
          <cell r="J475" t="str">
            <v>Mid-Length Micro Twill Jacket</v>
          </cell>
          <cell r="K475" t="str">
            <v>• body: 4.4 oz/yd² / 149 gsm, 100% polyester microfiber twill_x000D_ with water-resistant finish
• lining: 100% polyester taffeta in front and sleeves; 100% polyester mesh in back_x000D_
• center front full-zip closure with translucent teeth_x000D_
• inside zippered security pocket_x000D_
• zippered front pockets_x000D_
• adjustable cuffs with snap closures</v>
          </cell>
          <cell r="L475" t="str">
            <v>• underarm metal eyelets_x000D_
• adjustable shockcord at hem</v>
          </cell>
          <cell r="M475" t="str">
            <v>N</v>
          </cell>
          <cell r="N475">
            <v>0</v>
          </cell>
          <cell r="O475" t="str">
            <v>WATER-RESISTANT, EZEM SYSTEM, EASY CARE</v>
          </cell>
          <cell r="P475">
            <v>0</v>
          </cell>
          <cell r="Q475">
            <v>0</v>
          </cell>
          <cell r="R475">
            <v>0</v>
          </cell>
          <cell r="S475" t="str">
            <v>Pre-closeout for 201801 US/CAN book</v>
          </cell>
        </row>
        <row r="476">
          <cell r="A476">
            <v>88103</v>
          </cell>
          <cell r="B476">
            <v>0</v>
          </cell>
          <cell r="C476">
            <v>0</v>
          </cell>
          <cell r="D476" t="str">
            <v>North End®</v>
          </cell>
          <cell r="E476" t="str">
            <v>Outerwear</v>
          </cell>
          <cell r="F476" t="str">
            <v>Lightweight</v>
          </cell>
          <cell r="G476" t="str">
            <v>Active</v>
          </cell>
          <cell r="H476" t="str">
            <v>Active</v>
          </cell>
          <cell r="I476" t="str">
            <v>Men's</v>
          </cell>
          <cell r="J476" t="str">
            <v>Bomber Micro Twill Jacket</v>
          </cell>
          <cell r="K476" t="str">
            <v>• body: 4.4 oz/yd² / 149 gsm, 100% polyester microfiber twill_x000D_ with water-resistant finish
• lining: 100% polyester taffeta in front and sleeves; 100% polyester mesh in back_x000D_
• center front full-zip closure with translucent teeth_x000D_
• inside zippered security pocket_x000D_
• zippered front pockets_x000D_
• adjustable cuffs with snap closures</v>
          </cell>
          <cell r="L476" t="str">
            <v>• concealed front placket_x000D_
• elasticized hem</v>
          </cell>
          <cell r="M476" t="str">
            <v>N</v>
          </cell>
          <cell r="N476">
            <v>0</v>
          </cell>
          <cell r="O476" t="str">
            <v>WATER-RESISTANT, EZEM SYSTEM, EASY CARE</v>
          </cell>
          <cell r="P476">
            <v>78044</v>
          </cell>
          <cell r="Q476">
            <v>0</v>
          </cell>
          <cell r="R476">
            <v>0</v>
          </cell>
          <cell r="S476">
            <v>0</v>
          </cell>
        </row>
        <row r="477">
          <cell r="A477">
            <v>78050</v>
          </cell>
          <cell r="B477">
            <v>0</v>
          </cell>
          <cell r="C477">
            <v>0</v>
          </cell>
          <cell r="D477" t="str">
            <v>North End®</v>
          </cell>
          <cell r="E477" t="str">
            <v>Outerwear</v>
          </cell>
          <cell r="F477" t="str">
            <v>Soft Shell</v>
          </cell>
          <cell r="G477" t="str">
            <v>Active</v>
          </cell>
          <cell r="H477" t="str">
            <v>Active</v>
          </cell>
          <cell r="I477" t="str">
            <v>Ladies'</v>
          </cell>
          <cell r="J477" t="str">
            <v>Three-Layer Light Bonded Performance Soft Shell Vest</v>
          </cell>
          <cell r="K477" t="str">
            <v>• 7.4 oz/yd² / 250 gsm, 96% polyester, 4% spandex bonded with 100% polyester jersey_x000D_ with 8,000 mm waterproof rating_x000D_ / 800 g breathability_x000D_
• center front zipper closure
• stretch binding finish on armholes_x000D_
• inside pocket with audio port access_x000D_
• zippered pockets_x000D_
• adjustable shockcord at hem</v>
          </cell>
          <cell r="L477" t="str">
            <v/>
          </cell>
          <cell r="M477" t="str">
            <v>N</v>
          </cell>
          <cell r="N477">
            <v>0</v>
          </cell>
          <cell r="O477" t="str">
            <v>3-LAYER BONDED, WINDSMART TECHNOLOGY, BREATHABLE, WATER RESISTANT, STRETCH, EASY CARE, AUDIO PORT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</row>
        <row r="478">
          <cell r="A478">
            <v>88127</v>
          </cell>
          <cell r="B478">
            <v>0</v>
          </cell>
          <cell r="C478">
            <v>0</v>
          </cell>
          <cell r="D478" t="str">
            <v>North End®</v>
          </cell>
          <cell r="E478" t="str">
            <v>Outerwear</v>
          </cell>
          <cell r="F478" t="str">
            <v>Soft Shell</v>
          </cell>
          <cell r="G478" t="str">
            <v>Active</v>
          </cell>
          <cell r="H478" t="str">
            <v>Active</v>
          </cell>
          <cell r="I478" t="str">
            <v>Men's</v>
          </cell>
          <cell r="J478" t="str">
            <v>Three-Layer Light Bonded Performance Soft Shell Vest</v>
          </cell>
          <cell r="K478" t="str">
            <v>• 7.4 oz/yd² / 250 gsm, 96% polyester, 4% spandex bonded with 100% polyester jersey_x000D_ with 8,000 mm waterproof rating_x000D_ / 800 g breathability_x000D_
• center front zipper closure
• stretch binding finish on armholes_x000D_
• inside pocket with audio port access_x000D_
• zippered pockets_x000D_
• adjustable shockcord at hem</v>
          </cell>
          <cell r="L478" t="str">
            <v/>
          </cell>
          <cell r="M478" t="str">
            <v>N</v>
          </cell>
          <cell r="N478">
            <v>0</v>
          </cell>
          <cell r="O478" t="str">
            <v>3-LAYER BONDED, WINDSMART TECHNOLOGY, BREATHABLE, WATER RESISTANT, STRETCH, EASY CARE, AUDIO PORT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</row>
        <row r="479">
          <cell r="A479">
            <v>78059</v>
          </cell>
          <cell r="B479">
            <v>0</v>
          </cell>
          <cell r="C479">
            <v>0</v>
          </cell>
          <cell r="D479" t="str">
            <v>North End®</v>
          </cell>
          <cell r="E479" t="str">
            <v>Outerwear</v>
          </cell>
          <cell r="F479" t="str">
            <v>Insulated</v>
          </cell>
          <cell r="G479" t="str">
            <v>Pre-Closeout</v>
          </cell>
          <cell r="H479" t="str">
            <v>Pre-Closeout</v>
          </cell>
          <cell r="I479" t="str">
            <v>Ladies'</v>
          </cell>
          <cell r="J479" t="str">
            <v>Insulated Jacket</v>
          </cell>
          <cell r="K479" t="str">
            <v>• body: 2.6 oz/yd² / 88 gsm, 100% nylon ripstop with water-resistant finish_x000D_
• lining: 100% polyester taffeta_x000D_ 
• insulation: 100 gsm in body and sleeves; 60 gsm in hood_x000D_
• zip-off adjustable thermal hood_x000D_ with inside storm placket
• right-chest pocket with zipper_x000D_
• adjustable cuffs with tabs_x000D_
• thermal retention shockcord at hood and drop back hem</v>
          </cell>
          <cell r="L479" t="str">
            <v/>
          </cell>
          <cell r="M479" t="str">
            <v>N</v>
          </cell>
          <cell r="N479">
            <v>0</v>
          </cell>
          <cell r="O479" t="str">
            <v>WATER-RESISTANT, EZEM SYSTEM, EZ AWAY, EASY CARE, UTK 2</v>
          </cell>
          <cell r="P479">
            <v>0</v>
          </cell>
          <cell r="Q479">
            <v>0</v>
          </cell>
          <cell r="R479">
            <v>0</v>
          </cell>
          <cell r="S479" t="str">
            <v>Pre-closeout for 201801 US/CAN book</v>
          </cell>
        </row>
        <row r="480">
          <cell r="A480">
            <v>88137</v>
          </cell>
          <cell r="B480">
            <v>0</v>
          </cell>
          <cell r="C480">
            <v>0</v>
          </cell>
          <cell r="D480" t="str">
            <v>North End®</v>
          </cell>
          <cell r="E480" t="str">
            <v>Outerwear</v>
          </cell>
          <cell r="F480" t="str">
            <v>Insulated</v>
          </cell>
          <cell r="G480" t="str">
            <v>Active</v>
          </cell>
          <cell r="H480" t="str">
            <v>Active</v>
          </cell>
          <cell r="I480" t="str">
            <v>Men's</v>
          </cell>
          <cell r="J480" t="str">
            <v>Insulated Jacket</v>
          </cell>
          <cell r="K480" t="str">
            <v>• body: 2.6 oz/yd² / 88 gsm, 100% nylon ripstop with water-resistant finish_x000D_
• lining: 100% polyester taffeta_x000D_ 
• insulation: 100 gsm in body and sleeves; 60 gsm in hood_x000D_
• zip-off adjustable thermal hood_x000D_ with inside storm placket
• right-chest pocket with zipper_x000D_
• adjustable cuffs with tabs_x000D_
• thermal retention shockcord at hood and drop back hem</v>
          </cell>
          <cell r="L480" t="str">
            <v/>
          </cell>
          <cell r="M480" t="str">
            <v>N</v>
          </cell>
          <cell r="N480">
            <v>0</v>
          </cell>
          <cell r="O480" t="str">
            <v>WATER-RESISTANT, EZEM SYSTEM, EZ AWAY, EASY CARE, UTK 2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</row>
        <row r="481">
          <cell r="A481">
            <v>78060</v>
          </cell>
          <cell r="B481">
            <v>0</v>
          </cell>
          <cell r="C481">
            <v>0</v>
          </cell>
          <cell r="D481" t="str">
            <v>North End®</v>
          </cell>
          <cell r="E481" t="str">
            <v>Outerwear</v>
          </cell>
          <cell r="F481" t="str">
            <v>Soft Shell</v>
          </cell>
          <cell r="G481" t="str">
            <v>Active</v>
          </cell>
          <cell r="H481" t="str">
            <v>Active</v>
          </cell>
          <cell r="I481" t="str">
            <v>Ladies'</v>
          </cell>
          <cell r="J481" t="str">
            <v>Three-Layer Fleece Bonded Soft Shell Technical Jacket</v>
          </cell>
          <cell r="K481" t="str">
            <v>• 11.2 oz/yd² / 380 gsm, 96% polyester, 4% spandex bonded with 100% polyester anti-pill fleece_x000D_ with 8,000 mm waterproof rating_x000D_ / 800 g breathability_x000D_
• laser cut pocket trim with heat set textured overlay_x000D_
• water-repellent zippered front pockets_x000D_
• audio port access through left lower pocket and sleeve pocket_x000D_
• thermal retention shockcord at hem_x000D_</v>
          </cell>
          <cell r="L481" t="str">
            <v/>
          </cell>
          <cell r="M481" t="str">
            <v>N</v>
          </cell>
          <cell r="N481">
            <v>0</v>
          </cell>
          <cell r="O481" t="str">
            <v>3-LAYER  BONDED, WINDSMART TECHNOLOGY, BREATHABLE, WATER-RESISTANT, STRETCH, AUDIO PORT, EASY CARE, UTK 1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</row>
        <row r="482">
          <cell r="A482">
            <v>88138</v>
          </cell>
          <cell r="B482">
            <v>0</v>
          </cell>
          <cell r="C482">
            <v>0</v>
          </cell>
          <cell r="D482" t="str">
            <v>North End®</v>
          </cell>
          <cell r="E482" t="str">
            <v>Outerwear</v>
          </cell>
          <cell r="F482" t="str">
            <v>Soft Shell</v>
          </cell>
          <cell r="G482" t="str">
            <v>Active</v>
          </cell>
          <cell r="H482" t="str">
            <v>Active</v>
          </cell>
          <cell r="I482" t="str">
            <v>Men's</v>
          </cell>
          <cell r="J482" t="str">
            <v>Three-Layer Fleece Bonded Soft Shell Technical Jacket</v>
          </cell>
          <cell r="K482" t="str">
            <v>• 11.2 oz/yd² / 380 gsm, 96% polyester, 4% spandex bonded with 100% polyester anti-pill fleece_x000D_ with 8,000 mm waterproof rating_x000D_ / 800 g breathability_x000D_
• laser cut pocket trim with heat set textured overlay_x000D_
• water-repellent zippered front pockets_x000D_
• audio port access through left lower pocket and sleeve pocket_x000D_
• thermal retention shockcord at hem_x000D_</v>
          </cell>
          <cell r="L482" t="str">
            <v/>
          </cell>
          <cell r="M482" t="str">
            <v>N</v>
          </cell>
          <cell r="N482">
            <v>0</v>
          </cell>
          <cell r="O482" t="str">
            <v>3-LAYER  BONDED, WINDSMART TECHNOLOGY, BREATHABLE, WATER-RESISTANT, STRETCH, AUDIO PORT, EASY CARE, UTK 1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</row>
        <row r="483">
          <cell r="A483">
            <v>78167</v>
          </cell>
          <cell r="B483">
            <v>0</v>
          </cell>
          <cell r="C483" t="str">
            <v>Venture</v>
          </cell>
          <cell r="D483" t="str">
            <v>North End®</v>
          </cell>
          <cell r="E483" t="str">
            <v>Outerwear</v>
          </cell>
          <cell r="F483" t="str">
            <v>Lightweight</v>
          </cell>
          <cell r="G483" t="str">
            <v>Pre-Closeout</v>
          </cell>
          <cell r="H483" t="str">
            <v>Pre-Closeout</v>
          </cell>
          <cell r="I483" t="str">
            <v>Ladies'</v>
          </cell>
          <cell r="J483" t="str">
            <v>Venture Lightweight Mini Ottoman Jacket</v>
          </cell>
          <cell r="K483" t="str">
            <v>• body: 2.5 oz/yd² / 85 gsm, 100% polyester mini ottoman_x000D_ with water-resistant finish
• lining: 100% polyester mesh in body; 100% polyester taffeta in sleeves_x000D_
• reflective piping at back yoke, upper chest seam and above hem_x000D_
• inside storm placket with chin guard_x000D_
• center front reverse coil zipper with semi-autolock slider and metal pull tab_x000D_
• lower front concealed zippered pockets_x000D_
• adjustable shockcord at drop back hem</v>
          </cell>
          <cell r="L483" t="str">
            <v/>
          </cell>
          <cell r="M483" t="str">
            <v>N</v>
          </cell>
          <cell r="N483">
            <v>0</v>
          </cell>
          <cell r="O483" t="str">
            <v>REFLECTIVE, WATER-RESISTANT, EZEM SYSTEM, EASY CARE</v>
          </cell>
          <cell r="P483">
            <v>0</v>
          </cell>
          <cell r="Q483">
            <v>0</v>
          </cell>
          <cell r="R483">
            <v>0</v>
          </cell>
          <cell r="S483" t="str">
            <v>Pre-closeout for 201801 US/CAN book</v>
          </cell>
        </row>
        <row r="484">
          <cell r="A484">
            <v>88167</v>
          </cell>
          <cell r="B484">
            <v>0</v>
          </cell>
          <cell r="C484" t="str">
            <v>Venture</v>
          </cell>
          <cell r="D484" t="str">
            <v>North End®</v>
          </cell>
          <cell r="E484" t="str">
            <v>Outerwear</v>
          </cell>
          <cell r="F484" t="str">
            <v>Lightweight</v>
          </cell>
          <cell r="G484" t="str">
            <v>Pre-Closeout</v>
          </cell>
          <cell r="H484" t="str">
            <v>Pre-Closeout</v>
          </cell>
          <cell r="I484" t="str">
            <v>Men's</v>
          </cell>
          <cell r="J484" t="str">
            <v>Venture Lightweight Mini Ottoman Jacket</v>
          </cell>
          <cell r="K484" t="str">
            <v>• body: 2.5 oz/yd² / 85 gsm, 100% polyester mini ottoman_x000D_ with water-resistant finish
• lining: 100% polyester mesh in body; 100% polyester taffeta in sleeves_x000D_
• reflective piping at back yoke, upper chest seam and above hem_x000D_
• inside storm placket with chin guard_x000D_
• center front reverse coil zipper with semi-autolock slider and metal pull tab_x000D_
• lower front concealed zippered pockets_x000D_
• adjustable shockcord at drop back hem</v>
          </cell>
          <cell r="L484" t="str">
            <v/>
          </cell>
          <cell r="M484" t="str">
            <v>N</v>
          </cell>
          <cell r="N484">
            <v>0</v>
          </cell>
          <cell r="O484" t="str">
            <v>REFLECTIVE, WATER-RESISTANT, EZEM SYSTEM, EASY CARE</v>
          </cell>
          <cell r="P484">
            <v>78167</v>
          </cell>
          <cell r="Q484">
            <v>0</v>
          </cell>
          <cell r="R484">
            <v>0</v>
          </cell>
          <cell r="S484" t="str">
            <v>Pre-closeout for 201801 US/CAN book</v>
          </cell>
        </row>
        <row r="485">
          <cell r="A485">
            <v>78168</v>
          </cell>
          <cell r="B485">
            <v>0</v>
          </cell>
          <cell r="C485" t="str">
            <v>Sirius</v>
          </cell>
          <cell r="D485" t="str">
            <v>North End®</v>
          </cell>
          <cell r="E485" t="str">
            <v>Outerwear</v>
          </cell>
          <cell r="F485" t="str">
            <v>Lightweight</v>
          </cell>
          <cell r="G485" t="str">
            <v>Active</v>
          </cell>
          <cell r="H485" t="str">
            <v>Active</v>
          </cell>
          <cell r="I485" t="str">
            <v>Ladies'</v>
          </cell>
          <cell r="J485" t="str">
            <v>Sirius Lightweight Jacket with Embossed Print</v>
          </cell>
          <cell r="K485" t="str">
            <v>• body: 2.3 oz/yd² / 78 gsm, 100% polyester pongee with water-resistant finish _x000D_
• inserts: 100% polyester pongée contrast with tonal embossed print_x000D_
• roll-away hood_x000D_ with inside storm placket with chin guard_x000D_
• reflective piping at upper sleeves_x000D_
• center front reverse coil zipper with semi-autolock slider and rubber pull tab_x000D_
• lower front concealed zippered pockets_x000D_
• adjustable shockcord at hood and at drop back hem (with access through pockets)</v>
          </cell>
          <cell r="L485" t="str">
            <v/>
          </cell>
          <cell r="M485" t="str">
            <v>N</v>
          </cell>
          <cell r="N485">
            <v>0</v>
          </cell>
          <cell r="O485" t="str">
            <v>REFLECTIVE, WATER-RESISTANT, AUDIO PORT, EASY CARE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</row>
        <row r="486">
          <cell r="A486">
            <v>88168</v>
          </cell>
          <cell r="B486">
            <v>0</v>
          </cell>
          <cell r="C486" t="str">
            <v>Sirius</v>
          </cell>
          <cell r="D486" t="str">
            <v>North End®</v>
          </cell>
          <cell r="E486" t="str">
            <v>Outerwear</v>
          </cell>
          <cell r="F486" t="str">
            <v>Lightweight</v>
          </cell>
          <cell r="G486" t="str">
            <v>Active</v>
          </cell>
          <cell r="H486" t="str">
            <v>Active</v>
          </cell>
          <cell r="I486" t="str">
            <v>Men's</v>
          </cell>
          <cell r="J486" t="str">
            <v>Sirius Lightweight Jacket with Embossed Print</v>
          </cell>
          <cell r="K486" t="str">
            <v>• body: 2.3 oz/yd² / 78 gsm, 100% polyester pongee with water-resistant finish _x000D_
• inserts: 100% polyester pongée contrast with tonal embossed print_x000D_
• roll-away hood_x000D_ with inside storm placket with chin guard_x000D_
• reflective piping at upper sleeves_x000D_
• center front reverse coil zipper with semi-autolock slider and rubber pull tab_x000D_
• lower front concealed zippered pockets_x000D_
• adjustable shockcord at hood and at drop back hem (with access through pockets)</v>
          </cell>
          <cell r="L486" t="str">
            <v/>
          </cell>
          <cell r="M486" t="str">
            <v>N</v>
          </cell>
          <cell r="N486">
            <v>0</v>
          </cell>
          <cell r="O486" t="str">
            <v>REFLECTIVE, WATER-RESISTANT, AUDIO PORT, EASY CARE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</row>
        <row r="487">
          <cell r="A487">
            <v>78171</v>
          </cell>
          <cell r="B487">
            <v>0</v>
          </cell>
          <cell r="C487" t="str">
            <v>City</v>
          </cell>
          <cell r="D487" t="str">
            <v>North End®</v>
          </cell>
          <cell r="E487" t="str">
            <v>Outerwear</v>
          </cell>
          <cell r="F487" t="str">
            <v>Soft Shell</v>
          </cell>
          <cell r="G487" t="str">
            <v>Pre-Closeout</v>
          </cell>
          <cell r="H487" t="str">
            <v>Pre-Closeout</v>
          </cell>
          <cell r="I487" t="str">
            <v>Ladies'</v>
          </cell>
          <cell r="J487" t="str">
            <v>City Textured Three-Layer Fleece Bonded Soft Shell Jacket</v>
          </cell>
          <cell r="K487" t="str">
            <v>• 11.2 oz/yd² / 380 gsm, 100% polyester two-tone twill bonded with 100% polyester drop-needle fleece_x000D_ with 8,000 mm waterproof rating_x000D_
/ 800 g breathability</v>
          </cell>
          <cell r="L487" t="str">
            <v>• thermal retention shockcord at hood_x000D_
• inside placket with fleece chin guard_x000D_
• storm flap with snap closure_x000D_
• concealed two-way center front zipper with embossed metal pull_x000D_
• two lower front zippered concealed pockets with embossed rivets on welts</v>
          </cell>
          <cell r="M487" t="str">
            <v>N</v>
          </cell>
          <cell r="N487">
            <v>0</v>
          </cell>
          <cell r="O487" t="str">
            <v>3-LAYER BONDED, WINDSMART TECHNOLOGY, BREATHABLE, WATER-RESISTANT, AUDIO PORT, EASY CARE, UTK 1</v>
          </cell>
          <cell r="P487">
            <v>0</v>
          </cell>
          <cell r="Q487">
            <v>0</v>
          </cell>
          <cell r="R487">
            <v>0</v>
          </cell>
          <cell r="S487" t="str">
            <v>Pre-closeout for 201801 US/CAN book</v>
          </cell>
        </row>
        <row r="488">
          <cell r="A488">
            <v>88171</v>
          </cell>
          <cell r="B488">
            <v>0</v>
          </cell>
          <cell r="C488" t="str">
            <v>City</v>
          </cell>
          <cell r="D488" t="str">
            <v>North End®</v>
          </cell>
          <cell r="E488" t="str">
            <v>Outerwear</v>
          </cell>
          <cell r="F488" t="str">
            <v>Soft Shell</v>
          </cell>
          <cell r="G488" t="str">
            <v>Pre-Closeout</v>
          </cell>
          <cell r="H488" t="str">
            <v>Pre-Closeout</v>
          </cell>
          <cell r="I488" t="str">
            <v>Men's</v>
          </cell>
          <cell r="J488" t="str">
            <v>City Textured Three-Layer Fleece Bonded Soft Shell Jacket</v>
          </cell>
          <cell r="K488" t="str">
            <v>• 11.2 oz/yd² / 380 gsm, 100% polyester two-tone twill bonded with 100% polyester drop-needle fleece_x000D_ with 8,000 mm waterproof rating_x000D_
/ 800 g breathability</v>
          </cell>
          <cell r="L488" t="str">
            <v>• inside storm placket with fleece chin guard_x000D_
• center front zipper with embossed metal pull_x000D_
• right-chest concealed zippered pocket_x000D_
• two lower front zippered concealed pockets with embossed rivets on welts_x000D_
• thermal retention shockcord at hem</v>
          </cell>
          <cell r="M488" t="str">
            <v>N</v>
          </cell>
          <cell r="N488">
            <v>0</v>
          </cell>
          <cell r="O488" t="str">
            <v>3-LAYER BONDED, WINDSMART TECHNOLOGY, BREATHABLE, WATER-RESISTANT, AUDIO PORT, EASY CARE, UTK 1</v>
          </cell>
          <cell r="P488">
            <v>78171</v>
          </cell>
          <cell r="Q488">
            <v>0</v>
          </cell>
          <cell r="R488">
            <v>0</v>
          </cell>
          <cell r="S488" t="str">
            <v>Pre-closeout for 201801 US/CAN book</v>
          </cell>
        </row>
        <row r="489">
          <cell r="A489">
            <v>78176</v>
          </cell>
          <cell r="B489">
            <v>0</v>
          </cell>
          <cell r="C489" t="str">
            <v>Terrain</v>
          </cell>
          <cell r="D489" t="str">
            <v>North End®</v>
          </cell>
          <cell r="E489" t="str">
            <v>Outerwear</v>
          </cell>
          <cell r="F489" t="str">
            <v>Soft Shell</v>
          </cell>
          <cell r="G489" t="str">
            <v>Active</v>
          </cell>
          <cell r="H489" t="str">
            <v>Active</v>
          </cell>
          <cell r="I489" t="str">
            <v>Ladies'</v>
          </cell>
          <cell r="J489" t="str">
            <v>Terrain Colorblock Soft Shell with Embossed Print</v>
          </cell>
          <cell r="K489" t="str">
            <v>• 8.8 oz/yd² / 298 gsm, 96% polyester, 4% spandex bonded with 100% polyester anti-pill fleece_x000D_ with 8,000 mm waterproof rating / 800 g breathability
• embossed print on shoulders and sleeves_x000D_
• fleece chin guard_x000D_
• flat reflective piping on back collar and shoulder seams_x000D_
• center front reverse coil zipper with flat reflective asymmetrical piping_x000D_
• laser cut/welded chest pocket_x000D_
• thermal retention shockcord at hem</v>
          </cell>
          <cell r="L489" t="str">
            <v/>
          </cell>
          <cell r="M489" t="str">
            <v>N</v>
          </cell>
          <cell r="N489">
            <v>0</v>
          </cell>
          <cell r="O489" t="str">
            <v>3-LAYER BONDED, WINDSMART TECHNOLOGY, REFLECTIVE, BREATHABLE, WATER-RESISTANT, STRETCH, AUDIO PORT, EASY CARE, UTK 1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</row>
        <row r="490">
          <cell r="A490">
            <v>88176</v>
          </cell>
          <cell r="B490">
            <v>0</v>
          </cell>
          <cell r="C490" t="str">
            <v>Terrain</v>
          </cell>
          <cell r="D490" t="str">
            <v>North End®</v>
          </cell>
          <cell r="E490" t="str">
            <v>Outerwear</v>
          </cell>
          <cell r="F490" t="str">
            <v>Soft Shell</v>
          </cell>
          <cell r="G490" t="str">
            <v>Active</v>
          </cell>
          <cell r="H490" t="str">
            <v>Active</v>
          </cell>
          <cell r="I490" t="str">
            <v>Men's</v>
          </cell>
          <cell r="J490" t="str">
            <v>Terrain Colorblock Soft Shell with Embossed Print</v>
          </cell>
          <cell r="K490" t="str">
            <v>• 8.8 oz/yd² / 298 gsm, 96% polyester, 4% spandex bonded with 100% polyester anti-pill fleece_x000D_ with 8,000 mm waterproof rating / 800 g breathability
• embossed print on shoulders and sleeves_x000D_
• fleece chin guard_x000D_
• flat reflective piping on back collar and shoulder seams_x000D_
• center front reverse coil zipper with flat reflective asymmetrical piping_x000D_
• laser cut/welded chest pocket_x000D_
• thermal retention shockcord at hem</v>
          </cell>
          <cell r="L490" t="str">
            <v/>
          </cell>
          <cell r="M490" t="str">
            <v>N</v>
          </cell>
          <cell r="N490">
            <v>0</v>
          </cell>
          <cell r="O490" t="str">
            <v>3-LAYER BONDED, WINDSMART TECHNOLOGY, REFLECTIVE, BREATHABLE, WATER-RESISTANT, STRETCH, AUDIO PORT, EASY CARE, UTK 1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</row>
        <row r="491">
          <cell r="A491">
            <v>78178</v>
          </cell>
          <cell r="B491">
            <v>0</v>
          </cell>
          <cell r="C491" t="str">
            <v>Caprice</v>
          </cell>
          <cell r="D491" t="str">
            <v>North End®</v>
          </cell>
          <cell r="E491" t="str">
            <v>Outerwear</v>
          </cell>
          <cell r="F491" t="str">
            <v>3-in-1</v>
          </cell>
          <cell r="G491" t="str">
            <v>Active</v>
          </cell>
          <cell r="H491" t="str">
            <v>Active</v>
          </cell>
          <cell r="I491" t="str">
            <v>Ladies'</v>
          </cell>
          <cell r="J491" t="str">
            <v>Caprice 3-in-1 Jacket with Soft Shell Liner</v>
          </cell>
          <cell r="K491" t="str">
            <v>OUTER JACKET_x000D_
• body: 4.6 oz/yd² / 156 gsm, 100% polyester embossed printed pongée with 2,000 mm waterproof rating / 2,000  g breathability
• lining: 100% polyester embossed printed
 taffeta
• fully seam-sealed waterproof shell_x000D_
• zip-off hood with back adjustable tab_x000D_
• storm flap with metal snap closure_x000D_  and brushed tricot-lined collar and chin guard
• chest and lower pockets with zipper closures; left sleeve pocket with invisible zipper
• thermal retention shockcord at hood and hem_x000D_
INNER JACKET_x000D_
• body: 7.5 oz/yd² / 254 gsm, 96% polyester, 4% spandex bonded with 100% polyester anti-pill fleece_x000D_ with water-repellent finish
• lining: 100% polyester tricot in sleeves_x000D_
• paneled style lines detailed with double-needle topstitch_x000D_
• brushed tricot-lined pockets</v>
          </cell>
          <cell r="L491" t="str">
            <v/>
          </cell>
          <cell r="M491" t="str">
            <v>N</v>
          </cell>
          <cell r="N491">
            <v>0</v>
          </cell>
          <cell r="O491" t="str">
            <v>2-LAYER BONDED, SEAM-SEALED, WATERPROOF, BREATHABLE, STRETCH, AUDIO PORT, EZEM SYSTEM, EZ AWAY, INTERACTIVE, EASY CARE, UTK 2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</row>
        <row r="492">
          <cell r="A492">
            <v>88178</v>
          </cell>
          <cell r="B492">
            <v>0</v>
          </cell>
          <cell r="C492" t="str">
            <v>Caprice</v>
          </cell>
          <cell r="D492" t="str">
            <v>North End®</v>
          </cell>
          <cell r="E492" t="str">
            <v>Outerwear</v>
          </cell>
          <cell r="F492" t="str">
            <v>3-in-1</v>
          </cell>
          <cell r="G492" t="str">
            <v>Active</v>
          </cell>
          <cell r="H492" t="str">
            <v>Active</v>
          </cell>
          <cell r="I492" t="str">
            <v>Men's</v>
          </cell>
          <cell r="J492" t="str">
            <v>Caprice 3-in-1 Jacket with Soft Shell Liner</v>
          </cell>
          <cell r="K492" t="str">
            <v>OUTER JACKET_x000D_
• body: 4.6 oz/yd² / 156 gsm, 100% polyester embossed printed pongée with 2,000 mm waterproof rating / 2,000  g breathability
• lining: 100% polyester embossed printed
 taffeta
• fully seam-sealed waterproof shell_x000D_
• zip-off hood with back adjustable tab_x000D_
• storm flap with metal snap closure_x000D_  and brushed tricot-lined collar and chin guard
• chest and lower pockets with zipper closures; left sleeve pocket with invisible zipper
• thermal retention shockcord at hood and hem_x000D_
INNER JACKET_x000D_
• body: 7.5 oz/yd² / 254 gsm, 96% polyester, 4% spandex bonded with 100% polyester anti-pill fleece_x000D_ with water-repellent finish
• lining: 100% polyester tricot in sleeves_x000D_
• paneled style lines detailed with double-needle topstitch_x000D_
• brushed tricot-lined pockets</v>
          </cell>
          <cell r="L492" t="str">
            <v/>
          </cell>
          <cell r="M492" t="str">
            <v>N</v>
          </cell>
          <cell r="N492">
            <v>0</v>
          </cell>
          <cell r="O492" t="str">
            <v>2-LAYER BONDED, SEAM-SEALED, WATERPROOF, BREATHABLE, STRETCH, AUDIO PORT, EZEM SYSTEM, EZ AWAY, INTERACTIVE, EASY CARE, UTK 2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</row>
        <row r="493">
          <cell r="A493">
            <v>78179</v>
          </cell>
          <cell r="B493">
            <v>0</v>
          </cell>
          <cell r="C493" t="str">
            <v>Boreal</v>
          </cell>
          <cell r="D493" t="str">
            <v>North End®</v>
          </cell>
          <cell r="E493" t="str">
            <v>Outerwear</v>
          </cell>
          <cell r="F493" t="str">
            <v>Insulated</v>
          </cell>
          <cell r="G493" t="str">
            <v>DROP - Closeout</v>
          </cell>
          <cell r="H493" t="str">
            <v>DNR</v>
          </cell>
          <cell r="I493" t="str">
            <v>Ladies'</v>
          </cell>
          <cell r="J493" t="str">
            <v>Boreal Down Jacket with Faux Fur Trim</v>
          </cell>
          <cell r="K493" t="str">
            <v>• body: 2.92 oz/yd² / 100 gsm, 100% polyester ripstop_x000D_ with water-resistant finish
• lining: 100% polyester embossed printed
 taffeta in sleeves and bottom front; 100% polyester brushed tricot in upper front, back and lower pockets
• insulation: 70% down, 30% feathers; 170 gsm in sleeves, front and back sides; 120 gsm in collar and hood_x000D_
• zip-off adjustable thermal hood with back shockcord_x000D_ and detachable faux-fur trim
• inside storm placket with brushed tricot chin guard_x000D_ with thermal brushed tricot-lined collar
• insulated side inserts, lower sleeve panels, lower collar and hood_x000D_
• stretch storm cuffs</v>
          </cell>
          <cell r="L493" t="str">
            <v>• two-way center front reverse coil waterproof zipper</v>
          </cell>
          <cell r="M493" t="str">
            <v>N</v>
          </cell>
          <cell r="N493">
            <v>0</v>
          </cell>
          <cell r="O493" t="str">
            <v>WATER-RESISTANT, AUDIO PORT, EZEM SYSTEM, EZ AWAY, EASY CARE, UTK 4</v>
          </cell>
          <cell r="P493">
            <v>0</v>
          </cell>
          <cell r="Q493">
            <v>0</v>
          </cell>
          <cell r="R493">
            <v>0</v>
          </cell>
          <cell r="S493" t="str">
            <v>DROP for 201801 US book/DNR for 201801 CAN Book</v>
          </cell>
        </row>
        <row r="494">
          <cell r="A494">
            <v>88179</v>
          </cell>
          <cell r="B494">
            <v>0</v>
          </cell>
          <cell r="C494" t="str">
            <v>Boreal</v>
          </cell>
          <cell r="D494" t="str">
            <v>North End®</v>
          </cell>
          <cell r="E494" t="str">
            <v>Outerwear</v>
          </cell>
          <cell r="F494" t="str">
            <v>Insulated</v>
          </cell>
          <cell r="G494" t="str">
            <v>Pre-Closeout</v>
          </cell>
          <cell r="H494" t="str">
            <v>Pre-Closeout</v>
          </cell>
          <cell r="I494" t="str">
            <v>Men's</v>
          </cell>
          <cell r="J494" t="str">
            <v>Boreal Down Jacket with Faux Fur Trim</v>
          </cell>
          <cell r="K494" t="str">
            <v>• body: 2.92 oz/yd² / 100 gsm, 100% polyester ripstop_x000D_ with water-resistant finish
• lining: 100% polyester embossed printed
 taffeta in sleeves and bottom front; 100% polyester brushed tricot in upper front, back and lower pockets
• insulation: 70% down, 30% feathers; 170 gsm in sleeves, front and back sides; 120 gsmin collar and hood_x000D_
• zip-off adjustable thermal hood with back shockcord_x000D_ and detachable faux-fur trim
• inside storm placket with brushed tricot chin guard_x000D_ with thermal brushed tricot-lined collar
• insulated side inserts, lower sleeve panels, lower collar and hood_x000D_
• stretch storm cuffs</v>
          </cell>
          <cell r="L494" t="str">
            <v>• center front reverse coil waterproof zipper_x000D_
• sleeve pocket with reverse coil waterproof zipper and reflective toggle_x000D_
• thermal retention shockcord at hood and hem</v>
          </cell>
          <cell r="M494" t="str">
            <v>N</v>
          </cell>
          <cell r="N494">
            <v>0</v>
          </cell>
          <cell r="O494" t="str">
            <v>WATER-RESISTANT, AUDIO PORT, EZEM SYSTEM, EZ AWAY, EASY CARE, UTK 4</v>
          </cell>
          <cell r="P494">
            <v>78179</v>
          </cell>
          <cell r="Q494">
            <v>0</v>
          </cell>
          <cell r="R494">
            <v>0</v>
          </cell>
          <cell r="S494" t="str">
            <v>Pre-closeout for 201801 US/CAN book</v>
          </cell>
        </row>
        <row r="495">
          <cell r="A495">
            <v>78188</v>
          </cell>
          <cell r="B495">
            <v>0</v>
          </cell>
          <cell r="C495" t="str">
            <v>Tempo</v>
          </cell>
          <cell r="D495" t="str">
            <v>North End®</v>
          </cell>
          <cell r="E495" t="str">
            <v>Outerwear</v>
          </cell>
          <cell r="F495" t="str">
            <v>Lightweight</v>
          </cell>
          <cell r="G495" t="str">
            <v>Pre-Closeout</v>
          </cell>
          <cell r="H495" t="str">
            <v>Pre-Closeout</v>
          </cell>
          <cell r="I495" t="str">
            <v>Ladies'</v>
          </cell>
          <cell r="J495" t="str">
            <v>Tempo Lightweight Recycled Polyester Jacket with Embossed Print</v>
          </cell>
          <cell r="K495" t="str">
            <v>• body: 2.6 oz/yd² / 88 gsm, 100% recycled polyester emboss printed pongée with water-resistant finish
• inserts: 100% recycled polyester pongée _x000D_
• lining: 100% polyester taffeta_x000D_
• chin guard_x000D_
• center front reverse coil zipper with semi-autolock slider and rubber pull tab_x000D_
• underarm vents_x000D_ and adjustable cuffs with tabs_x000D_
• adjustable shockcord at hem with access through front pockets</v>
          </cell>
          <cell r="L495" t="str">
            <v>• lower front reverse coil zippered pockets with semi-autolock rubber pull tab</v>
          </cell>
          <cell r="M495" t="str">
            <v>Y</v>
          </cell>
          <cell r="N495">
            <v>0</v>
          </cell>
          <cell r="O495" t="str">
            <v>ECO, WATER-RESISTANT, EZEM SYSTEM, EASY CARE, MATCHABLES</v>
          </cell>
          <cell r="P495">
            <v>0</v>
          </cell>
          <cell r="Q495">
            <v>0</v>
          </cell>
          <cell r="R495">
            <v>0</v>
          </cell>
          <cell r="S495" t="str">
            <v>Pre-closeout for 201801 US/CAN book</v>
          </cell>
        </row>
        <row r="496">
          <cell r="A496">
            <v>88188</v>
          </cell>
          <cell r="B496">
            <v>0</v>
          </cell>
          <cell r="C496" t="str">
            <v>Tempo</v>
          </cell>
          <cell r="D496" t="str">
            <v>North End®</v>
          </cell>
          <cell r="E496" t="str">
            <v>Outerwear</v>
          </cell>
          <cell r="F496" t="str">
            <v>Lightweight</v>
          </cell>
          <cell r="G496" t="str">
            <v>Pre-Closeout</v>
          </cell>
          <cell r="H496" t="str">
            <v>Pre-Closeout</v>
          </cell>
          <cell r="I496" t="str">
            <v>Men's</v>
          </cell>
          <cell r="J496" t="str">
            <v>Tempo Lightweight Recycled Polyester Jacket with Embossed Print</v>
          </cell>
          <cell r="K496" t="str">
            <v>• body: 2.6 oz/yd² / 88 gsm, 100% recycled polyester emboss printed pongée with water-resistant finish
• inserts: 100% recycled polyester pongée _x000D_
• lining: 100% polyester taffeta_x000D_
• chin guard_x000D_
• center front reverse coil zipper with semi-autolock slider and rubber pull tab_x000D_
• underarm vents_x000D_ and adjustable cuffs with tabs_x000D_
• adjustable shockcord at hem with access through front pockets</v>
          </cell>
          <cell r="L496" t="str">
            <v>• lower front concealed zippered pockets with semi-autolock rubber pull tab</v>
          </cell>
          <cell r="M496" t="str">
            <v>Y</v>
          </cell>
          <cell r="N496">
            <v>0</v>
          </cell>
          <cell r="O496" t="str">
            <v>ECO, WATER-RESISTANT, EZEM SYSTEM, EASY CARE, MATCHABLES</v>
          </cell>
          <cell r="P496">
            <v>78188</v>
          </cell>
          <cell r="Q496">
            <v>0</v>
          </cell>
          <cell r="R496">
            <v>0</v>
          </cell>
          <cell r="S496" t="str">
            <v>Pre-closeout for 201801 US/CAN book</v>
          </cell>
        </row>
        <row r="497">
          <cell r="A497">
            <v>78195</v>
          </cell>
          <cell r="B497">
            <v>0</v>
          </cell>
          <cell r="C497" t="str">
            <v>Height</v>
          </cell>
          <cell r="D497" t="str">
            <v>North End®</v>
          </cell>
          <cell r="E497" t="str">
            <v>Outerwear</v>
          </cell>
          <cell r="F497" t="str">
            <v>3-in-1</v>
          </cell>
          <cell r="G497" t="str">
            <v>Active</v>
          </cell>
          <cell r="H497" t="str">
            <v>Active</v>
          </cell>
          <cell r="I497" t="str">
            <v>Ladies'</v>
          </cell>
          <cell r="J497" t="str">
            <v>Height 3-in-1 Jacket with Insulated Liner</v>
          </cell>
          <cell r="K497" t="str">
            <v>OUTER JACKET_x000D_
• body: 4.3 oz/yd² / 145 gsm, 100% polyester dobby_x000D_ with water-resistant finish
• lining: 100% polyester emboss printed
taffeta 
• zip-off hood with back adjustable tab_x000D_
• inside placket with brushed tricot chin guard_x000D_
• storm flap with hidden metal snaps at top and bottom_x000D_
• adjustable shaped cuffs with tabs and metal snaps_x000D_
• thermal retention shockcord at hood and drop back hem_x000D_
INNER JACKET_x000D_
• body: 3 oz/yd² 102 gsm, 100% polyester soft touch ripstop with water-resistant finish_x000D_
• lining: 100% polyester emboss printed
taffeta 
• insulation: 100 gsm in body; 80 gsm in sleeves and collar_x000D_
• thermal brushed tricot-lined collar_x000D_
• thermal retention shockcord at drop back hem</v>
          </cell>
          <cell r="L497" t="str">
            <v/>
          </cell>
          <cell r="M497" t="str">
            <v>N</v>
          </cell>
          <cell r="N497">
            <v>0</v>
          </cell>
          <cell r="O497" t="str">
            <v>WATER-RESISTANT, AUDIO PORT, EZEM SYSTEM, EZ AWAY, INTERACTIVE, EASY CARE, UTK 3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</row>
        <row r="498">
          <cell r="A498">
            <v>88195</v>
          </cell>
          <cell r="B498">
            <v>0</v>
          </cell>
          <cell r="C498" t="str">
            <v>Height</v>
          </cell>
          <cell r="D498" t="str">
            <v>North End®</v>
          </cell>
          <cell r="E498" t="str">
            <v>Outerwear</v>
          </cell>
          <cell r="F498" t="str">
            <v>3-in-1</v>
          </cell>
          <cell r="G498" t="str">
            <v>Active</v>
          </cell>
          <cell r="H498" t="str">
            <v>Active</v>
          </cell>
          <cell r="I498" t="str">
            <v>Men's</v>
          </cell>
          <cell r="J498" t="str">
            <v>Height 3-in-1 Jacket with Insulated Liner</v>
          </cell>
          <cell r="K498" t="str">
            <v>OUTER JACKET_x000D_
• body: 4.3 oz/yd² / 145 gsm, 100% polyester dobby_x000D_ with water-resistant finish
• lining: 100% polyester emboss printed
taffeta 
• zip-off hood with back adjustable tab_x000D_
• inside placket with brushed tricot chin guard_x000D_
• storm flap with hidden metal snaps at top and bottom_x000D_
• adjustable shaped cuffs with tabs and metal snaps_x000D_
• thermal retention shockcord at hood and drop back hem_x000D_
INNER JACKET_x000D_
• body: 3 oz/yd² 102 gsm, 100% polyester soft touch ripstop with water-resistant finish_x000D_
• lining: 100% polyester emboss printed
taffeta 
• insulation: 100 gsm in body; 80 gsm in sleeves and collar_x000D_
• thermal brushed tricot-lined collar_x000D_
• thermal retention shockcord at drop back hem</v>
          </cell>
          <cell r="L498" t="str">
            <v/>
          </cell>
          <cell r="M498" t="str">
            <v>N</v>
          </cell>
          <cell r="N498">
            <v>0</v>
          </cell>
          <cell r="O498" t="str">
            <v>WATER-RESISTANT, AUDIO PORT, EZEM SYSTEM, EZ AWAY, INTERACTIVE, EASY CARE, UTK 3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78196</v>
          </cell>
          <cell r="B499">
            <v>0</v>
          </cell>
          <cell r="C499" t="str">
            <v>Angle</v>
          </cell>
          <cell r="D499" t="str">
            <v>North End®</v>
          </cell>
          <cell r="E499" t="str">
            <v>Outerwear</v>
          </cell>
          <cell r="F499" t="str">
            <v>3-in-1</v>
          </cell>
          <cell r="G499" t="str">
            <v>Active</v>
          </cell>
          <cell r="H499" t="str">
            <v>Active</v>
          </cell>
          <cell r="I499" t="str">
            <v>Ladies'</v>
          </cell>
          <cell r="J499" t="str">
            <v>Angle 3-in-1 Jacket with Bonded Fleece Liner</v>
          </cell>
          <cell r="K499" t="str">
            <v>OUTER JACKET
• body: 4.4 oz/yd² / 149 gsm, 100% polyester twill with water-resistant finish
• lining: 100% polyester emboss printed taffeta 
• flat reflective piping at front, back and sleeves
• zip-off hood with back adjustable tab
• inside storm placket with brushed tricot chin guard and collar
• adjustable cuffs with tabs
• thermal retention shockcord at hood and drop back hem
INNER JACKET
• 7.4 oz/yd² / 250 gsm, 100% polyester jersey bonded with 100% polyester fleece
• inside placket with brushed tricot-lined collar and pockets
• audio port access through inside chest pocket</v>
          </cell>
          <cell r="L499">
            <v>0</v>
          </cell>
          <cell r="M499" t="str">
            <v>N</v>
          </cell>
          <cell r="N499">
            <v>0</v>
          </cell>
          <cell r="O499" t="str">
            <v>2-LAYER BONDED, REFLECTIVE, WATER RESISTANT, AUDIO PORT, EZEM SYSTEM, EZ AWAY, INTERACTIVE, EASY CARE, UTK 2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</row>
        <row r="500">
          <cell r="A500">
            <v>88196</v>
          </cell>
          <cell r="B500">
            <v>0</v>
          </cell>
          <cell r="C500" t="str">
            <v>Angle</v>
          </cell>
          <cell r="D500" t="str">
            <v>North End®</v>
          </cell>
          <cell r="E500" t="str">
            <v>Outerwear</v>
          </cell>
          <cell r="F500" t="str">
            <v>3-in-1</v>
          </cell>
          <cell r="G500" t="str">
            <v>Active</v>
          </cell>
          <cell r="H500" t="str">
            <v>Active</v>
          </cell>
          <cell r="I500" t="str">
            <v>Men's</v>
          </cell>
          <cell r="J500" t="str">
            <v>Angle 3-in-1 Jacket with Bonded Fleece Liner</v>
          </cell>
          <cell r="K500" t="str">
            <v>OUTER JACKET
• body: 4.4 oz/yd² / 149 gsm, 100% polyester twill with water-resistant finish
• lining: 100% polyester emboss printed taffeta 
• flat reflective piping at front, back and sleeves
• zip-off hood with back adjustable tab
• inside storm placket with brushed tricot chin guard and collar
• adjustable cuffs with tabs
• thermal retention shockcord at hood and drop back hem
INNER JACKET
• 7.4 oz/yd² / 250 gsm, 100% polyester jersey bonded with 100% polyester fleece
• inside placket with brushed tricot-lined collar and pockets
• audio port access through inside chest pocket</v>
          </cell>
          <cell r="L500" t="str">
            <v/>
          </cell>
          <cell r="M500" t="str">
            <v>N</v>
          </cell>
          <cell r="N500">
            <v>0</v>
          </cell>
          <cell r="O500" t="str">
            <v>2-LAYER BONDED, REFLECTIVE, WATER RESISTANT, AUDIO PORT, EZEM SYSTEM, EZ AWAY, INTERACTIVE, EASY CARE, UTK 2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</row>
        <row r="501">
          <cell r="A501" t="str">
            <v>88196T</v>
          </cell>
          <cell r="B501">
            <v>0</v>
          </cell>
          <cell r="C501" t="str">
            <v>Angle</v>
          </cell>
          <cell r="D501" t="str">
            <v>North End®</v>
          </cell>
          <cell r="E501" t="str">
            <v>Outerwear</v>
          </cell>
          <cell r="F501" t="str">
            <v>3-in-1</v>
          </cell>
          <cell r="G501" t="str">
            <v>Active</v>
          </cell>
          <cell r="H501" t="str">
            <v>Active</v>
          </cell>
          <cell r="I501" t="str">
            <v>Tall</v>
          </cell>
          <cell r="J501" t="str">
            <v>Tall Angle 3-in-1 Jacket with Bonded Fleece Liner</v>
          </cell>
          <cell r="K501" t="str">
            <v>OUTER JACKET
• body: 4.4 oz/yd² / 149 gsm, 100% polyester twill with water-resistant finish
• lining: 100% polyester emboss printed taffeta 
• flat reflective piping at front, back and sleeves
• zip-off hood with back adjustable tab
• inside storm placket with brushed tricot chin guard and collar
• adjustable cuffs with tabs
• thermal retention shockcord at hood and drop back hem
INNER JACKET
• 7.4 oz/yd² / 250 gsm, 100% polyester jersey bonded with 100% polyester fleece
• inside placket with brushed tricot-lined collar and pockets
• audio port access through inside chest pocket</v>
          </cell>
          <cell r="L501" t="str">
            <v/>
          </cell>
          <cell r="M501" t="str">
            <v>N</v>
          </cell>
          <cell r="N501">
            <v>0</v>
          </cell>
          <cell r="O501" t="str">
            <v>2-LAYER BONDED, REFLECTIVE, WATER RESISTANT, AUDIO PORT, EZEM SYSTEM, EZ AWAY, INTERACTIVE, EASY CARE, UTK 2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</row>
        <row r="502">
          <cell r="A502">
            <v>78197</v>
          </cell>
          <cell r="B502">
            <v>0</v>
          </cell>
          <cell r="C502" t="str">
            <v>Linear</v>
          </cell>
          <cell r="D502" t="str">
            <v>North End®</v>
          </cell>
          <cell r="E502" t="str">
            <v>Outerwear</v>
          </cell>
          <cell r="F502" t="str">
            <v>Insulated</v>
          </cell>
          <cell r="G502" t="str">
            <v>DROP - Closeout</v>
          </cell>
          <cell r="H502" t="str">
            <v>DNR</v>
          </cell>
          <cell r="I502" t="str">
            <v>Ladies'</v>
          </cell>
          <cell r="J502" t="str">
            <v>Linear Insulated Jacket with Print</v>
          </cell>
          <cell r="K502" t="str">
            <v>• body: 4.6 oz/yd² / 156 gsm, 100% polyester dobby with water-resistant finish
• lining: 100% polyester emboss printed taffeta
• insulation: 140 gsm in body; 80 gsm in sleeves, hood and collar _x000D_
• print details at side panels, under sleeve panels, upper shoulder yoke and hood_x000D_; flat reflective piping at front and back
• zip-off adjustable thermal hood with back shockcord adjust system_x000D_; inside storm placket with brushed tricot chin guard_x000D_ and collar
• inside security pocket with audio port access_x000D_
• thermal retention shockcord at hood and drop back hem</v>
          </cell>
          <cell r="L502" t="str">
            <v/>
          </cell>
          <cell r="M502" t="str">
            <v>N</v>
          </cell>
          <cell r="N502">
            <v>0</v>
          </cell>
          <cell r="O502" t="str">
            <v>REFLECTIVE, WATER-RESISTANT, AUDIO PORT, EZEM SYSTEM, EZ AWAY, UTK 3</v>
          </cell>
          <cell r="P502">
            <v>0</v>
          </cell>
          <cell r="Q502">
            <v>0</v>
          </cell>
          <cell r="R502">
            <v>0</v>
          </cell>
          <cell r="S502" t="str">
            <v>DROP for 201801 US book/DNR for 201801 CAN Book</v>
          </cell>
        </row>
        <row r="503">
          <cell r="A503">
            <v>88197</v>
          </cell>
          <cell r="B503">
            <v>0</v>
          </cell>
          <cell r="C503" t="str">
            <v>Linear</v>
          </cell>
          <cell r="D503" t="str">
            <v>North End®</v>
          </cell>
          <cell r="E503" t="str">
            <v>Outerwear</v>
          </cell>
          <cell r="F503" t="str">
            <v>Insulated</v>
          </cell>
          <cell r="G503" t="str">
            <v>DROP - Closeout</v>
          </cell>
          <cell r="H503" t="str">
            <v>DNR</v>
          </cell>
          <cell r="I503" t="str">
            <v>Men's</v>
          </cell>
          <cell r="J503" t="str">
            <v>Linear Insulated Jacket with Print</v>
          </cell>
          <cell r="K503" t="str">
            <v>• body: 4.6 oz/yd² / 156 gsm, 100% polyester dobby with water-resistant finish
• lining: 100% polyester emboss printed taffeta
• insulation: 140 gsm in body; 80 gsm in sleeves, hood and collar _x000D_
• print details at side panels, under sleeve panels, upper shoulder yoke and hood_x000D_; flat reflective piping at front and back
• zip-off adjustable thermal hood with back shockcord adjust system_x000D_; inside storm placket with brushed tricot chin guard_x000D_ and collar
• inside security pocket with audio port access_x000D_
• thermal retention shockcord at hood and drop back hem</v>
          </cell>
          <cell r="L503" t="str">
            <v/>
          </cell>
          <cell r="M503" t="str">
            <v>N</v>
          </cell>
          <cell r="N503">
            <v>0</v>
          </cell>
          <cell r="O503" t="str">
            <v>REFLECTIVE, WATER-RESISTANT, AUDIO PORT, EZEM SYSTEM, EZ AWAY, UTK 3</v>
          </cell>
          <cell r="P503">
            <v>0</v>
          </cell>
          <cell r="Q503">
            <v>0</v>
          </cell>
          <cell r="R503">
            <v>0</v>
          </cell>
          <cell r="S503" t="str">
            <v>DROP for 201801 US book/DNR for 201801 CAN book</v>
          </cell>
        </row>
        <row r="504">
          <cell r="A504">
            <v>78200</v>
          </cell>
          <cell r="B504">
            <v>0</v>
          </cell>
          <cell r="C504" t="str">
            <v>Sustain</v>
          </cell>
          <cell r="D504" t="str">
            <v>North End®</v>
          </cell>
          <cell r="E504" t="str">
            <v>Outerwear</v>
          </cell>
          <cell r="F504" t="str">
            <v>Lightweight</v>
          </cell>
          <cell r="G504" t="str">
            <v>Pre-Closeout</v>
          </cell>
          <cell r="H504" t="str">
            <v>Pre-Closeout</v>
          </cell>
          <cell r="I504" t="str">
            <v>Ladies'</v>
          </cell>
          <cell r="J504" t="str">
            <v>Sustain Lightweight Recycled Polyester Dobby Jacket with Print</v>
          </cell>
          <cell r="K504" t="str">
            <v xml:space="preserve">• body: 2.1 oz/yd² / 71 gsm, 100% recycled polyester printed mini dobby with water-resistant finish
• contrast: 3.8 oz/yd² / 129 gsm, 50% recycled polyester, 50% polyester birdseye mesh with moisture-wicking performance
• inside storm placket with chin guard
• contrast center front reverse coil zipper with autolock slider and rubber toggle
• contrast reverse coil zippered pocket on right chest with zipper garage and partially exposed lower pockets with rubber toggles
• reflective piping at front and back shoulders
• back vent system for added breathability
• adjustable shockcord at drop back hem
</v>
          </cell>
          <cell r="L504" t="str">
            <v>• decorative reflective print at lower back</v>
          </cell>
          <cell r="M504" t="str">
            <v>N</v>
          </cell>
          <cell r="N504">
            <v>0</v>
          </cell>
          <cell r="O504" t="str">
            <v>ECO, REFLECTIVE, MOISTURE-WICKING, WATER-RESISTANT, AUDIO PORT, EASY CARE, CERTIFIED FIBER</v>
          </cell>
          <cell r="P504">
            <v>0</v>
          </cell>
          <cell r="Q504">
            <v>0</v>
          </cell>
          <cell r="R504">
            <v>0</v>
          </cell>
          <cell r="S504" t="str">
            <v>Pre-closeout for 201801 US/CAN book</v>
          </cell>
        </row>
        <row r="505">
          <cell r="A505">
            <v>88200</v>
          </cell>
          <cell r="B505">
            <v>0</v>
          </cell>
          <cell r="C505" t="str">
            <v>Sustain</v>
          </cell>
          <cell r="D505" t="str">
            <v>North End®</v>
          </cell>
          <cell r="E505" t="str">
            <v>Outerwear</v>
          </cell>
          <cell r="F505" t="str">
            <v>Lightweight</v>
          </cell>
          <cell r="G505" t="str">
            <v>Pre-Closeout</v>
          </cell>
          <cell r="H505" t="str">
            <v>Pre-Closeout</v>
          </cell>
          <cell r="I505" t="str">
            <v>Men's</v>
          </cell>
          <cell r="J505" t="str">
            <v>Sustain Lightweight Recycled Polyester Dobby Jacket with Print</v>
          </cell>
          <cell r="K505" t="str">
            <v xml:space="preserve">• body: 2.1 oz/yd² / 71 gsm, 100% recycled polyester printed mini dobby with water-resistant finish
• contrast: 3.8 oz/yd² / 129 gsm, 50% recycled polyester, 50% polyester birdseye mesh with moisture-wicking performance
• inside storm placket with chin guard
• contrast center front reverse coil zipper with autolock slider and rubber toggle
• contrast reverse coil zippered pocket on right chest with zipper garage and partially exposed lower pockets with rubber toggles
• reflective piping at front and back shoulders
• back vent system for added breathability
• adjustable shockcord at drop back hem
</v>
          </cell>
          <cell r="L505" t="str">
            <v>• decorative reflective print at center back</v>
          </cell>
          <cell r="M505" t="str">
            <v>N</v>
          </cell>
          <cell r="N505">
            <v>0</v>
          </cell>
          <cell r="O505" t="str">
            <v>ECO, REFLECTIVE, MOISTURE-WICKING, WATER-RESISTANT, AUDIO PORT, EASY CARE, CERTIFIED FIBER</v>
          </cell>
          <cell r="P505">
            <v>78200</v>
          </cell>
          <cell r="Q505">
            <v>0</v>
          </cell>
          <cell r="R505">
            <v>0</v>
          </cell>
          <cell r="S505" t="str">
            <v>Pre-closeout for 201801 US/CAN book</v>
          </cell>
        </row>
        <row r="506">
          <cell r="A506">
            <v>88006</v>
          </cell>
          <cell r="B506">
            <v>0</v>
          </cell>
          <cell r="C506">
            <v>0</v>
          </cell>
          <cell r="D506" t="str">
            <v>North End®</v>
          </cell>
          <cell r="E506" t="str">
            <v>Outerwear</v>
          </cell>
          <cell r="F506" t="str">
            <v>3-in-1</v>
          </cell>
          <cell r="G506" t="str">
            <v>Active</v>
          </cell>
          <cell r="H506" t="str">
            <v>Active</v>
          </cell>
          <cell r="I506" t="str">
            <v>Adult</v>
          </cell>
          <cell r="J506" t="str">
            <v>3-in-1 Two-Tone Parka</v>
          </cell>
          <cell r="K506" t="str">
            <v>OUTER JACKET_x000D_
• body: 3.5 oz/yd² / 119 gsm, 100% nylon  taslan_x000D_ with water-resistant finish
• lining: 100% polyester mesh in upper body; 100% polyester taffeta in lower body and sleeves_x000D_
• zip-off hood_x000D_
• storm flap with security zippered pockets_x000D_
• reflective piping along yoke_x000D_
• thermal retention shockcord at waist, hem and hood_x000D_
INNER JACKET_x000D_
• body: 9.3 oz/yd² / 315 gsm, 100% polyester anti-pill spun fleece_x000D_
• lining: 100% polyester taffeta_x000D_
• matching corded fleece on inner collar and facings_x000D_
• thermal retention shockcord at hem</v>
          </cell>
          <cell r="L506" t="str">
            <v/>
          </cell>
          <cell r="M506" t="str">
            <v>N</v>
          </cell>
          <cell r="N506">
            <v>0</v>
          </cell>
          <cell r="O506" t="str">
            <v>REFLECTIVE, WATER-RESISTANT, EZEM SYSTEM, EZ AWAY, INTERACTIVE, EASY CARE, UTK 3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</row>
        <row r="507">
          <cell r="A507">
            <v>88007</v>
          </cell>
          <cell r="B507">
            <v>0</v>
          </cell>
          <cell r="C507">
            <v>0</v>
          </cell>
          <cell r="D507" t="str">
            <v>North End®</v>
          </cell>
          <cell r="E507" t="str">
            <v>Outerwear</v>
          </cell>
          <cell r="F507" t="str">
            <v>3-in-1</v>
          </cell>
          <cell r="G507" t="str">
            <v>Active</v>
          </cell>
          <cell r="H507" t="str">
            <v>Active</v>
          </cell>
          <cell r="I507" t="str">
            <v>Adult</v>
          </cell>
          <cell r="J507" t="str">
            <v>3-in-1 Parka with Dobby Trim</v>
          </cell>
          <cell r="K507" t="str">
            <v>OUTER JACKET_x000D_
• body: 3.5 oz/yd² / 119 gsm, 100% nylon  taslan with water-resistant finish
• trim: 4.9 oz/yd² / 166 gsm, 100% nylon dobby _x000D_
• lining: 100% polyester mesh in upper body; 100% polyester taffeta in lower body and sleeves_x000D_
• detachable zip-off and roll-away hood_x000D_
• storm flap with security zippered pocket_x000D_
• thermal retention shockcord at hood, waist and hem_x000D_
INNER JACKET_x000D_
• body: 9.3 oz/yd² / 315 gsm, 100% polyester anti-pill spun fleece
• lining: 100% polyester taffeta
• matching corded fleece trim on collar and inside collar_x000D_
• matching nylon taslan pocket welts and waistband_x000D_
• thermal retention shockcord at hem</v>
          </cell>
          <cell r="L507" t="str">
            <v/>
          </cell>
          <cell r="M507" t="str">
            <v>N</v>
          </cell>
          <cell r="N507">
            <v>0</v>
          </cell>
          <cell r="O507" t="str">
            <v>WATER-RESISTANT, EZEM SYSTEM, EZ AWAY, INTERACTIVE, EASY CARE, UTK 3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</row>
        <row r="508">
          <cell r="A508">
            <v>88009</v>
          </cell>
          <cell r="B508">
            <v>0</v>
          </cell>
          <cell r="C508">
            <v>0</v>
          </cell>
          <cell r="D508" t="str">
            <v>North End®</v>
          </cell>
          <cell r="E508" t="str">
            <v>Outerwear</v>
          </cell>
          <cell r="F508" t="str">
            <v>3-in-1</v>
          </cell>
          <cell r="G508" t="str">
            <v>Active</v>
          </cell>
          <cell r="H508" t="str">
            <v>Active</v>
          </cell>
          <cell r="I508" t="str">
            <v>Adult</v>
          </cell>
          <cell r="J508" t="str">
            <v>3-in-1 Bomber Jacket</v>
          </cell>
          <cell r="K508" t="str">
            <v>OUTER JACKET_x000D_
• body: 3.5 oz/yd² / 119 gsm, 100% nylon taslan_x000D_ with water-resistant finish
• lining: 100% polyester mesh in upper body; 100% polyester taffeta in lower body and sleeves_x000D_
• detachable zip-off and roll-away hood_x000D_
• storm flap with security zippered pocket_x000D_
INNER JACKET_x000D_
• body: 9.3 oz/yd² / 315 gsm, 100% polyester anti-pill spun fleece_x000D_
• lining: 100% polyester taffeta_x000D_
• matching corded fleece on inner collar and facings_x000D_
• thermal retention shockcord at hem</v>
          </cell>
          <cell r="L508" t="str">
            <v/>
          </cell>
          <cell r="M508" t="str">
            <v>N</v>
          </cell>
          <cell r="N508">
            <v>0</v>
          </cell>
          <cell r="O508" t="str">
            <v>WATER-RESISTANT, EZEM SYSTEM, EZ AWAY, INTERACTIVE, EASY CARE, UTK 3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</row>
        <row r="509">
          <cell r="A509">
            <v>88052</v>
          </cell>
          <cell r="B509">
            <v>0</v>
          </cell>
          <cell r="C509">
            <v>0</v>
          </cell>
          <cell r="D509" t="str">
            <v>North End®</v>
          </cell>
          <cell r="E509" t="str">
            <v>Outerwear</v>
          </cell>
          <cell r="F509" t="str">
            <v>3-in-1</v>
          </cell>
          <cell r="G509" t="str">
            <v>Active</v>
          </cell>
          <cell r="H509" t="str">
            <v>Active</v>
          </cell>
          <cell r="I509" t="str">
            <v>Adult</v>
          </cell>
          <cell r="J509" t="str">
            <v>3-in-1 Seam-Sealed Mid-Length Jacket with Piping</v>
          </cell>
          <cell r="K509" t="str">
            <v>OUTER JACKET_x000D_
• body: 4.4 oz/yd² / 149 gsm, 100% nylon Supplex®_x000D_10,000 mm waterproof rating / 5,000 g breathability
• lining: 100% polyester mesh in upper body; 100% polyester taffeta in lower body and sleeves_x000D_
• fully seam-sealed waterproof shell_x000D_
• zip-off hood_x000D_
• 3M Scotchlite™ reflective piping along pockets, vents, yoke and back collar_x000D_
• thermal retention shockcord at hood and hem_x000D_
INNER JACKET_x000D_
• body: 8.1 oz/yd² / 274 gsm, 100% polyester anti-pill spun fleece_x000D_
• lining: 100% polyester mesh in body; 100% nylon taffeta in sleeves_x000D_
• 3M Scotchlite™ reflective piping on collar_x000D_
• nylon Supplex® insert on collar_x000D_
• thermal retention shockcord at hem</v>
          </cell>
          <cell r="L509" t="str">
            <v/>
          </cell>
          <cell r="M509" t="str">
            <v>N</v>
          </cell>
          <cell r="N509">
            <v>0</v>
          </cell>
          <cell r="O509" t="str">
            <v>REFLECTIVE, SEAM-SEALED, WATERPROOF, BREATHABLE, EZEM SYSTEM, EZ AWAY, INTERACTIVE, UTK 2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</row>
        <row r="510">
          <cell r="A510">
            <v>88120</v>
          </cell>
          <cell r="B510">
            <v>0</v>
          </cell>
          <cell r="C510">
            <v>0</v>
          </cell>
          <cell r="D510" t="str">
            <v>North End®</v>
          </cell>
          <cell r="E510" t="str">
            <v>Outerwear</v>
          </cell>
          <cell r="F510" t="str">
            <v>3-in-1</v>
          </cell>
          <cell r="G510" t="str">
            <v>Active</v>
          </cell>
          <cell r="H510" t="str">
            <v>Active</v>
          </cell>
          <cell r="I510" t="str">
            <v>Adult</v>
          </cell>
          <cell r="J510" t="str">
            <v>Performance 3-in-1 Seam-Sealed Hooded Jacket</v>
          </cell>
          <cell r="K510" t="str">
            <v>OUTER JACKET
• body: 2.9 oz/yd² / 98  gsm, 100% nylon mini ripstop_x000D_ with 3,000 mm waterproof rating / 1,000 g breathability
•  lining: 100% polyester mesh in upper body and hood; 100% polyester taffeta in lower body and sleeves_x000D_
• critical seam-sealed waterproof shell
• attached hood with back adjustable tab
• thermal retention shockcord at hood and drop back hem
INNER JACKET
• 6.3 oz/yd² / 214 gsm, 100% polyester anti-pill microfleece_x000D_
• chest and lower reverse coil zippered pockets with zipper garages</v>
          </cell>
          <cell r="L510" t="str">
            <v/>
          </cell>
          <cell r="M510" t="str">
            <v>N</v>
          </cell>
          <cell r="N510">
            <v>0</v>
          </cell>
          <cell r="O510" t="str">
            <v>SEAM-SEALED, WATERPROOF, BREATHABLE, EZEM SYSTEM, EZ AWAY, INTERACTIVE, EASY CARE UTK 2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</row>
        <row r="511">
          <cell r="A511">
            <v>88130</v>
          </cell>
          <cell r="B511">
            <v>0</v>
          </cell>
          <cell r="C511">
            <v>0</v>
          </cell>
          <cell r="D511" t="str">
            <v>North End®</v>
          </cell>
          <cell r="E511" t="str">
            <v>Outerwear</v>
          </cell>
          <cell r="F511" t="str">
            <v>3-in-1</v>
          </cell>
          <cell r="G511" t="str">
            <v>Active</v>
          </cell>
          <cell r="H511" t="str">
            <v>Active</v>
          </cell>
          <cell r="I511" t="str">
            <v>Adult</v>
          </cell>
          <cell r="J511" t="str">
            <v>3-in-1 Jacket</v>
          </cell>
          <cell r="K511" t="str">
            <v>OUTER JACKET_x000D_
• body: 3.1 oz/yd² / 105 gsm, 100% nylon oxford with water-resistant finish 
• trim: 100% polyester dobby_x000D_
• lining: 100% polyester taffeta_x000D_
• snap-off hood_x000D_
• storm flap_x000D_
• thermal retention shockcord at hood and hem_x000D_
INNER JACKET_x000D_
• 8.1 oz/yd² / 275 gsm, 100% polyester anti-pill spun fleece_x000D_
• lining: 100% polyester taffeta_x000D_
• front security pockets_x000D_
• thermal retention shockcord at hem</v>
          </cell>
          <cell r="L511" t="str">
            <v/>
          </cell>
          <cell r="M511" t="str">
            <v>N</v>
          </cell>
          <cell r="N511">
            <v>0</v>
          </cell>
          <cell r="O511" t="str">
            <v>WATER RESISTANT, EZEM SYSTEM, EZ AWAY, EASY CARE, UTK 2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88132</v>
          </cell>
          <cell r="B512">
            <v>0</v>
          </cell>
          <cell r="C512">
            <v>0</v>
          </cell>
          <cell r="D512" t="str">
            <v>North End®</v>
          </cell>
          <cell r="E512" t="str">
            <v>Outerwear</v>
          </cell>
          <cell r="F512" t="str">
            <v>Lightweight</v>
          </cell>
          <cell r="G512" t="str">
            <v>Active</v>
          </cell>
          <cell r="H512" t="str">
            <v>Active</v>
          </cell>
          <cell r="I512" t="str">
            <v>Adult</v>
          </cell>
          <cell r="J512" t="str">
            <v>V-Neck Unlined Wind Shirt</v>
          </cell>
          <cell r="K512" t="str">
            <v>• 3.1 oz/yd² / 105 gsm,, 100% polyester dobby_x000D_
with water-resistant finish_x000D_
• front and back textured knit panels_x000D_
• accent tipping on rib knit neckline and cuffs_x000D_
• right side pocket with hook and loop closure_x000D_
• adjustable shockcord at hem</v>
          </cell>
          <cell r="L512" t="str">
            <v/>
          </cell>
          <cell r="M512" t="str">
            <v>N</v>
          </cell>
          <cell r="N512">
            <v>0</v>
          </cell>
          <cell r="O512" t="str">
            <v>WATER-RESISTANT, easy-care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</row>
        <row r="513">
          <cell r="A513">
            <v>78209</v>
          </cell>
          <cell r="B513">
            <v>0</v>
          </cell>
          <cell r="C513" t="str">
            <v>Rivet</v>
          </cell>
          <cell r="D513" t="str">
            <v>North End®</v>
          </cell>
          <cell r="E513" t="str">
            <v>Outerwear</v>
          </cell>
          <cell r="F513" t="str">
            <v>Insulated</v>
          </cell>
          <cell r="G513" t="str">
            <v>DNR</v>
          </cell>
          <cell r="H513" t="str">
            <v>DNR</v>
          </cell>
          <cell r="I513" t="str">
            <v>Ladies'</v>
          </cell>
          <cell r="J513" t="str">
            <v>Rivet Textured Twill Insulated Jacket</v>
          </cell>
          <cell r="K513" t="str">
            <v>• body: 4 oz/yd² / 136 gsm, 100% nylon two-tone mélange twill with water-resistant finish_x000D_
• lining: 100% polyester mesh with moisture-wicking in upper back and under arms; 100% polyester brushed tricot in front and lower back; 100% polyester taffeta with embossed print in sleeves_x000D_
• insulation: 140 gsm in body; 80 gsm in sleeves, hood and collar_x000D_
• zip-off thermal hood with back adjustable tab, thermal retention shockcord_x000D_ and thermal brushed tricot-lined collar
• inside placket with brushed tricot chin guard_x000D_
• storm flap with metal snaps at top and bottom_x000D_
• right-chest contrast reverse coil zippered pocket with rubber toggle_x000D_
• left-sleeve pocket with metal snap closure_x000D_
• stretch storm cuffs with adjustable tabs and metal snaps_x000D_
• thermal retention shockcord at drop back hem</v>
          </cell>
          <cell r="L513" t="str">
            <v>• lower partially hidden contrast reverse coil autolock zippered pockets with rubber toggles</v>
          </cell>
          <cell r="M513" t="str">
            <v>N</v>
          </cell>
          <cell r="N513">
            <v>0</v>
          </cell>
          <cell r="O513" t="str">
            <v>WATER-RESISTANT, MOISTURE-WICKING, AUDIO PORT, EZEM SYSTEM, EZ AWAY, EASY CARE, UTK 3</v>
          </cell>
          <cell r="P513">
            <v>0</v>
          </cell>
          <cell r="Q513">
            <v>0</v>
          </cell>
          <cell r="R513">
            <v>0</v>
          </cell>
          <cell r="S513" t="str">
            <v>DNR for 201801 US/CAN book</v>
          </cell>
        </row>
        <row r="514">
          <cell r="A514">
            <v>88209</v>
          </cell>
          <cell r="B514">
            <v>0</v>
          </cell>
          <cell r="C514" t="str">
            <v>Rivet</v>
          </cell>
          <cell r="D514" t="str">
            <v>North End®</v>
          </cell>
          <cell r="E514" t="str">
            <v>Outerwear</v>
          </cell>
          <cell r="F514" t="str">
            <v>Insulated</v>
          </cell>
          <cell r="G514" t="str">
            <v>DNR</v>
          </cell>
          <cell r="H514" t="str">
            <v>DNR</v>
          </cell>
          <cell r="I514" t="str">
            <v>Men's</v>
          </cell>
          <cell r="J514" t="str">
            <v>Rivet Textured Twill Insulated Jacket</v>
          </cell>
          <cell r="K514" t="str">
            <v>• body: 4 oz/yd² / 136 gsm, 100% nylon two-tone mélange twill with water-resistant finish_x000D_
• lining: 100% polyester mesh with moisture-wicking in upper back and under arms; 100% polyester brushed tricot in front and lower back; 100% polyester taffeta with embossed print in sleeves_x000D_
• insulation: 140 gsm in body; 80 gsm in sleeves, hood and collar_x000D_
• zip-off thermal hood with back adjustable tab, thermal retention shockcord_x000D_ and thermal brushed tricot-lined collar
• inside placket with brushed tricot chin guard_x000D_
• storm flap with metal snaps at top and bottom_x000D_
• right-chest contrast reverse coil zippered pocket with rubber toggle_x000D_
• left-sleeve pocket with metal snap closure_x000D_
• stretch storm cuffs with adjustable tabs and metal snaps_x000D_
• thermal retention shockcord at drop back hem</v>
          </cell>
          <cell r="L514" t="str">
            <v>• lower front contrast reverse coil autolock zippered pockets with zipper garages and rubber toggles</v>
          </cell>
          <cell r="M514" t="str">
            <v>N</v>
          </cell>
          <cell r="N514">
            <v>0</v>
          </cell>
          <cell r="O514" t="str">
            <v>WATER-RESISTANT, MOISTURE-WICKING, AUDIO PORT, EZEM SYSTEM, EZ AWAY, EASY CARE, UTK 3</v>
          </cell>
          <cell r="P514">
            <v>78209</v>
          </cell>
          <cell r="Q514">
            <v>0</v>
          </cell>
          <cell r="R514">
            <v>0</v>
          </cell>
          <cell r="S514" t="str">
            <v>DNR for 201801 US/CAN book</v>
          </cell>
        </row>
        <row r="515">
          <cell r="A515">
            <v>78210</v>
          </cell>
          <cell r="B515">
            <v>0</v>
          </cell>
          <cell r="C515" t="str">
            <v>Promote</v>
          </cell>
          <cell r="D515" t="str">
            <v>North End®</v>
          </cell>
          <cell r="E515" t="str">
            <v>Outerwear</v>
          </cell>
          <cell r="F515" t="str">
            <v>Insulated</v>
          </cell>
          <cell r="G515" t="str">
            <v>Not Available</v>
          </cell>
          <cell r="H515" t="str">
            <v>DROP - Closeout</v>
          </cell>
          <cell r="I515" t="str">
            <v>Ladies'</v>
          </cell>
          <cell r="J515" t="str">
            <v>Promote Insulated Car Jacket</v>
          </cell>
          <cell r="K515" t="str">
            <v>• body: 4.6 oz/yd² / 156 gsm, 100% polyester dobby with water-resistant finish_x000D_
• lining: 100% polyester taffeta with embossed print in center back, lower back and sleeves; 100% polyester brushed tricot in front and side panels_x000D_
• insulation: 80 gsm in body; 60 gsm in sleeves_x000D_
• roll-away hood_x000D_ with thermal retention shockcord  and brushed tricot-lined collar_x000D_
• inside placket_x000D_ with storm flap with hidden metal snaps at top and bottom_x000D_
• audio port access through inside left pocket_x000D_
• adjustable cuffs with tabs and metal snaps_x000D_
_x000D_</v>
          </cell>
          <cell r="L515" t="str">
            <v>• two-way center front autolock zipper with rubber toggle_x000D_
• lower pockets with metal snap closures</v>
          </cell>
          <cell r="M515" t="str">
            <v>N</v>
          </cell>
          <cell r="N515">
            <v>0</v>
          </cell>
          <cell r="O515" t="str">
            <v>WATER-RESISTANT, AUDIO PORT, EZEM SYSTEM,EASY CARE, UTK 3</v>
          </cell>
          <cell r="P515">
            <v>0</v>
          </cell>
          <cell r="Q515">
            <v>0</v>
          </cell>
          <cell r="R515">
            <v>0</v>
          </cell>
          <cell r="S515" t="str">
            <v>DNR for 201801 US book/DROP for 201801 CAN book
*USA Style kept for Cintas purposes, NOT IN BOOK</v>
          </cell>
        </row>
        <row r="516">
          <cell r="A516">
            <v>88210</v>
          </cell>
          <cell r="B516">
            <v>0</v>
          </cell>
          <cell r="C516" t="str">
            <v>Promote</v>
          </cell>
          <cell r="D516" t="str">
            <v>North End®</v>
          </cell>
          <cell r="E516" t="str">
            <v>Outerwear</v>
          </cell>
          <cell r="F516" t="str">
            <v>Insulated</v>
          </cell>
          <cell r="G516" t="str">
            <v>DROP - Closeout</v>
          </cell>
          <cell r="H516" t="str">
            <v>DROP - Closeout</v>
          </cell>
          <cell r="I516" t="str">
            <v>Men's</v>
          </cell>
          <cell r="J516" t="str">
            <v>Promote Insulated Car Jacket</v>
          </cell>
          <cell r="K516" t="str">
            <v>• body: 4.6 oz/yd² / 156 gsm, 100% polyester dobby with water-resistant finish_x000D_
• lining: 100% polyester taffeta with embossed print in center back, lower back and sleeves; 100% polyester brushed tricot in front and side panels_x000D_
• insulation: 80 gsm in body; 60 gsm in sleeves_x000D_
• roll-away hood_x000D_ with thermal retention shockcord  and brushed tricot-lined collar_x000D_
• inside placket_x000D_ with storm flap with hidden metal snaps at top and bottom_x000D_
• audio port access through inside left pocket_x000D_
• adjustable cuffs with tabs and metal snaps_x000D_
_x000D_</v>
          </cell>
          <cell r="L516" t="str">
            <v>• center front autolock zipper with rubber toggle_x000D_
• chest pocket with autolock zipper and rubber toggle_x000D_
• lower concealed pockets with autolock zippers and rubber toggles</v>
          </cell>
          <cell r="M516" t="str">
            <v>N</v>
          </cell>
          <cell r="N516">
            <v>0</v>
          </cell>
          <cell r="O516" t="str">
            <v>WATER-RESISTANT, AUDIO PORT, EZEM SYSTEM,EASY CARE, UTK 3</v>
          </cell>
          <cell r="P516">
            <v>78210</v>
          </cell>
          <cell r="Q516">
            <v>0</v>
          </cell>
          <cell r="R516">
            <v>0</v>
          </cell>
          <cell r="S516" t="str">
            <v>DROP for 201801 US/CAN book</v>
          </cell>
        </row>
        <row r="517">
          <cell r="A517">
            <v>78212</v>
          </cell>
          <cell r="B517">
            <v>0</v>
          </cell>
          <cell r="C517" t="str">
            <v>Forecast</v>
          </cell>
          <cell r="D517" t="str">
            <v>North End®</v>
          </cell>
          <cell r="E517" t="str">
            <v>Outerwear</v>
          </cell>
          <cell r="F517" t="str">
            <v>Soft Shell</v>
          </cell>
          <cell r="G517" t="str">
            <v>DNR</v>
          </cell>
          <cell r="H517" t="str">
            <v>DNR</v>
          </cell>
          <cell r="I517" t="str">
            <v>Ladies'</v>
          </cell>
          <cell r="J517" t="str">
            <v>Forecast Three-Layer Light Bonded Travel Soft Shell Jacket</v>
          </cell>
          <cell r="K517" t="str">
            <v>• 5.9 oz/yd² / 200 gsm, 100% polyester ripstop bonded with 100% polyester brushed tricot_x000D_ with 8,000 mm waterproof rating_x000D_ / 800 g breathability_x000D_
• roll-away hood with adjustable shockcord_x000D_ and inside storm placket_x000D_
• center front autolock zipper with rubber toggle_x000D_
• right-chest pocket with invisible zipper_x000D_
• adjustable cuffs with tabs and metal snaps_x000D_
• audio port access through inside left pocket_x000D_
• adjustable shockcord at hem</v>
          </cell>
          <cell r="L517" t="str">
            <v>• lower pockets with metal snap closures</v>
          </cell>
          <cell r="M517" t="str">
            <v>N</v>
          </cell>
          <cell r="N517">
            <v>0</v>
          </cell>
          <cell r="O517" t="str">
            <v>3-LAYER BONDED, WINDSMART TECHNOLOGY, BREATHABLE, WATER-RESISTANT, AUDIO PORT, EASY CARE</v>
          </cell>
          <cell r="P517">
            <v>0</v>
          </cell>
          <cell r="Q517">
            <v>0</v>
          </cell>
          <cell r="R517">
            <v>0</v>
          </cell>
          <cell r="S517" t="str">
            <v>DNR for 201801 US/CAN book</v>
          </cell>
        </row>
        <row r="518">
          <cell r="A518">
            <v>88212</v>
          </cell>
          <cell r="B518">
            <v>0</v>
          </cell>
          <cell r="C518" t="str">
            <v>Forecast</v>
          </cell>
          <cell r="D518" t="str">
            <v>North End®</v>
          </cell>
          <cell r="E518" t="str">
            <v>Outerwear</v>
          </cell>
          <cell r="F518" t="str">
            <v>Soft Shell</v>
          </cell>
          <cell r="G518" t="str">
            <v>DNR</v>
          </cell>
          <cell r="H518" t="str">
            <v>DNR</v>
          </cell>
          <cell r="I518" t="str">
            <v>Men's</v>
          </cell>
          <cell r="J518" t="str">
            <v>Forecast Three-Layer Light Bonded Travel Soft Shell Jacket</v>
          </cell>
          <cell r="K518" t="str">
            <v>• 5.9 oz/yd² / 200 gsm, 100% polyester ripstop bonded with 100% polyester brushed tricot_x000D_ with 8,000 mm waterproof rating_x000D_ / 800 g breathability_x000D_
• roll-away hood with adjustable shockcord_x000D_ and inside storm placket_x000D_
• center front autolock zipper with rubber toggle_x000D_
• right-chest pocket with invisible zipper_x000D_
• adjustable cuffs with tabs and metal snaps_x000D_
• audio port access through inside left pocket_x000D_
• adjustable shockcord at hem</v>
          </cell>
          <cell r="L518" t="str">
            <v>• concealed lower pockets with autolock zippers and rubber toggles</v>
          </cell>
          <cell r="M518" t="str">
            <v>N</v>
          </cell>
          <cell r="N518">
            <v>0</v>
          </cell>
          <cell r="O518" t="str">
            <v>3-LAYER BONDED, WINDSMART TECHNOLOGY, BREATHABLE, WATER-RESISTANT, AUDIO PORT, EASY CARE</v>
          </cell>
          <cell r="P518">
            <v>78212</v>
          </cell>
          <cell r="Q518">
            <v>0</v>
          </cell>
          <cell r="R518">
            <v>0</v>
          </cell>
          <cell r="S518" t="str">
            <v>DNR for 201801 US/CAN book</v>
          </cell>
        </row>
        <row r="519">
          <cell r="A519" t="str">
            <v>NE705</v>
          </cell>
          <cell r="B519">
            <v>0</v>
          </cell>
          <cell r="C519" t="str">
            <v>Edge</v>
          </cell>
          <cell r="D519" t="str">
            <v>North End®</v>
          </cell>
          <cell r="E519" t="str">
            <v>Outerwear</v>
          </cell>
          <cell r="F519" t="str">
            <v>Soft Shell</v>
          </cell>
          <cell r="G519" t="str">
            <v>Active</v>
          </cell>
          <cell r="H519" t="str">
            <v>Active</v>
          </cell>
          <cell r="I519" t="str">
            <v>Men's</v>
          </cell>
          <cell r="J519" t="str">
            <v>Edge Soft Shell Jacket with Fold-down Collar</v>
          </cell>
          <cell r="K519" t="str">
            <v xml:space="preserve">• 8.7 oz/yd² / 295 gsm, 100% polyester two-tone melange bonded with 100% polyester jersey with 8,000 mm waterproof rating / 800 g breathability
• center back vent at hem
</v>
          </cell>
          <cell r="L519" t="str">
            <v>• storm flap with hidden metal snaps
• inside storm placket
• fold-down collar with collar stand
• center front reverse coil zipper with semi-autolock slider
• concealed chest pocket
• concealed lower pockets with rivets
• inside security pocket</v>
          </cell>
          <cell r="M519" t="str">
            <v>N</v>
          </cell>
          <cell r="N519">
            <v>0</v>
          </cell>
          <cell r="O519" t="str">
            <v>3-LAYER BONDED, WINDSMART TECHNOLOGY, BREATHABLE, WATER RESISTANT, AUDIO PORT, EASY CARE</v>
          </cell>
          <cell r="P519" t="str">
            <v>NE705W</v>
          </cell>
          <cell r="Q519">
            <v>0</v>
          </cell>
          <cell r="R519">
            <v>0</v>
          </cell>
          <cell r="S519">
            <v>0</v>
          </cell>
        </row>
        <row r="520">
          <cell r="A520" t="str">
            <v>NE705W</v>
          </cell>
          <cell r="B520">
            <v>0</v>
          </cell>
          <cell r="C520" t="str">
            <v>Edge</v>
          </cell>
          <cell r="D520" t="str">
            <v>North End®</v>
          </cell>
          <cell r="E520" t="str">
            <v>Outerwear</v>
          </cell>
          <cell r="F520" t="str">
            <v>Soft Shell</v>
          </cell>
          <cell r="G520" t="str">
            <v>Active</v>
          </cell>
          <cell r="H520" t="str">
            <v>Active</v>
          </cell>
          <cell r="I520" t="str">
            <v>Ladies'</v>
          </cell>
          <cell r="J520" t="str">
            <v>Edge Soft Shell Jacket with Convertible Collar</v>
          </cell>
          <cell r="K520" t="str">
            <v xml:space="preserve">• 8.7 oz/yd² / 295 gsm, 100% polyester two-tone melange bonded with 100% polyester jersey with 8,000 mm waterproof rating / 800 g breathability
• center back vent at hem
</v>
          </cell>
          <cell r="L520" t="str">
            <v>• convertible collar can be worn open or closed
• assymetrical center front reverse coil zipper with semi-autolock slider
• lower pockets with invisible zippers</v>
          </cell>
          <cell r="M520" t="str">
            <v>N</v>
          </cell>
          <cell r="N520">
            <v>0</v>
          </cell>
          <cell r="O520" t="str">
            <v>3-LAYER BONDED, WINDSMART TECHNOLOGY, BREATHABLE, WATER RESISTANT, AUDIO PORT, EASY CARE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78216</v>
          </cell>
          <cell r="B521">
            <v>0</v>
          </cell>
          <cell r="C521" t="str">
            <v>Transcon</v>
          </cell>
          <cell r="D521" t="str">
            <v>North End®</v>
          </cell>
          <cell r="E521" t="str">
            <v>Outerwear</v>
          </cell>
          <cell r="F521" t="str">
            <v>Lightweight</v>
          </cell>
          <cell r="G521" t="str">
            <v>DNR</v>
          </cell>
          <cell r="H521" t="str">
            <v>DNR</v>
          </cell>
          <cell r="I521" t="str">
            <v>Ladies'</v>
          </cell>
          <cell r="J521" t="str">
            <v>Excursion Transcon Lightweight Jacket with Pattern</v>
          </cell>
          <cell r="K521" t="str">
            <v>• body: 2.5 oz/yd² / 85 gsm, 100% polyester yarn-dyed check_x000D_
• lining: 100% polyester printed mesh in front and back body; 100% polyester taffeta in sleeves 
• roll-away hood with adjustable shockcord_x000D_
• inside placket_x000D_ and storm flap with metal snaps at top and bottom_x000D_
• center front autolock zipper with rubber toggle_x000D_
• adjustable cuffs with tabs and metal snaps_x000D_
• adjustable shockcord at drop back hem with access through front pockets</v>
          </cell>
          <cell r="L521" t="str">
            <v>• lower concealed autolock zippered pockets with pocket flap and metal rivet details</v>
          </cell>
          <cell r="M521" t="str">
            <v>N</v>
          </cell>
          <cell r="N521">
            <v>0</v>
          </cell>
          <cell r="O521" t="str">
            <v>WATER-RESISTANT, EZEM SYSTEM, EASY CARE</v>
          </cell>
          <cell r="P521">
            <v>0</v>
          </cell>
          <cell r="Q521">
            <v>0</v>
          </cell>
          <cell r="R521">
            <v>0</v>
          </cell>
          <cell r="S521" t="str">
            <v>DNR for 201801 US/CAN book</v>
          </cell>
        </row>
        <row r="522">
          <cell r="A522">
            <v>88216</v>
          </cell>
          <cell r="B522">
            <v>0</v>
          </cell>
          <cell r="C522" t="str">
            <v>Transcon</v>
          </cell>
          <cell r="D522" t="str">
            <v>North End®</v>
          </cell>
          <cell r="E522" t="str">
            <v>Outerwear</v>
          </cell>
          <cell r="F522" t="str">
            <v>Lightweight</v>
          </cell>
          <cell r="G522" t="str">
            <v>DNR</v>
          </cell>
          <cell r="H522" t="str">
            <v>DNR</v>
          </cell>
          <cell r="I522" t="str">
            <v>Men's</v>
          </cell>
          <cell r="J522" t="str">
            <v>Excursion Transcon Lightweight Jacket with Pattern</v>
          </cell>
          <cell r="K522" t="str">
            <v>• body: 2.5 oz/yd² / 85 gsm, 100% polyester yarn-dyed check_x000D_
• lining: 100% polyester printed mesh in front and back body; 100% polyester taffeta in sleeves 
• roll-away hood with adjustable shockcord_x000D_
• inside placket_x000D_ and storm flap with metal snaps at top and bottom_x000D_
• center front autolock zipper with rubber toggle_x000D_
• adjustable cuffs with tabs and metal snaps_x000D_
• adjustable shockcord at drop back hem with access through front pockets</v>
          </cell>
          <cell r="L522" t="str">
            <v>• right-chest concealed invisible zippered pocket
• lower concealed autolock zippered pockets with rubber toggles</v>
          </cell>
          <cell r="M522" t="str">
            <v>N</v>
          </cell>
          <cell r="N522">
            <v>0</v>
          </cell>
          <cell r="O522" t="str">
            <v>WATER-RESISTANT, EZEM SYSTEM, EASY CARE</v>
          </cell>
          <cell r="P522">
            <v>78216</v>
          </cell>
          <cell r="Q522">
            <v>0</v>
          </cell>
          <cell r="R522">
            <v>0</v>
          </cell>
          <cell r="S522" t="str">
            <v>DNR for 201801 US/CAN book</v>
          </cell>
        </row>
        <row r="523">
          <cell r="A523">
            <v>78218</v>
          </cell>
          <cell r="B523">
            <v>0</v>
          </cell>
          <cell r="C523" t="str">
            <v>Ambassador</v>
          </cell>
          <cell r="D523" t="str">
            <v>North End®</v>
          </cell>
          <cell r="E523" t="str">
            <v>Outerwear</v>
          </cell>
          <cell r="F523" t="str">
            <v>Lightweight</v>
          </cell>
          <cell r="G523" t="str">
            <v>DNR</v>
          </cell>
          <cell r="H523" t="str">
            <v>DNR</v>
          </cell>
          <cell r="I523" t="str">
            <v>Ladies'</v>
          </cell>
          <cell r="J523" t="str">
            <v>Excursion Ambassador Lightweight Jacket with Fold Down Collar</v>
          </cell>
          <cell r="K523" t="str">
            <v>• body: 3.5 oz/yd² / 119 gsm, 100% polyester dobby_x000D_
• lining: 100% polyester taffeta in lower front body and sleeves; 100% polyester printed mesh in upper front body and back _x000D_
• fold down collar with partial collar stand_x000D_
• inside storm placket_x000D_
• right-chest pocket flap with metal rivet details_x000D_
• lower concealed autolock zippered pockets with rubber toggles and metal rivet details_x000D_
• adjustable cuffs with tabs and metal snaps_x000D_
_x000D_</v>
          </cell>
          <cell r="L523" t="str">
            <v>• two-way center front autolock zipper with rubber toggle_x000D_
• inside adjustable shockcord at waist for a flattering silhouette</v>
          </cell>
          <cell r="M523" t="str">
            <v>N</v>
          </cell>
          <cell r="N523">
            <v>0</v>
          </cell>
          <cell r="O523" t="str">
            <v>WATER-RESISTANT, EZEM SYSTEM, EASY CARE</v>
          </cell>
          <cell r="P523">
            <v>0</v>
          </cell>
          <cell r="Q523">
            <v>0</v>
          </cell>
          <cell r="R523">
            <v>0</v>
          </cell>
          <cell r="S523" t="str">
            <v>DNR for 201801 US/CAN book</v>
          </cell>
        </row>
        <row r="524">
          <cell r="A524">
            <v>88218</v>
          </cell>
          <cell r="B524">
            <v>0</v>
          </cell>
          <cell r="C524" t="str">
            <v>Ambassador</v>
          </cell>
          <cell r="D524" t="str">
            <v>North End®</v>
          </cell>
          <cell r="E524" t="str">
            <v>Outerwear</v>
          </cell>
          <cell r="F524" t="str">
            <v>Lightweight</v>
          </cell>
          <cell r="G524" t="str">
            <v>DNR</v>
          </cell>
          <cell r="H524" t="str">
            <v>DNR</v>
          </cell>
          <cell r="I524" t="str">
            <v>Men's</v>
          </cell>
          <cell r="J524" t="str">
            <v>Excursion Ambassador Lightweight Jacket with Fold Down Collar</v>
          </cell>
          <cell r="K524" t="str">
            <v>• body: 3.5 oz/yd² / 119 gsm, 100% polyester dobby_x000D_
• lining: 100% polyester taffeta in lower front body and sleeves; 100% polyester printed mesh in upper front body and back _x000D_
• fold down collar with partial collar stand_x000D_
• inside storm placket_x000D_
• right-chest pocket flap with metal rivet details_x000D_
• lower concealed autolock zippered pockets with rubber toggles and metal rivet details_x000D_
• adjustable cuffs with tabs and metal snaps_x000D_
_x000D_</v>
          </cell>
          <cell r="L524" t="str">
            <v>• center front autolock zipper with rubber toggle_x000D_
• adjustable shockcord at hem</v>
          </cell>
          <cell r="M524" t="str">
            <v>N</v>
          </cell>
          <cell r="N524">
            <v>0</v>
          </cell>
          <cell r="O524" t="str">
            <v>WATER-RESISTANT, EZEM SYSTEM, EASY CARE</v>
          </cell>
          <cell r="P524">
            <v>78218</v>
          </cell>
          <cell r="Q524">
            <v>0</v>
          </cell>
          <cell r="R524">
            <v>0</v>
          </cell>
          <cell r="S524" t="str">
            <v>DNR for 201801 US/CAN book</v>
          </cell>
        </row>
        <row r="525">
          <cell r="A525">
            <v>88219</v>
          </cell>
          <cell r="B525">
            <v>0</v>
          </cell>
          <cell r="C525">
            <v>0</v>
          </cell>
          <cell r="D525" t="str">
            <v>North End®</v>
          </cell>
          <cell r="E525" t="str">
            <v>Outerwear</v>
          </cell>
          <cell r="F525" t="str">
            <v>Lightweight</v>
          </cell>
          <cell r="G525" t="str">
            <v>DNR</v>
          </cell>
          <cell r="H525" t="str">
            <v>DNR</v>
          </cell>
          <cell r="I525" t="str">
            <v>Men's</v>
          </cell>
          <cell r="J525" t="str">
            <v>Excursion Intrepid Lightweight Anorak</v>
          </cell>
          <cell r="K525" t="str">
            <v>• body: 3.5 oz/yd² / 119 gsm, 100% polyester dobby
• lining: 100% polyester taffeta in lower front body and sleeves; 100% polyester printed mesh in upper front body and back_x000D_
• attached hood with adjustable shockcord_x000D_
• inside storm placket_x000D_
• center front autolock zipper with rubber toggle_x000D_
• partial elasticized cuffs_x000D_
• lower concealed autolock zippered pockets with pocket flap_x000D_
• adjustable shockcord at hem</v>
          </cell>
          <cell r="L525" t="str">
            <v/>
          </cell>
          <cell r="M525" t="str">
            <v>N</v>
          </cell>
          <cell r="N525">
            <v>0</v>
          </cell>
          <cell r="O525" t="str">
            <v>WATER-RESISTANT, EZEM SYSTEM, EASY CARE</v>
          </cell>
          <cell r="P525">
            <v>78218</v>
          </cell>
          <cell r="Q525">
            <v>0</v>
          </cell>
          <cell r="R525">
            <v>0</v>
          </cell>
          <cell r="S525" t="str">
            <v>DNR for 201801 US/CAN book</v>
          </cell>
        </row>
        <row r="526">
          <cell r="A526">
            <v>78226</v>
          </cell>
          <cell r="B526">
            <v>0</v>
          </cell>
          <cell r="C526" t="str">
            <v>Insight</v>
          </cell>
          <cell r="D526" t="str">
            <v>North End®</v>
          </cell>
          <cell r="E526" t="str">
            <v>Outerwear</v>
          </cell>
          <cell r="F526" t="str">
            <v>Interactive</v>
          </cell>
          <cell r="G526" t="str">
            <v>Active</v>
          </cell>
          <cell r="H526" t="str">
            <v>Active</v>
          </cell>
          <cell r="I526" t="str">
            <v>Ladies'</v>
          </cell>
          <cell r="J526" t="str">
            <v>Insight Interactive Shell</v>
          </cell>
          <cell r="K526" t="str">
            <v>• body: 4.57 oz/yd² / 155 gsm, 100% polyester dobby with water-resistant finish
• lining: 100% polyester mesh in hood and body; 100% polyester taffeta in sleeves
• partial storm flap with metal snaps at top with zip-off multi-adjustable hood
• center front reverse coil zipper with autolock slider and toggle
• chest pocket with invisible zipper closure
• security pocket with audio port
• lower pockets with reverse coil zippers
• adjustable shockcord at hood and hem</v>
          </cell>
          <cell r="L526" t="str">
            <v>• outer jacket; interactive with styles NE701W, NE702W, NE703W, 78230, 78231
• UTK 2 when combined with styles NE702W/NE703W/78230
• UTK 3 when combined with NE701W/78231</v>
          </cell>
          <cell r="M526" t="str">
            <v>N</v>
          </cell>
          <cell r="N526">
            <v>0</v>
          </cell>
          <cell r="O526" t="str">
            <v>WATER RESISTANT, AUDIO PORT, EZEM SYSTEM, EZ AWAY, INTERACTIVE, EASY CARE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88226</v>
          </cell>
          <cell r="B527">
            <v>0</v>
          </cell>
          <cell r="C527" t="str">
            <v>Insight</v>
          </cell>
          <cell r="D527" t="str">
            <v>North End®</v>
          </cell>
          <cell r="E527" t="str">
            <v>Outerwear</v>
          </cell>
          <cell r="F527" t="str">
            <v>Interactive</v>
          </cell>
          <cell r="G527" t="str">
            <v>Active</v>
          </cell>
          <cell r="H527" t="str">
            <v>Active</v>
          </cell>
          <cell r="I527" t="str">
            <v>Men's</v>
          </cell>
          <cell r="J527" t="str">
            <v>Insight Interactive Shell</v>
          </cell>
          <cell r="K527" t="str">
            <v>• body: 4.57 oz/yd² / 155 gsm, 100% polyester dobby with water-resistant finish
• lining: 100% polyester mesh in hood and body; 100% polyester taffeta in sleeves
• partial storm flap with metal snaps at top with zip-off multi-adjustable hood
• center front reverse coil zipper with autolock slider and toggle
• chest pocket with invisible zipper closure
• security pocket with audio port
• lower pockets with reverse coil zippers
• adjustable shockcord at hood and hem</v>
          </cell>
          <cell r="L527" t="str">
            <v>• outer jacket; interactive with styles NE701, NE702, NE703, 88229, 88230, 88231
•  UTK 2 when combined with NE702/NE703/
88229/88230
•  UTK 3 when combined with NE701/88231</v>
          </cell>
          <cell r="M527" t="str">
            <v>N</v>
          </cell>
          <cell r="N527">
            <v>0</v>
          </cell>
          <cell r="O527" t="str">
            <v>WATER RESISTANT, AUDIO PORT, EZEM SYSTEM, EZ AWAY, INTERACTIVE, EASY CARE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</row>
        <row r="528">
          <cell r="A528" t="str">
            <v>NE700</v>
          </cell>
          <cell r="B528">
            <v>0</v>
          </cell>
          <cell r="C528" t="str">
            <v>Embark</v>
          </cell>
          <cell r="D528" t="str">
            <v>North End®</v>
          </cell>
          <cell r="E528" t="str">
            <v>Outerwear</v>
          </cell>
          <cell r="F528" t="str">
            <v>Interactive</v>
          </cell>
          <cell r="G528" t="str">
            <v>Active</v>
          </cell>
          <cell r="H528" t="str">
            <v>Active</v>
          </cell>
          <cell r="I528" t="str">
            <v>Men's</v>
          </cell>
          <cell r="J528" t="str">
            <v>Embark Interactive Color-block Interactive Shell with Reflective Printed Panels</v>
          </cell>
          <cell r="K528" t="str">
            <v>• body: 5 oz/yd² / 170 gsm, 100% polyester with water-resistant finish
• contrast: 5 oz/yd² / 170 gsm, 100% printed polyester with water-resistant finish
• lining: 100% polyester mesh in body; 100% polyester taffeta in sleeves
• center front reverse coil zipper with autolock slider and rubber toggle
• zip-off multi-adjustable hood
• lower concealed pockets with zippers
• adjustable shockcord at hood and hem
• reflective piping at center front</v>
          </cell>
          <cell r="L528" t="str">
            <v xml:space="preserve">• chest pocket with reverse coil zipper
• outer jacket; interactive with styles NE701, NE702, NE703, 88229, 88230, 88231
•  UTK 2 when combined with NE702/NE703/ 88229/88230 
•  UTK 3 when combined with NE701/88231
</v>
          </cell>
          <cell r="M528" t="str">
            <v>N</v>
          </cell>
          <cell r="N528">
            <v>0</v>
          </cell>
          <cell r="O528" t="str">
            <v>REFLECTIVE, WATER RESISTANT, EZEM SYSTEM, EZ AWAY, INTERACTIVE, EASY CARE</v>
          </cell>
          <cell r="P528" t="str">
            <v>NE700W</v>
          </cell>
          <cell r="Q528">
            <v>0</v>
          </cell>
          <cell r="R528">
            <v>0</v>
          </cell>
          <cell r="S528">
            <v>0</v>
          </cell>
        </row>
        <row r="529">
          <cell r="A529" t="str">
            <v>NE700W</v>
          </cell>
          <cell r="B529">
            <v>0</v>
          </cell>
          <cell r="C529" t="str">
            <v>Embark</v>
          </cell>
          <cell r="D529" t="str">
            <v>North End®</v>
          </cell>
          <cell r="E529" t="str">
            <v>Outerwear</v>
          </cell>
          <cell r="F529" t="str">
            <v>Interactive</v>
          </cell>
          <cell r="G529" t="str">
            <v>Active</v>
          </cell>
          <cell r="H529" t="str">
            <v>Active</v>
          </cell>
          <cell r="I529" t="str">
            <v>Ladies'</v>
          </cell>
          <cell r="J529" t="str">
            <v>Embark Interactive Color-block Interactive Shell with Reflective Printed Panels</v>
          </cell>
          <cell r="K529" t="str">
            <v>• body: 5 oz/yd² / 170 gsm, 100% polyester with water-resistant finish
• contrast: 5 oz/yd² / 170 gsm, 100% printed polyester with water-resistant finish
• lining: 100% polyester mesh in body; 100% polyester taffeta in sleeves
• center front reverse coil zipper with autolock slider and rubber toggle
• zip-off multi-adjustable hood
• lower concealed pockets with zippers
• adjustable shockcord at hood and hem
• reflective piping at center front</v>
          </cell>
          <cell r="L529" t="str">
            <v>• outer jacket; interactive with style NE701W, NE702W, NE703W, 78230, 78231
•  UTK 2 when combined with NE702W/NE703W/78230
• UTK 3 when combined with NE701W/78231</v>
          </cell>
          <cell r="M529" t="str">
            <v>N</v>
          </cell>
          <cell r="N529">
            <v>0</v>
          </cell>
          <cell r="O529" t="str">
            <v>REFLECTIVE, WATER RESISTANT, EZEM SYSTEM, EZ AWAY, INTERACTIVE, EASY CARE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 t="str">
            <v>NE701</v>
          </cell>
          <cell r="B530">
            <v>0</v>
          </cell>
          <cell r="C530" t="str">
            <v>Portal</v>
          </cell>
          <cell r="D530" t="str">
            <v>North End®</v>
          </cell>
          <cell r="E530" t="str">
            <v>Outerwear</v>
          </cell>
          <cell r="F530" t="str">
            <v>Interactive</v>
          </cell>
          <cell r="G530" t="str">
            <v>Active</v>
          </cell>
          <cell r="H530" t="str">
            <v>Active</v>
          </cell>
          <cell r="I530" t="str">
            <v>Men's</v>
          </cell>
          <cell r="J530" t="str">
            <v>Portal Interactive Printed Packable Puffer</v>
          </cell>
          <cell r="K530" t="str">
            <v xml:space="preserve">• body: 1.2 oz/yd² / 39 gsm, 100% polyester with water-repellant finish
• lining:  100% printed polyester
• insulation: 80 gsm thermal poly fill
• center front coil zipper with autolock slider and toggle
• lower pockets with invisible zipper
• stretch binding at sleeves and hem
• packable into separate storage pouch
</v>
          </cell>
          <cell r="L530" t="str">
            <v>• inner jacket; interactive with styles NE700, 88226
• UTK 3 When combined with NE700/88226</v>
          </cell>
          <cell r="M530" t="str">
            <v>N</v>
          </cell>
          <cell r="N530">
            <v>0</v>
          </cell>
          <cell r="O530" t="str">
            <v>WATER RESISTANT, AUDIO PORT, INTERACTIVE, EZ PACK, EASY CARE, UTK 2</v>
          </cell>
          <cell r="P530" t="str">
            <v>NE701W</v>
          </cell>
          <cell r="Q530">
            <v>0</v>
          </cell>
          <cell r="R530">
            <v>0</v>
          </cell>
          <cell r="S530">
            <v>0</v>
          </cell>
        </row>
        <row r="531">
          <cell r="A531" t="str">
            <v>NE701W</v>
          </cell>
          <cell r="B531">
            <v>0</v>
          </cell>
          <cell r="C531" t="str">
            <v>Portal</v>
          </cell>
          <cell r="D531" t="str">
            <v>North End®</v>
          </cell>
          <cell r="E531" t="str">
            <v>Outerwear</v>
          </cell>
          <cell r="F531" t="str">
            <v>Interactive</v>
          </cell>
          <cell r="G531" t="str">
            <v>Active</v>
          </cell>
          <cell r="H531" t="str">
            <v>Active</v>
          </cell>
          <cell r="I531" t="str">
            <v>Ladies'</v>
          </cell>
          <cell r="J531" t="str">
            <v>Portal Interactive Printed Packable Puffer</v>
          </cell>
          <cell r="K531" t="str">
            <v xml:space="preserve">• body: 1.2 oz/yd² / 39 gsm, 100% polyester with water-repellant finish
• lining:  100% printed polyester
• insulation: 80 gsm thermal poly fill
• center front coil zipper with autolock slider and toggle
• lower pockets with invisible zipper
• stretch binding at sleeves and hem
• packable into separate storage pouch
</v>
          </cell>
          <cell r="L531" t="str">
            <v xml:space="preserve">• inner jacket; interactive with styles NE700W, 78226
• UTK 3 When combined with with NE700W/78226
</v>
          </cell>
          <cell r="M531" t="str">
            <v>N</v>
          </cell>
          <cell r="N531">
            <v>0</v>
          </cell>
          <cell r="O531" t="str">
            <v>WATER RESISTANT, AUDIO PORT, INTERACTIVE, EZ PACK, EASY CARE, UTK 2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</row>
        <row r="532">
          <cell r="A532" t="str">
            <v>NE702</v>
          </cell>
          <cell r="B532">
            <v>0</v>
          </cell>
          <cell r="C532" t="str">
            <v>Engage</v>
          </cell>
          <cell r="D532" t="str">
            <v>North End®</v>
          </cell>
          <cell r="E532" t="str">
            <v>Outerwear</v>
          </cell>
          <cell r="F532" t="str">
            <v>Interactive</v>
          </cell>
          <cell r="G532" t="str">
            <v>Active</v>
          </cell>
          <cell r="H532" t="str">
            <v>Active</v>
          </cell>
          <cell r="I532" t="str">
            <v>Men's</v>
          </cell>
          <cell r="J532" t="str">
            <v>Engage Interactive Insulated Vest</v>
          </cell>
          <cell r="K532" t="str">
            <v xml:space="preserve">• body: 6.3 oz/yd² / 215 gsm, 100% polyester canvas with water-resistant finish
• lining: 100% polyester taffeta with embossed print
• insulation: 140 gsm thermal poly fill
• inside storm placket with chin guard
• center front coil zipper with autolock slider and rubber pull
</v>
          </cell>
          <cell r="L532" t="str">
            <v>• lower pockets with exposed zippers
• inner vest; interactive with styles NE700, 88226
• UTK 2 When combined with NE700/88226</v>
          </cell>
          <cell r="M532" t="str">
            <v>N</v>
          </cell>
          <cell r="N532">
            <v>0</v>
          </cell>
          <cell r="O532" t="str">
            <v>WATER RESISTANT, AUDIO PORT, EZEM SYSTEM, INTERACTIVE, EASY CARE, UTK 1</v>
          </cell>
          <cell r="P532" t="str">
            <v>NE702W</v>
          </cell>
          <cell r="Q532">
            <v>0</v>
          </cell>
          <cell r="R532">
            <v>0</v>
          </cell>
          <cell r="S532">
            <v>0</v>
          </cell>
        </row>
        <row r="533">
          <cell r="A533" t="str">
            <v>NE702W</v>
          </cell>
          <cell r="B533">
            <v>0</v>
          </cell>
          <cell r="C533" t="str">
            <v>Engage</v>
          </cell>
          <cell r="D533" t="str">
            <v>North End®</v>
          </cell>
          <cell r="E533" t="str">
            <v>Outerwear</v>
          </cell>
          <cell r="F533" t="str">
            <v>Interactive</v>
          </cell>
          <cell r="G533" t="str">
            <v>Active</v>
          </cell>
          <cell r="H533" t="str">
            <v>Active</v>
          </cell>
          <cell r="I533" t="str">
            <v>Ladies'</v>
          </cell>
          <cell r="J533" t="str">
            <v>Engage Interactive Insulated Vest</v>
          </cell>
          <cell r="K533" t="str">
            <v xml:space="preserve">• body: 6.3 oz/yd² / 215 gsm, 100% polyester canvas with water-resistant finish
• lining: 100% polyester taffeta with embossed print
• insulation: 140 gsm thermal poly fill
• inside storm placket with chin guard
• center front coil zipper with autolock slider and rubber pull
</v>
          </cell>
          <cell r="L533" t="str">
            <v xml:space="preserve">• inner vest; interactive with styles NE700W, 78226
• UTK 2 When combined with NE700W/78226
</v>
          </cell>
          <cell r="M533" t="str">
            <v>N</v>
          </cell>
          <cell r="N533">
            <v>0</v>
          </cell>
          <cell r="O533" t="str">
            <v>WATER RESISTANT, AUDIO PORT, EZEM SYSTEM, INTERACTIVE, EASY CARE, UTK 1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</row>
        <row r="534">
          <cell r="A534" t="str">
            <v>NE703</v>
          </cell>
          <cell r="B534">
            <v>0</v>
          </cell>
          <cell r="C534" t="str">
            <v>Endeavor</v>
          </cell>
          <cell r="D534" t="str">
            <v>North End®</v>
          </cell>
          <cell r="E534" t="str">
            <v>Outerwear</v>
          </cell>
          <cell r="F534" t="str">
            <v>Interactive</v>
          </cell>
          <cell r="G534" t="str">
            <v>Active</v>
          </cell>
          <cell r="H534" t="str">
            <v>Active</v>
          </cell>
          <cell r="I534" t="str">
            <v>Men's</v>
          </cell>
          <cell r="J534" t="str">
            <v>Endeavor Interactive Performance Fleece Jacket</v>
          </cell>
          <cell r="K534" t="str">
            <v xml:space="preserve">• 7.1 oz/yd² / 240 gsm, 100% polyester brushed-back fleece with moisture-wicking performance 
• inside storm placket with chin guard
• center front reverse coil zipper with semi-autolock slider and rubber pull
</v>
          </cell>
          <cell r="L534" t="str">
            <v>• chest pocket with reverse coil zipper
• concealed lower pockets with coil zippers
• reflective print on chest pocket, and center back
• contrast coverstitch details on sleeves, back yoke, and collar
• inner jacket; interactive with styles NE700, 88226
• UTK 2 When combined with NE700/88226</v>
          </cell>
          <cell r="M534" t="str">
            <v>N</v>
          </cell>
          <cell r="N534">
            <v>0</v>
          </cell>
          <cell r="O534" t="str">
            <v>REFLECTIVE, MOISTURE WICKING, AUDIO PORT, INTERACTIVE, EASY CARE</v>
          </cell>
          <cell r="P534" t="str">
            <v>NE703W</v>
          </cell>
          <cell r="Q534">
            <v>0</v>
          </cell>
          <cell r="R534">
            <v>0</v>
          </cell>
          <cell r="S534">
            <v>0</v>
          </cell>
        </row>
        <row r="535">
          <cell r="A535" t="str">
            <v>NE703W</v>
          </cell>
          <cell r="B535">
            <v>0</v>
          </cell>
          <cell r="C535" t="str">
            <v>Endeavor</v>
          </cell>
          <cell r="D535" t="str">
            <v>North End®</v>
          </cell>
          <cell r="E535" t="str">
            <v>Outerwear</v>
          </cell>
          <cell r="F535" t="str">
            <v>Interactive</v>
          </cell>
          <cell r="G535" t="str">
            <v>Active</v>
          </cell>
          <cell r="H535" t="str">
            <v>Active</v>
          </cell>
          <cell r="I535" t="str">
            <v>Ladies'</v>
          </cell>
          <cell r="J535" t="str">
            <v>Endeavor Interactive Performance Fleece Jacket</v>
          </cell>
          <cell r="K535" t="str">
            <v xml:space="preserve">• 7.1 oz/yd² / 240 gsm, 100% polyester brushed-back fleece with moisture-wicking performance 
• inside storm placket with chin guard
• center front reverse coil zipper with semi-autolock slider and rubber pull
</v>
          </cell>
          <cell r="L535" t="str">
            <v xml:space="preserve">• left sleeve pocket with reverse coil zipper
• lower pockets with invisible zippers
• reflective print on sleeve pocket, and center back
• contrast coverstitch details on front and back yoke, and collar
• princess seams for flattering feminine fit
• inner jacket; interactive with styles NE700W, 78226
• UTK 2 When combined with NE700W/78226
</v>
          </cell>
          <cell r="M535" t="str">
            <v>N</v>
          </cell>
          <cell r="N535">
            <v>0</v>
          </cell>
          <cell r="O535" t="str">
            <v>REFLECTIVE, MOISTURE WICKING, AUDIO PORT, INTERACTIVE, EASY CARE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</row>
        <row r="536">
          <cell r="A536">
            <v>78229</v>
          </cell>
          <cell r="B536">
            <v>0</v>
          </cell>
          <cell r="C536" t="str">
            <v>Torrent</v>
          </cell>
          <cell r="D536" t="str">
            <v>North End®</v>
          </cell>
          <cell r="E536" t="str">
            <v>Outerwear</v>
          </cell>
          <cell r="F536" t="str">
            <v>Interactive</v>
          </cell>
          <cell r="G536" t="str">
            <v>DROP - Closeout</v>
          </cell>
          <cell r="H536" t="str">
            <v>DROP - Closeout</v>
          </cell>
          <cell r="I536" t="str">
            <v>Ladies'</v>
          </cell>
          <cell r="J536" t="str">
            <v>Torrent Interactive Textured Performance Fleece Jacket</v>
          </cell>
          <cell r="K536" t="str">
            <v>• 6.78 oz/yd² / 230 gsm, 100% polyester drop needle fleece with moisture-wicking performance
• inside storm placket with chin guard
• center front reverse coil zipper with autolock slider and rubber toggle
• clean finished with multi-color tape at inside center front
• brushed tricot-lined pockets with reverse coil zippers</v>
          </cell>
          <cell r="L536" t="str">
            <v xml:space="preserve">• inner jacket; interactive with styles NE700W, 78226
• UTK 2 when combined with NE700W/78226
</v>
          </cell>
          <cell r="M536" t="str">
            <v>N</v>
          </cell>
          <cell r="N536">
            <v>0</v>
          </cell>
          <cell r="O536" t="str">
            <v>MOISTURE WICKING, AUDIO PORT, INTERACTIVE, EASY CARE</v>
          </cell>
          <cell r="P536">
            <v>0</v>
          </cell>
          <cell r="Q536">
            <v>0</v>
          </cell>
          <cell r="R536">
            <v>0</v>
          </cell>
          <cell r="S536" t="str">
            <v>DROP for 201801 US/CAN book</v>
          </cell>
        </row>
        <row r="537">
          <cell r="A537">
            <v>88229</v>
          </cell>
          <cell r="B537">
            <v>0</v>
          </cell>
          <cell r="C537" t="str">
            <v>Torrent</v>
          </cell>
          <cell r="D537" t="str">
            <v>North End®</v>
          </cell>
          <cell r="E537" t="str">
            <v>Outerwear</v>
          </cell>
          <cell r="F537" t="str">
            <v>Interactive</v>
          </cell>
          <cell r="G537" t="str">
            <v>DNR</v>
          </cell>
          <cell r="H537" t="str">
            <v>DROP - Closeout</v>
          </cell>
          <cell r="I537" t="str">
            <v>Men's</v>
          </cell>
          <cell r="J537" t="str">
            <v>Torrent Interactive Textured Performance Fleece Jacket</v>
          </cell>
          <cell r="K537" t="str">
            <v>• 6.78 oz/yd² / 230 gsm, 100% polyester drop needle fleece with moisture-wicking performance
• inside storm placket with chin guard
• center front reverse coil zipper with autolock slider and rubber toggle
• clean finished with multi-color tape at inside center front
• brushed tricot-lined pockets with reverse coil zippers</v>
          </cell>
          <cell r="L537" t="str">
            <v>• inner jacket; interactive with styles NE700, 88226
• UTK 2 when combined with NE700/88226</v>
          </cell>
          <cell r="M537" t="str">
            <v>N</v>
          </cell>
          <cell r="N537">
            <v>0</v>
          </cell>
          <cell r="O537" t="str">
            <v>MOISTURE WICKING, AUDIO PORT, INTERACTIVE, EASY CARE</v>
          </cell>
          <cell r="P537">
            <v>78229</v>
          </cell>
          <cell r="Q537">
            <v>0</v>
          </cell>
          <cell r="R537">
            <v>0</v>
          </cell>
          <cell r="S537" t="str">
            <v>DNR for 201801 US book/DROP for 201801 CAN book</v>
          </cell>
        </row>
        <row r="538">
          <cell r="A538">
            <v>78230</v>
          </cell>
          <cell r="B538">
            <v>0</v>
          </cell>
          <cell r="C538" t="str">
            <v>Motion</v>
          </cell>
          <cell r="D538" t="str">
            <v>North End®</v>
          </cell>
          <cell r="E538" t="str">
            <v>Outerwear</v>
          </cell>
          <cell r="F538" t="str">
            <v>Interactive</v>
          </cell>
          <cell r="G538" t="str">
            <v>DNR</v>
          </cell>
          <cell r="H538" t="str">
            <v>DNR</v>
          </cell>
          <cell r="I538" t="str">
            <v>Ladies'</v>
          </cell>
          <cell r="J538" t="str">
            <v>Motion Interactive ColorBlock Performance Fleece Jacket</v>
          </cell>
          <cell r="K538" t="str">
            <v>• 7.1 oz/yd² / 240 gsm, 100% polyester brushed-back fleece with moisture-wicking performance
• inside storm placket with chin guard
• reflective print at center back
• reflective, assymetric piping along center front
• center front reverse coil zipper with semi autolock slider and rubber pulls
• stretch binding at collar, sleeve and hem
• left sleeve and lower pockets with reverse coil zipper</v>
          </cell>
          <cell r="L538" t="str">
            <v>• inner jacket; interactive with styles NE700W 78226
• UTK 2 when combined with NE700W/78226</v>
          </cell>
          <cell r="M538" t="str">
            <v>N</v>
          </cell>
          <cell r="N538">
            <v>0</v>
          </cell>
          <cell r="O538" t="str">
            <v>REFLECTIVE, MOISTURE WICKING, AUDIO PORT, INTERACTIVE, EASY CARE</v>
          </cell>
          <cell r="P538">
            <v>0</v>
          </cell>
          <cell r="Q538">
            <v>0</v>
          </cell>
          <cell r="R538">
            <v>0</v>
          </cell>
          <cell r="S538" t="str">
            <v>DNR for 201801 US/CAN book</v>
          </cell>
        </row>
        <row r="539">
          <cell r="A539">
            <v>88230</v>
          </cell>
          <cell r="B539">
            <v>0</v>
          </cell>
          <cell r="C539" t="str">
            <v>Motion</v>
          </cell>
          <cell r="D539" t="str">
            <v>North End®</v>
          </cell>
          <cell r="E539" t="str">
            <v>Outerwear</v>
          </cell>
          <cell r="F539" t="str">
            <v>Interactive</v>
          </cell>
          <cell r="G539" t="str">
            <v>DNR</v>
          </cell>
          <cell r="H539" t="str">
            <v>DNR</v>
          </cell>
          <cell r="I539" t="str">
            <v>Men's</v>
          </cell>
          <cell r="J539" t="str">
            <v>Motion Interactive ColorBlock Performance Fleece Jacket</v>
          </cell>
          <cell r="K539" t="str">
            <v>• 7.1 oz/yd² / 240 gsm, 100% polyester brushed-back fleece with moisture-wicking performance
• inside storm placket with chin guard
• reflective print at center back
• reflective, assymetric piping along center front
• center front reverse coil zipper with semi autolock slider and rubber pulls
• stretch binding at collar, sleeve and hem
• left sleeve and lower pockets with reverse coil zipper</v>
          </cell>
          <cell r="L539" t="str">
            <v>• inner jacket; interactive with styles NE700, 88226
• UTK 2 when combined with NE700/88226</v>
          </cell>
          <cell r="M539" t="str">
            <v>N</v>
          </cell>
          <cell r="N539">
            <v>0</v>
          </cell>
          <cell r="O539" t="str">
            <v>REFLECTIVE, MOISTURE WICKING, AUDIO PORT, INTERACTIVE, EASY CARE</v>
          </cell>
          <cell r="P539">
            <v>78230</v>
          </cell>
          <cell r="Q539">
            <v>0</v>
          </cell>
          <cell r="R539">
            <v>0</v>
          </cell>
          <cell r="S539" t="str">
            <v>DNR for 201801 US/CAN book</v>
          </cell>
        </row>
        <row r="540">
          <cell r="A540">
            <v>78231</v>
          </cell>
          <cell r="B540">
            <v>0</v>
          </cell>
          <cell r="C540" t="str">
            <v>Resolve</v>
          </cell>
          <cell r="D540" t="str">
            <v>North End®</v>
          </cell>
          <cell r="E540" t="str">
            <v>Outerwear</v>
          </cell>
          <cell r="F540" t="str">
            <v>Interactive</v>
          </cell>
          <cell r="G540" t="str">
            <v>Active</v>
          </cell>
          <cell r="H540" t="str">
            <v>Active</v>
          </cell>
          <cell r="I540" t="str">
            <v>Ladies'</v>
          </cell>
          <cell r="J540" t="str">
            <v>Resolve Interactive Insulated Packable Jacket</v>
          </cell>
          <cell r="K540" t="str">
            <v>• body: 2.06 oz/yd² / 70 gsm, 100% polyester pongee with water-resistant finish
• lining: 100% polyester taffeta with embossed print and 60 gsm insulation in body; 40 gsm in sleeves and collar
• packable style into separate storage pouch
• center front reverse coil zipper with autolock slider and toggle
• inside security pocket with audio port
• lower pockets with invisible zippers
• stretch binding at sleeve and hem</v>
          </cell>
          <cell r="L540" t="str">
            <v>• inner jacket; interactive with styles NE700W, 78226
• UTK 3 when combined with NE700W/78226</v>
          </cell>
          <cell r="M540" t="str">
            <v>N</v>
          </cell>
          <cell r="N540">
            <v>0</v>
          </cell>
          <cell r="O540" t="str">
            <v>WATER RESISTANT  AUDIO PORT, EZEM SYSTEM, INTERACTIVE, EZE PACK, EASY CARE, UTK 2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</row>
        <row r="541">
          <cell r="A541">
            <v>88231</v>
          </cell>
          <cell r="B541">
            <v>0</v>
          </cell>
          <cell r="C541" t="str">
            <v>Resolve</v>
          </cell>
          <cell r="D541" t="str">
            <v>North End®</v>
          </cell>
          <cell r="E541" t="str">
            <v>Outerwear</v>
          </cell>
          <cell r="F541" t="str">
            <v>Interactive</v>
          </cell>
          <cell r="G541" t="str">
            <v>Active</v>
          </cell>
          <cell r="H541" t="str">
            <v>Active</v>
          </cell>
          <cell r="I541" t="str">
            <v>Men's</v>
          </cell>
          <cell r="J541" t="str">
            <v>Resolve Interactive Insulated Packable Jacket</v>
          </cell>
          <cell r="K541" t="str">
            <v>• body: 2.06 oz/yd² / 70 gsm, 100% polyester pongee with water-resistant finish
• lining: 100% polyester taffeta with embossed print and 60 gsm insulation in body; 40 gsm in sleeves and collar
• packable style into separate storage pouch
• center front reverse coil zipper with autolock slider and toggle
• inside security pocket with audio port
• lower pockets with invisible zippers
• stretch binding at sleeve and hem</v>
          </cell>
          <cell r="L541" t="str">
            <v>• inner jacket; interactive with styles NE700, 88226
• UTK 3 when combined with NE700/88226</v>
          </cell>
          <cell r="M541" t="str">
            <v>N</v>
          </cell>
          <cell r="N541">
            <v>0</v>
          </cell>
          <cell r="O541" t="str">
            <v>WATER RESISTANT  AUDIO PORT, EZEM SYSTEM, INTERACTIVE, EZE PACK, EASY CARE, UTK 2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</row>
        <row r="542">
          <cell r="A542">
            <v>78232</v>
          </cell>
          <cell r="B542">
            <v>0</v>
          </cell>
          <cell r="C542" t="str">
            <v>Meridian</v>
          </cell>
          <cell r="D542" t="str">
            <v>North End®</v>
          </cell>
          <cell r="E542" t="str">
            <v>Outerwear</v>
          </cell>
          <cell r="F542" t="str">
            <v>Insulated</v>
          </cell>
          <cell r="G542" t="str">
            <v>DNR</v>
          </cell>
          <cell r="H542" t="str">
            <v>DNR</v>
          </cell>
          <cell r="I542" t="str">
            <v>Ladies'</v>
          </cell>
          <cell r="J542" t="str">
            <v>Excursion Meridian Insulated Jacket with Melange Print</v>
          </cell>
          <cell r="K542" t="str">
            <v>• body: 2.8 oz/yd² / 95 gsm, 100% polyester pongee with water-resistant finish
• contrast: 7.67 oz/yd² / 260 gsm 100% textured polyester with water-resistant finish
• lining: 100% polyester mesh with moisture-wicking performance in upper back, sides and under sleeves; 100% polyester brushed tricot at sides, front and collar; 100% polyester taffeta in sleeves and hood
• insulation: 140 gsm thermal poly-fill in body, 80 gsm thermal poly-fill in sleeves
• inside storm placket with brushed tricot chin guard and detachable multi-adjustable hood
• center front autolock zipper with toggle, and thermal retention shockcord at hood and hem
• brushed tricot-lined pockets with zippers
• inside security pocket with audio port</v>
          </cell>
          <cell r="L542">
            <v>0</v>
          </cell>
          <cell r="M542" t="str">
            <v>N</v>
          </cell>
          <cell r="N542">
            <v>0</v>
          </cell>
          <cell r="O542" t="str">
            <v>WATER RESISTANT, MOISTURE WICKING, AUDIO PORT, EZEM SYSTEM, EZ AWAY, EASY CARE, UTK 3</v>
          </cell>
          <cell r="P542">
            <v>0</v>
          </cell>
          <cell r="Q542">
            <v>0</v>
          </cell>
          <cell r="R542">
            <v>0</v>
          </cell>
          <cell r="S542" t="str">
            <v>DNR for 201801 US/CAN book</v>
          </cell>
        </row>
        <row r="543">
          <cell r="A543">
            <v>88232</v>
          </cell>
          <cell r="B543">
            <v>0</v>
          </cell>
          <cell r="C543" t="str">
            <v>Meridian</v>
          </cell>
          <cell r="D543" t="str">
            <v>North End®</v>
          </cell>
          <cell r="E543" t="str">
            <v>Outerwear</v>
          </cell>
          <cell r="F543" t="str">
            <v>Insulated</v>
          </cell>
          <cell r="G543" t="str">
            <v>DNR</v>
          </cell>
          <cell r="H543" t="str">
            <v>DNR</v>
          </cell>
          <cell r="I543" t="str">
            <v>Men's</v>
          </cell>
          <cell r="J543" t="str">
            <v>Excursion Meridian Insulated Jacket with Melange Print</v>
          </cell>
          <cell r="K543" t="str">
            <v>• body: 2.8 oz/yd² / 95 gsm, 100% polyester pongee with water-resistant finish
• contrast: 7.67 oz/yd² / 260 gsm 100% textured polyester with water-resistant finish
• lining: 100% polyester mesh with moisture-wicking performance in upper back, sides and under sleeves; 100% polyester brushed tricot at sides, front and collar; 100% polyester taffeta in sleeves and hood
• insulation: 140 gsm thermal poly-fill in body, 80 gsm thermal poly-fill in sleeves
• inside storm placket with brushed tricot chin guard and detachable multi-adjustable hood
• center front autolock zipper with toggle, and thermal retention shockcord at hood and hem
• brushed tricot-lined pockets with zippers
• inside security pocket with audio port</v>
          </cell>
          <cell r="L543">
            <v>0</v>
          </cell>
          <cell r="M543" t="str">
            <v>N</v>
          </cell>
          <cell r="N543">
            <v>0</v>
          </cell>
          <cell r="O543" t="str">
            <v>WATER RESISTANT, MOISTURE WICKING, AUDIO PORT, EZEM SYSTEM, EZ AWAY, EASY CARE, UTK 3</v>
          </cell>
          <cell r="P543">
            <v>78232</v>
          </cell>
          <cell r="Q543">
            <v>0</v>
          </cell>
          <cell r="R543">
            <v>0</v>
          </cell>
          <cell r="S543" t="str">
            <v>DNR for 201801 US/CAN book</v>
          </cell>
        </row>
        <row r="544">
          <cell r="A544">
            <v>78687</v>
          </cell>
          <cell r="B544">
            <v>0</v>
          </cell>
          <cell r="C544" t="str">
            <v>Weekend</v>
          </cell>
          <cell r="D544" t="str">
            <v>North End®</v>
          </cell>
          <cell r="E544" t="str">
            <v>Polos</v>
          </cell>
          <cell r="F544" t="str">
            <v>Cotton &amp; Cotton Blends</v>
          </cell>
          <cell r="G544" t="str">
            <v>DROP - Closeout</v>
          </cell>
          <cell r="H544" t="str">
            <v>Pre-Closeout</v>
          </cell>
          <cell r="I544" t="str">
            <v>Ladies'</v>
          </cell>
          <cell r="J544" t="str">
            <v>Weekend Cotton Blend UTK cool∙logik™ Performance Polo</v>
          </cell>
          <cell r="K544" t="str">
            <v>• 5.3 oz/yd2 / 180 gsm, 60% cotton, 40% polyester jersey_x000D_ cool∙logik™ moisture-wicking_x000D_ and UV protection performance</v>
          </cell>
          <cell r="L544" t="str">
            <v>• tailored open neckline_x000D_
• cap sleeve detail for a feminine fit_x000D_
• bust and back waist darts</v>
          </cell>
          <cell r="M544" t="str">
            <v>N</v>
          </cell>
          <cell r="N544" t="str">
            <v>Modern</v>
          </cell>
          <cell r="O544" t="str">
            <v>MOISTURE WICKING, UV 15-39, MODERN FIT, EASY CARE, UTK COOL LOGIC</v>
          </cell>
          <cell r="P544">
            <v>0</v>
          </cell>
          <cell r="Q544">
            <v>0</v>
          </cell>
          <cell r="R544">
            <v>0</v>
          </cell>
          <cell r="S544" t="str">
            <v>Previous DROP From US Catalog 2017 /pre-closeout for 201801 CAN book</v>
          </cell>
        </row>
        <row r="545">
          <cell r="A545">
            <v>88687</v>
          </cell>
          <cell r="B545">
            <v>0</v>
          </cell>
          <cell r="C545" t="str">
            <v>Weekend</v>
          </cell>
          <cell r="D545" t="str">
            <v>North End®</v>
          </cell>
          <cell r="E545" t="str">
            <v>Polos</v>
          </cell>
          <cell r="F545" t="str">
            <v>Cotton &amp; Cotton Blends</v>
          </cell>
          <cell r="G545" t="str">
            <v>DROP - Closeout</v>
          </cell>
          <cell r="H545" t="str">
            <v>Pre-Closeout</v>
          </cell>
          <cell r="I545" t="str">
            <v>Men's</v>
          </cell>
          <cell r="J545" t="str">
            <v>Weekend Cotton Blend UTK cool∙logik™ Performance Polo</v>
          </cell>
          <cell r="K545" t="str">
            <v>• 5.3 oz/yd2 / 180 gsm, 60% cotton, 40% polyester jersey_x000D_ cool∙logik™ moisture-wicking_x000D_ and UV protection performance</v>
          </cell>
          <cell r="L545" t="str">
            <v>• button-down self-fabric collar with collar stand</v>
          </cell>
          <cell r="M545" t="str">
            <v>N</v>
          </cell>
          <cell r="N545" t="str">
            <v>Modern</v>
          </cell>
          <cell r="O545" t="str">
            <v>MOISTURE WICKING, UV 15-39, MODERN FIT, EASY CARE, UTK COOL LOGIC</v>
          </cell>
          <cell r="P545">
            <v>78687</v>
          </cell>
          <cell r="Q545">
            <v>0</v>
          </cell>
          <cell r="R545">
            <v>0</v>
          </cell>
          <cell r="S545" t="str">
            <v>Previous DROP From US Catalog 2017 /pre-closeout for 201801 CAN book</v>
          </cell>
        </row>
        <row r="546">
          <cell r="A546">
            <v>78692</v>
          </cell>
          <cell r="B546">
            <v>0</v>
          </cell>
          <cell r="C546" t="str">
            <v>Merge</v>
          </cell>
          <cell r="D546" t="str">
            <v>North End®</v>
          </cell>
          <cell r="E546" t="str">
            <v>Polos</v>
          </cell>
          <cell r="F546" t="str">
            <v>Cotton &amp; Cotton Blends</v>
          </cell>
          <cell r="G546" t="str">
            <v>DROP - Closeout</v>
          </cell>
          <cell r="H546" t="str">
            <v>Pre-Closeout</v>
          </cell>
          <cell r="I546" t="str">
            <v>Ladies'</v>
          </cell>
          <cell r="J546" t="str">
            <v>Merge Cotton Blend Mélange Polo</v>
          </cell>
          <cell r="K546" t="str">
            <v>• body: 5 oz/yd2 / 170 gsm, 65% cotton, 35% polyester mélange jersey with moisture-wicking and UV protection performance
• contrast: 5 oz/yd2 / 170 gsm, 65% cotton, 35% polyester jersey with moisture-wicking and UV protection performance</v>
          </cell>
          <cell r="L546" t="str">
            <v>• V-neck with self-fabric collar and partial collar stand
• cap sleeve detail for a feminine fit</v>
          </cell>
          <cell r="M546" t="str">
            <v>N</v>
          </cell>
          <cell r="N546" t="str">
            <v>Modern</v>
          </cell>
          <cell r="O546" t="str">
            <v>MOISTURE WICKING, UV 40+, MODERN FIT, EASY CARE</v>
          </cell>
          <cell r="P546">
            <v>0</v>
          </cell>
          <cell r="Q546">
            <v>0</v>
          </cell>
          <cell r="R546">
            <v>0</v>
          </cell>
          <cell r="S546" t="str">
            <v>Previous DROP From US Catalog 2017 /pre-closeout for 201801 CAN book</v>
          </cell>
        </row>
        <row r="547">
          <cell r="A547">
            <v>88692</v>
          </cell>
          <cell r="B547">
            <v>0</v>
          </cell>
          <cell r="C547" t="str">
            <v>Merge</v>
          </cell>
          <cell r="D547" t="str">
            <v>North End®</v>
          </cell>
          <cell r="E547" t="str">
            <v>Polos</v>
          </cell>
          <cell r="F547" t="str">
            <v>Cotton &amp; Cotton Blends</v>
          </cell>
          <cell r="G547" t="str">
            <v>DROP - Closeout</v>
          </cell>
          <cell r="H547" t="str">
            <v>Pre-Closeout</v>
          </cell>
          <cell r="I547" t="str">
            <v>Men's</v>
          </cell>
          <cell r="J547" t="str">
            <v>Merge Cotton Blend Mélange Polo</v>
          </cell>
          <cell r="K547" t="str">
            <v>• body: 5 oz/yd2 / 170 gsm, 65% cotton, 35% polyester mélange jersey with moisture-wicking and UV protection performance
• contrast: 5 oz/yd2 / 170 gsm, 65% cotton, 35% polyester jersey with moisture-wicking and UV protection performance</v>
          </cell>
          <cell r="L547" t="str">
            <v>• self-fabric collar with collar stand
• pleat detailing at back yoke</v>
          </cell>
          <cell r="M547" t="str">
            <v>N</v>
          </cell>
          <cell r="N547" t="str">
            <v>Modern</v>
          </cell>
          <cell r="O547" t="str">
            <v>MOISTURE WICKING, UV 40+, MODERN FIT, EASY CARE</v>
          </cell>
          <cell r="P547">
            <v>78692</v>
          </cell>
          <cell r="Q547">
            <v>0</v>
          </cell>
          <cell r="R547">
            <v>0</v>
          </cell>
          <cell r="S547" t="str">
            <v>Previous DROP From US Catalog 2017 /pre-closeout for 201801 CAN book</v>
          </cell>
        </row>
        <row r="548">
          <cell r="A548">
            <v>78632</v>
          </cell>
          <cell r="B548">
            <v>0</v>
          </cell>
          <cell r="C548">
            <v>0</v>
          </cell>
          <cell r="D548" t="str">
            <v>North End®</v>
          </cell>
          <cell r="E548" t="str">
            <v>Polos</v>
          </cell>
          <cell r="F548" t="str">
            <v>Performance</v>
          </cell>
          <cell r="G548" t="str">
            <v>Active</v>
          </cell>
          <cell r="H548" t="str">
            <v>Active</v>
          </cell>
          <cell r="I548" t="str">
            <v>Ladies'</v>
          </cell>
          <cell r="J548" t="str">
            <v>Recycled Polyester Performance Piqué Polo</v>
          </cell>
          <cell r="K548" t="str">
            <v>• 5 oz/yd2 / 170 gsm, 54% recycled polyester, 46% polyester piqué_x000D_ with moisture-wicking_x000D_ and UV protection_x000D_ performance
• self-fabric collar with collar stand_x000D_
• decorative neck tape_x000D_
• self-fabric flat piping along front yoke seams</v>
          </cell>
          <cell r="L548" t="str">
            <v>• stylized placket trimmed with flat self-fabric piping</v>
          </cell>
          <cell r="M548" t="str">
            <v>Y</v>
          </cell>
          <cell r="N548" t="str">
            <v>Modern</v>
          </cell>
          <cell r="O548" t="str">
            <v>E.C.O, MOISTURE WICKING, UV 40+, MODERN FIT, EASY CARE, CERTIFIED FIBER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</row>
        <row r="549">
          <cell r="A549">
            <v>88632</v>
          </cell>
          <cell r="B549">
            <v>0</v>
          </cell>
          <cell r="C549">
            <v>0</v>
          </cell>
          <cell r="D549" t="str">
            <v>North End®</v>
          </cell>
          <cell r="E549" t="str">
            <v>Polos</v>
          </cell>
          <cell r="F549" t="str">
            <v>Performance</v>
          </cell>
          <cell r="G549" t="str">
            <v>Active</v>
          </cell>
          <cell r="H549" t="str">
            <v>Active</v>
          </cell>
          <cell r="I549" t="str">
            <v>Men's</v>
          </cell>
          <cell r="J549" t="str">
            <v>Recycled Polyester Performance Piqué Polo</v>
          </cell>
          <cell r="K549" t="str">
            <v>• 5 oz/yd2 / 170 gsm, 54% recycled polyester, 46% polyester piqué_x000D_ with moisture-wicking_x000D_ and UV protection_x000D_ performance
• self-fabric collar with collar stand_x000D_
• decorative neck tape_x000D_
• self-fabric flat piping along front yoke seams</v>
          </cell>
          <cell r="L549" t="str">
            <v>• contrast side slit facings</v>
          </cell>
          <cell r="M549" t="str">
            <v>Y</v>
          </cell>
          <cell r="N549" t="str">
            <v>Modern</v>
          </cell>
          <cell r="O549" t="str">
            <v>E.C.O, MOISTURE WICKING, UV 40+, MODERN FIT, EASY CARE, CERTIFIED FIBER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</row>
        <row r="550">
          <cell r="A550">
            <v>78645</v>
          </cell>
          <cell r="B550">
            <v>0</v>
          </cell>
          <cell r="C550" t="str">
            <v>Impact</v>
          </cell>
          <cell r="D550" t="str">
            <v>North End®</v>
          </cell>
          <cell r="E550" t="str">
            <v>Polos</v>
          </cell>
          <cell r="F550" t="str">
            <v>Performance</v>
          </cell>
          <cell r="G550" t="str">
            <v>Active</v>
          </cell>
          <cell r="H550" t="str">
            <v>Active</v>
          </cell>
          <cell r="I550" t="str">
            <v>Ladies'</v>
          </cell>
          <cell r="J550" t="str">
            <v>Impact Performance Polyester Piqué Colorblock Polo</v>
          </cell>
          <cell r="K550" t="str">
            <v>• 5.2 oz/yd2 / 176 gsm, 100% polyester piqué_x000D_ with moisture-wicking_x000D_, antimicrobial_x000D_ and UV protection_x000D_ performance
• asymmetrical colorblock styling_x000D_
• self-fabric collar with collar stand</v>
          </cell>
          <cell r="L550" t="str">
            <v>• self-fabric elongated open placket</v>
          </cell>
          <cell r="M550" t="str">
            <v>N</v>
          </cell>
          <cell r="N550" t="str">
            <v>Modern</v>
          </cell>
          <cell r="O550" t="str">
            <v>MOISTURE WICKING, ANTIMICROBIAL, UV 40+, MODERN FIT, EASY CARE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</row>
        <row r="551">
          <cell r="A551">
            <v>88645</v>
          </cell>
          <cell r="B551">
            <v>0</v>
          </cell>
          <cell r="C551" t="str">
            <v>Impact</v>
          </cell>
          <cell r="D551" t="str">
            <v>North End®</v>
          </cell>
          <cell r="E551" t="str">
            <v>Polos</v>
          </cell>
          <cell r="F551" t="str">
            <v>Performance</v>
          </cell>
          <cell r="G551" t="str">
            <v>Active</v>
          </cell>
          <cell r="H551" t="str">
            <v>Active</v>
          </cell>
          <cell r="I551" t="str">
            <v>Men's</v>
          </cell>
          <cell r="J551" t="str">
            <v>Impact Performance Polyester Piqué Colorblock Polo</v>
          </cell>
          <cell r="K551" t="str">
            <v>• 5.2 oz/yd2 / 176 gsm, 100% polyester piqué_x000D_ with moisture-wicking_x000D_, antimicrobial_x000D_ and UV protection_x000D_ performance
• asymmetrical colorblock styling_x000D_
• self-fabric collar with collar stand</v>
          </cell>
          <cell r="L551" t="str">
            <v/>
          </cell>
          <cell r="M551" t="str">
            <v>N</v>
          </cell>
          <cell r="N551" t="str">
            <v>Modern</v>
          </cell>
          <cell r="O551" t="str">
            <v>MOISTURE WICKING, ANTIMICROBIAL, UV 40+, MODERN FIT, EASY CARE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</row>
        <row r="552">
          <cell r="A552">
            <v>78648</v>
          </cell>
          <cell r="B552">
            <v>0</v>
          </cell>
          <cell r="C552" t="str">
            <v>Sonic</v>
          </cell>
          <cell r="D552" t="str">
            <v>North End®</v>
          </cell>
          <cell r="E552" t="str">
            <v>Polos</v>
          </cell>
          <cell r="F552" t="str">
            <v>Performance</v>
          </cell>
          <cell r="G552" t="str">
            <v>Active</v>
          </cell>
          <cell r="H552" t="str">
            <v>Active</v>
          </cell>
          <cell r="I552" t="str">
            <v>Ladies'</v>
          </cell>
          <cell r="J552" t="str">
            <v>Sonic Performance Polyester Piqué Polo</v>
          </cell>
          <cell r="K552" t="str">
            <v>• 5.2 oz/yd2 / 176 gsm, 100% polyester piqué_x000D_
with moisture-wicking_x000D_, antimicrobial_x000D_ and UV protection_x000D_ performance
• self-fabric collar with collar stand_x000D_
• contrast piping along front and back yokes_x000D_
• self-fabric cuff bands_x000D_
• contrast fine-needle red bartack on top of side vents_x000D_</v>
          </cell>
          <cell r="L552" t="str">
            <v>• Johnny collar neckline with contrast piping along placket seam_x000D_
• contrast under collar and top collar edge</v>
          </cell>
          <cell r="M552" t="str">
            <v>N</v>
          </cell>
          <cell r="N552" t="str">
            <v>Modern</v>
          </cell>
          <cell r="O552" t="str">
            <v>MOISTURE WICKING, ANTIMICROBIAL, UV 40+, MODERN FIT, EASY CARE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</row>
        <row r="553">
          <cell r="A553">
            <v>88648</v>
          </cell>
          <cell r="B553">
            <v>0</v>
          </cell>
          <cell r="C553" t="str">
            <v>Sonic</v>
          </cell>
          <cell r="D553" t="str">
            <v>North End®</v>
          </cell>
          <cell r="E553" t="str">
            <v>Polos</v>
          </cell>
          <cell r="F553" t="str">
            <v>Performance</v>
          </cell>
          <cell r="G553" t="str">
            <v>Active</v>
          </cell>
          <cell r="H553" t="str">
            <v>Active</v>
          </cell>
          <cell r="I553" t="str">
            <v>Men's</v>
          </cell>
          <cell r="J553" t="str">
            <v>Sonic Performance Polyester Piqué Polo</v>
          </cell>
          <cell r="K553" t="str">
            <v>• 5.2 oz/yd2 / 176 gsm, 100% polyester piqué_x000D_
with moisture-wicking_x000D_, antimicrobial_x000D_ and UV protection_x000D_ performance
• self-fabric collar with collar stand_x000D_
• contrast piping along front and back yokes_x000D_
• self-fabric cuff bands_x000D_
• contrast fine-needle red bartack on top of side vents_x000D_</v>
          </cell>
          <cell r="L553" t="str">
            <v>• three-button placket with contrast piping along placket seams</v>
          </cell>
          <cell r="M553" t="str">
            <v>N</v>
          </cell>
          <cell r="N553" t="str">
            <v>Modern</v>
          </cell>
          <cell r="O553" t="str">
            <v>MOISTURE WICKING, ANTIMICROBIAL, UV 40+, MODERN FIT, EASY CARE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</row>
        <row r="554">
          <cell r="A554">
            <v>78657</v>
          </cell>
          <cell r="B554">
            <v>0</v>
          </cell>
          <cell r="C554" t="str">
            <v>Serac</v>
          </cell>
          <cell r="D554" t="str">
            <v>North End®</v>
          </cell>
          <cell r="E554" t="str">
            <v>Polos</v>
          </cell>
          <cell r="F554" t="str">
            <v>Performance</v>
          </cell>
          <cell r="G554" t="str">
            <v>Active</v>
          </cell>
          <cell r="H554" t="str">
            <v>Active</v>
          </cell>
          <cell r="I554" t="str">
            <v>Ladies'</v>
          </cell>
          <cell r="J554" t="str">
            <v>Serac UTK cool∙logik™ Performance Zippered Polo</v>
          </cell>
          <cell r="K554" t="str">
            <v>• 4.3 oz/yd2 / 146 gsm, 75% polyester, 25% nylon double knit jacquard_x000D_ with UTK cool∙logik™ moisture-wicking_x000D_, and UV protection performance
• self-fabric collar_x000D_
• heat-sealed label_x000D_
• concealed zipper placket with semi-autolock rubber pull tabs_x000D_
• contrast color jacquard design with cooling yarns on the reverse side of fabric_x000D_
• contrast color side inserts and coverstitch front and back_x000D_
• reflective UTK logo on lower left front</v>
          </cell>
          <cell r="L554" t="str">
            <v/>
          </cell>
          <cell r="M554" t="str">
            <v>N</v>
          </cell>
          <cell r="N554" t="str">
            <v>Modern</v>
          </cell>
          <cell r="O554" t="str">
            <v>MOISTURE WICKING, UV 15-39, MODERN FIT, EASY CARE, UTK COOL LOGIK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</row>
        <row r="555">
          <cell r="A555">
            <v>88657</v>
          </cell>
          <cell r="B555">
            <v>0</v>
          </cell>
          <cell r="C555" t="str">
            <v>Serac</v>
          </cell>
          <cell r="D555" t="str">
            <v>North End®</v>
          </cell>
          <cell r="E555" t="str">
            <v>Polos</v>
          </cell>
          <cell r="F555" t="str">
            <v>Performance</v>
          </cell>
          <cell r="G555" t="str">
            <v>Active</v>
          </cell>
          <cell r="H555" t="str">
            <v>Active</v>
          </cell>
          <cell r="I555" t="str">
            <v>Men's</v>
          </cell>
          <cell r="J555" t="str">
            <v>Serac UTK cool∙logik™ Performance Zippered Polo</v>
          </cell>
          <cell r="K555" t="str">
            <v>• 4.3 oz/yd2 / 146 gsm, 75% polyester, 25% nylon double knit jacquard_x000D_ with UTK cool∙logik™ moisture-wicking_x000D_, and UV protection performance
• self-fabric collar_x000D_
• heat-sealed label_x000D_
• concealed zipper placket with semi-autolock rubber pull tabs_x000D_
• contrast color jacquard design with cooling yarns on the reverse side of fabric_x000D_
• contrast color side inserts and coverstitch front and back_x000D_
• reflective UTK logo on lower left front</v>
          </cell>
          <cell r="L555" t="str">
            <v/>
          </cell>
          <cell r="M555" t="str">
            <v>N</v>
          </cell>
          <cell r="N555" t="str">
            <v>Modern</v>
          </cell>
          <cell r="O555" t="str">
            <v>MOISTURE WICKING, UV 15-39, MODERN FIT, EASY CARE, UTK COOL LOGIK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</row>
        <row r="556">
          <cell r="A556">
            <v>78658</v>
          </cell>
          <cell r="B556">
            <v>0</v>
          </cell>
          <cell r="C556" t="str">
            <v xml:space="preserve">Dolomite </v>
          </cell>
          <cell r="D556" t="str">
            <v>North End®</v>
          </cell>
          <cell r="E556" t="str">
            <v>Polos</v>
          </cell>
          <cell r="F556" t="str">
            <v>Performance</v>
          </cell>
          <cell r="G556" t="str">
            <v>Pre-Closeout</v>
          </cell>
          <cell r="H556" t="str">
            <v>Pre-Closeout</v>
          </cell>
          <cell r="I556" t="str">
            <v>Ladies'</v>
          </cell>
          <cell r="J556" t="str">
            <v>Dolomite UTK cool∙logik™ Performance Polo</v>
          </cell>
          <cell r="K556" t="str">
            <v>• 4.3 oz/yd2 / 146 gsm, 100% polyester piqué_x000D_ with UTK cool∙logik™ moisture-wicking_x000D_, antimicrobial_x000D_ and UV protection_x000D_ performance
• self-fabric collar with collar stand_x000D_
• reflective UTK logo on lower left front</v>
          </cell>
          <cell r="L556" t="str">
            <v/>
          </cell>
          <cell r="M556" t="str">
            <v>N</v>
          </cell>
          <cell r="N556" t="str">
            <v>Modern</v>
          </cell>
          <cell r="O556" t="str">
            <v>MOISTURE WICKING, ANTIMICROBIAL, UV 40+, MODERN FIT, EASY CARE, UTK COOL LOGIK</v>
          </cell>
          <cell r="P556">
            <v>0</v>
          </cell>
          <cell r="Q556">
            <v>0</v>
          </cell>
          <cell r="R556">
            <v>0</v>
          </cell>
          <cell r="S556" t="str">
            <v>Pre-closeout for 201801 US/CAN book</v>
          </cell>
        </row>
        <row r="557">
          <cell r="A557">
            <v>88658</v>
          </cell>
          <cell r="B557">
            <v>0</v>
          </cell>
          <cell r="C557" t="str">
            <v xml:space="preserve">Dolomite </v>
          </cell>
          <cell r="D557" t="str">
            <v>North End®</v>
          </cell>
          <cell r="E557" t="str">
            <v>Polos</v>
          </cell>
          <cell r="F557" t="str">
            <v>Performance</v>
          </cell>
          <cell r="G557" t="str">
            <v>Pre-Closeout</v>
          </cell>
          <cell r="H557" t="str">
            <v>Pre-Closeout</v>
          </cell>
          <cell r="I557" t="str">
            <v>Men's</v>
          </cell>
          <cell r="J557" t="str">
            <v>Dolomite UTK cool∙logik™ Performance Polo</v>
          </cell>
          <cell r="K557" t="str">
            <v>• 4.3 oz/yd2 / 146 gsm, 100% polyester piqué_x000D_ with UTK cool∙logik™ moisture-wicking_x000D_, antimicrobial_x000D_ and UV protection_x000D_ performance
• self-fabric collar with collar stand_x000D_
• reflective UTK logo on lower left front</v>
          </cell>
          <cell r="L557" t="str">
            <v/>
          </cell>
          <cell r="M557" t="str">
            <v>N</v>
          </cell>
          <cell r="N557" t="str">
            <v>Modern</v>
          </cell>
          <cell r="O557" t="str">
            <v>MOISTURE WICKING, ANTIMICROBIAL, UV 40+, MODERN FIT, EASY CARE, UTK COOL LOGIK</v>
          </cell>
          <cell r="P557">
            <v>78658</v>
          </cell>
          <cell r="Q557">
            <v>0</v>
          </cell>
          <cell r="R557">
            <v>0</v>
          </cell>
          <cell r="S557" t="str">
            <v>Pre-closeout for 201801 US/CAN book</v>
          </cell>
        </row>
        <row r="558">
          <cell r="A558">
            <v>78659</v>
          </cell>
          <cell r="B558">
            <v>0</v>
          </cell>
          <cell r="C558" t="str">
            <v>Maze</v>
          </cell>
          <cell r="D558" t="str">
            <v>North End®</v>
          </cell>
          <cell r="E558" t="str">
            <v>Polos</v>
          </cell>
          <cell r="F558" t="str">
            <v>Performance</v>
          </cell>
          <cell r="G558" t="str">
            <v>Pre-Closeout</v>
          </cell>
          <cell r="H558" t="str">
            <v>Pre-Closeout</v>
          </cell>
          <cell r="I558" t="str">
            <v>Ladies'</v>
          </cell>
          <cell r="J558" t="str">
            <v>Maze Performance Stretch Embossed Print Polo</v>
          </cell>
          <cell r="K558" t="str">
            <v>• 5 oz/yd2 / 170 gsm, 89% polyester, 11% spandex embossed print jersey_x000D_ with moisture-wicking_x000D_, antimicrobial_x000D_, and UV protection_x000D_ performance</v>
          </cell>
          <cell r="L558" t="str">
            <v>• Y-neck with self-fabric collar</v>
          </cell>
          <cell r="M558" t="str">
            <v>N</v>
          </cell>
          <cell r="N558" t="str">
            <v>Modern</v>
          </cell>
          <cell r="O558" t="str">
            <v>MOISTURE WICKING, ANTIMICROBIAL, UV 40+, STRETCH, MODERN FIT, EASY CARE</v>
          </cell>
          <cell r="P558">
            <v>0</v>
          </cell>
          <cell r="Q558">
            <v>0</v>
          </cell>
          <cell r="R558">
            <v>0</v>
          </cell>
          <cell r="S558" t="str">
            <v>Pre-closeout for 201801 US/CAN book</v>
          </cell>
        </row>
        <row r="559">
          <cell r="A559">
            <v>88659</v>
          </cell>
          <cell r="B559">
            <v>0</v>
          </cell>
          <cell r="C559" t="str">
            <v>Maze</v>
          </cell>
          <cell r="D559" t="str">
            <v>North End®</v>
          </cell>
          <cell r="E559" t="str">
            <v>Polos</v>
          </cell>
          <cell r="F559" t="str">
            <v>Performance</v>
          </cell>
          <cell r="G559" t="str">
            <v>Pre-Closeout</v>
          </cell>
          <cell r="H559" t="str">
            <v>Pre-Closeout</v>
          </cell>
          <cell r="I559" t="str">
            <v>Men's</v>
          </cell>
          <cell r="J559" t="str">
            <v>Maze Performance Stretch Embossed Print Polo</v>
          </cell>
          <cell r="K559" t="str">
            <v>• 5 oz/yd2 / 170 gsm, 89% polyester, 11% spandex embossed print jersey_x000D_ with moisture-wicking_x000D_, antimicrobial_x000D_, and UV protection_x000D_ performance</v>
          </cell>
          <cell r="L559" t="str">
            <v>• self-fabric collar with collar stand</v>
          </cell>
          <cell r="M559" t="str">
            <v>N</v>
          </cell>
          <cell r="N559" t="str">
            <v>Modern</v>
          </cell>
          <cell r="O559" t="str">
            <v>MOISTURE WICKING, ANTIMICROBIAL, UV 40+, STRETCH, MODERN FIT, EASY CARE</v>
          </cell>
          <cell r="P559">
            <v>78659</v>
          </cell>
          <cell r="Q559">
            <v>0</v>
          </cell>
          <cell r="R559">
            <v>0</v>
          </cell>
          <cell r="S559" t="str">
            <v>Pre-closeout for 201801 US/CAN book</v>
          </cell>
        </row>
        <row r="560">
          <cell r="A560">
            <v>78667</v>
          </cell>
          <cell r="B560">
            <v>0</v>
          </cell>
          <cell r="C560" t="str">
            <v>Accelerate</v>
          </cell>
          <cell r="D560" t="str">
            <v>North End®</v>
          </cell>
          <cell r="E560" t="str">
            <v>Polos</v>
          </cell>
          <cell r="F560" t="str">
            <v>Performance</v>
          </cell>
          <cell r="G560" t="str">
            <v>Pre-Closeout</v>
          </cell>
          <cell r="H560" t="str">
            <v>Pre-Closeout</v>
          </cell>
          <cell r="I560" t="str">
            <v>Ladies'</v>
          </cell>
          <cell r="J560" t="str">
            <v>Accelerate UTK cool∙logik™ Performance Polo</v>
          </cell>
          <cell r="K560" t="str">
            <v>• body: 6.2 oz/yd2 / 210 gsm, 91% polyester, 9% spandex jersey_x000D_ with UTK cool∙logik™ moisture-wicking, and antimicrobial performance
• inserts: 4.3 oz., 100% polyester jacquard_x000D_ with UTK  cool∙logik™ moisture wicking performance
• contrast shoulder, front and back inserts_x000D_
• reflective UTK cool∙logik™ logo on lower left front side panel_x000D_</v>
          </cell>
          <cell r="L560" t="str">
            <v>• self-fabric collar_x000D_
• Y-neck asymmetrical contrast placket</v>
          </cell>
          <cell r="M560" t="str">
            <v>N</v>
          </cell>
          <cell r="N560" t="str">
            <v>Modern</v>
          </cell>
          <cell r="O560" t="str">
            <v>MOISTURE WICKING, ANTIMICROBIAL, STRETCH, MODERN FIT, EASY CARE, UTK COOL LOGIK</v>
          </cell>
          <cell r="P560">
            <v>0</v>
          </cell>
          <cell r="Q560">
            <v>0</v>
          </cell>
          <cell r="R560">
            <v>0</v>
          </cell>
          <cell r="S560" t="str">
            <v>Pre-closeout for 201801 US/CAN book</v>
          </cell>
        </row>
        <row r="561">
          <cell r="A561">
            <v>88667</v>
          </cell>
          <cell r="B561">
            <v>0</v>
          </cell>
          <cell r="C561" t="str">
            <v>Accelerate</v>
          </cell>
          <cell r="D561" t="str">
            <v>North End®</v>
          </cell>
          <cell r="E561" t="str">
            <v>Polos</v>
          </cell>
          <cell r="F561" t="str">
            <v>Performance</v>
          </cell>
          <cell r="G561" t="str">
            <v>Pre-Closeout</v>
          </cell>
          <cell r="H561" t="str">
            <v>Pre-Closeout</v>
          </cell>
          <cell r="I561" t="str">
            <v>Men's</v>
          </cell>
          <cell r="J561" t="str">
            <v>Accelerate UTK cool∙logik™ Performance Polo</v>
          </cell>
          <cell r="K561" t="str">
            <v>• body: 6.2 oz/yd2 / 210 gsm, 91% polyester, 9% spandex jersey_x000D_ with UTK cool∙logik™ moisture-wicking, and antimicrobial performance
• inserts: 4.3 oz., 100% polyester jacquard_x000D_ with UTK  cool∙logik™ moisture wicking performance
• contrast shoulder, front and back inserts_x000D_
• reflective UTK cool∙logik™ logo on lower left front side panel_x000D_</v>
          </cell>
          <cell r="L561" t="str">
            <v>• self-fabric collar with collar stand_x000D_
• contrast inner placket</v>
          </cell>
          <cell r="M561" t="str">
            <v>N</v>
          </cell>
          <cell r="N561" t="str">
            <v>Modern</v>
          </cell>
          <cell r="O561" t="str">
            <v>MOISTURE WICKING, ANTIMICROBIAL, STRETCH, MODERN FIT, EASY CARE, UTK COOL LOGIK</v>
          </cell>
          <cell r="P561">
            <v>78667</v>
          </cell>
          <cell r="Q561">
            <v>0</v>
          </cell>
          <cell r="R561">
            <v>0</v>
          </cell>
          <cell r="S561" t="str">
            <v>Pre-closeout for 201801 US/CAN book</v>
          </cell>
        </row>
        <row r="562">
          <cell r="A562">
            <v>78676</v>
          </cell>
          <cell r="B562">
            <v>0</v>
          </cell>
          <cell r="C562" t="str">
            <v>Symmetry</v>
          </cell>
          <cell r="D562" t="str">
            <v>North End®</v>
          </cell>
          <cell r="E562" t="str">
            <v>Polos</v>
          </cell>
          <cell r="F562" t="str">
            <v>Performance</v>
          </cell>
          <cell r="G562" t="str">
            <v>Pre-Closeout</v>
          </cell>
          <cell r="H562" t="str">
            <v>Pre-Closeout</v>
          </cell>
          <cell r="I562" t="str">
            <v>Ladies'</v>
          </cell>
          <cell r="J562" t="str">
            <v>Symmetry UTK cool∙logik™ Coffee Performance Polo</v>
          </cell>
          <cell r="K562" t="str">
            <v>• body: 4.7 oz/yd2 / 160 gsm, 100% polyester two-tone interlock_x000D_ with UTK cool∙logik™ moisture-wicking, antimicrobial, UV protection, and coffee deodorizing performance
• inserts: 5.1 oz., 100% polyester interlock _x000D_
• self-fabric collar with collar stand_x000D_
• heat-sealed label_x000D_
• reflective cool∙logik™ logo on lower left front side panel</v>
          </cell>
          <cell r="L562" t="str">
            <v>• pleat detailing at center back</v>
          </cell>
          <cell r="M562" t="str">
            <v>N</v>
          </cell>
          <cell r="N562" t="str">
            <v>Modern</v>
          </cell>
          <cell r="O562" t="str">
            <v>MOISTURE WICKING, ANTIMICROBIAL, DEODORIZE, UV 40+, MODERN FIT, EASY CARE, UTK COOL LOGIK</v>
          </cell>
          <cell r="P562">
            <v>0</v>
          </cell>
          <cell r="Q562">
            <v>0</v>
          </cell>
          <cell r="R562">
            <v>0</v>
          </cell>
          <cell r="S562" t="str">
            <v>Pre-closeout for 201801 US/CAN book</v>
          </cell>
        </row>
        <row r="563">
          <cell r="A563">
            <v>88676</v>
          </cell>
          <cell r="B563">
            <v>0</v>
          </cell>
          <cell r="C563" t="str">
            <v>Symmetry</v>
          </cell>
          <cell r="D563" t="str">
            <v>North End®</v>
          </cell>
          <cell r="E563" t="str">
            <v>Polos</v>
          </cell>
          <cell r="F563" t="str">
            <v>Performance</v>
          </cell>
          <cell r="G563" t="str">
            <v>Pre-Closeout</v>
          </cell>
          <cell r="H563" t="str">
            <v>Pre-Closeout</v>
          </cell>
          <cell r="I563" t="str">
            <v>Men's</v>
          </cell>
          <cell r="J563" t="str">
            <v>Symmetry UTK cool∙logik™ Coffee Performance Polo</v>
          </cell>
          <cell r="K563" t="str">
            <v>• body: 4.7 oz/yd2 / 160 gsm, 100% polyester two-tone interlock_x000D_ with UTK cool∙logik™ moisture-wicking, antimicrobial, UV protection, and coffee deodorizing performance
• inserts: 5.1 oz., 100% polyester interlock _x000D_
• self-fabric collar with collar stand_x000D_
• heat-sealed label_x000D_
• reflective cool∙logik™ logo on lower left front side panel</v>
          </cell>
          <cell r="L563" t="str">
            <v/>
          </cell>
          <cell r="M563" t="str">
            <v>N</v>
          </cell>
          <cell r="N563" t="str">
            <v>Modern</v>
          </cell>
          <cell r="O563" t="str">
            <v>MOISTURE WICKING, ANTIMICROBIAL, DEODORIZE, UV 40+, MODERN FIT, EASY CARE, UTK COOL LOGIK</v>
          </cell>
          <cell r="P563">
            <v>78676</v>
          </cell>
          <cell r="Q563">
            <v>0</v>
          </cell>
          <cell r="R563">
            <v>0</v>
          </cell>
          <cell r="S563" t="str">
            <v>Pre-closeout for 201801 US/CAN book</v>
          </cell>
        </row>
        <row r="564">
          <cell r="A564">
            <v>78677</v>
          </cell>
          <cell r="B564">
            <v>0</v>
          </cell>
          <cell r="C564" t="str">
            <v>Refresh</v>
          </cell>
          <cell r="D564" t="str">
            <v>North End®</v>
          </cell>
          <cell r="E564" t="str">
            <v>Polos</v>
          </cell>
          <cell r="F564" t="str">
            <v>Performance</v>
          </cell>
          <cell r="G564" t="str">
            <v>Pre-Closeout</v>
          </cell>
          <cell r="H564" t="str">
            <v>Pre-Closeout</v>
          </cell>
          <cell r="I564" t="str">
            <v>Ladies'</v>
          </cell>
          <cell r="J564" t="str">
            <v>Refresh UTK cool∙logik™ Coffee Performance Mélange Jersey Polo</v>
          </cell>
          <cell r="K564" t="str">
            <v>• body: 3.8 oz/yd2 / 129 gsm, 100% polyester mélange jersey_x000D_ with UTK cool∙logik™ moisture-wicking, antimicrobial, and coffee deodorizing performance
• inserts: 4.7 oz., 100% polyester jersey mesh_x000D_
• self-fabric collar with collar stand_x000D_
• heat-sealed label_x000D_
• jersey mesh contrast side panels and lower sleeves for added breathability_x000D_
• contrast piping at back seams_x000D_
• reflective cool∙logik™ logo on lower left front side panel_x000D_</v>
          </cell>
          <cell r="L564" t="str">
            <v/>
          </cell>
          <cell r="M564" t="str">
            <v>N</v>
          </cell>
          <cell r="N564" t="str">
            <v>Modern</v>
          </cell>
          <cell r="O564" t="str">
            <v>MOISTURE WICKING, ANTIMICROBIAL, DEODORIZE, MODERN FIT, EASY CARE, UTK COOL LOGIK</v>
          </cell>
          <cell r="P564">
            <v>0</v>
          </cell>
          <cell r="Q564">
            <v>0</v>
          </cell>
          <cell r="R564">
            <v>0</v>
          </cell>
          <cell r="S564" t="str">
            <v>Pre-closeout for 201801 US/CAN book</v>
          </cell>
        </row>
        <row r="565">
          <cell r="A565">
            <v>88677</v>
          </cell>
          <cell r="B565">
            <v>0</v>
          </cell>
          <cell r="C565" t="str">
            <v>Refresh</v>
          </cell>
          <cell r="D565" t="str">
            <v>North End®</v>
          </cell>
          <cell r="E565" t="str">
            <v>Polos</v>
          </cell>
          <cell r="F565" t="str">
            <v>Performance</v>
          </cell>
          <cell r="G565" t="str">
            <v>Pre-Closeout</v>
          </cell>
          <cell r="H565" t="str">
            <v>Pre-Closeout</v>
          </cell>
          <cell r="I565" t="str">
            <v>Men's</v>
          </cell>
          <cell r="J565" t="str">
            <v>Refresh UTK cool∙logik™ Coffee Performance Mélange Jersey Polo</v>
          </cell>
          <cell r="K565" t="str">
            <v>• body: 3.8 oz/yd2 / 129 gsm, 100% polyester mélange jersey_x000D_ with UTK cool∙logik™ moisture-wicking, antimicrobial, and coffee deodorizing performance
• inserts: 4.7 oz., 100% polyester jersey mesh_x000D_
• self-fabric collar with collar stand_x000D_
• heat-sealed label_x000D_
• jersey mesh contrast side panels and lower sleeves for added breathability_x000D_
• contrast piping at back seams_x000D_
• reflective cool∙logik™ logo on lower left front side panel_x000D_</v>
          </cell>
          <cell r="L565" t="str">
            <v/>
          </cell>
          <cell r="M565" t="str">
            <v>N</v>
          </cell>
          <cell r="N565" t="str">
            <v>Modern</v>
          </cell>
          <cell r="O565" t="str">
            <v>MOISTURE WICKING, ANTIMICROBIAL, DEODORIZE, MODERN FIT, EASY CARE, UTK COOL LOGIK</v>
          </cell>
          <cell r="P565">
            <v>78677</v>
          </cell>
          <cell r="Q565">
            <v>0</v>
          </cell>
          <cell r="R565">
            <v>0</v>
          </cell>
          <cell r="S565" t="str">
            <v>Pre-closeout for 201801 US/CAN book</v>
          </cell>
        </row>
        <row r="566">
          <cell r="A566">
            <v>78682</v>
          </cell>
          <cell r="B566">
            <v>0</v>
          </cell>
          <cell r="C566" t="str">
            <v>Evap</v>
          </cell>
          <cell r="D566" t="str">
            <v>North End®</v>
          </cell>
          <cell r="E566" t="str">
            <v>Polos</v>
          </cell>
          <cell r="F566" t="str">
            <v>Performance</v>
          </cell>
          <cell r="G566" t="str">
            <v>Pre-Closeout</v>
          </cell>
          <cell r="H566" t="str">
            <v>Pre-Closeout</v>
          </cell>
          <cell r="I566" t="str">
            <v>Ladies'</v>
          </cell>
          <cell r="J566" t="str">
            <v>Evap Quick Dry Performance Polo</v>
          </cell>
          <cell r="K566" t="str">
            <v>• 4.3 oz/yd2 / 146 gsm, 100% polyester two-tone interlock with Quick Dry,_x000D_ moisture-wicking_x000D_, and UV protection_x000D_ performance
• self-fabric binding at shoulders and sideseams_x000D_
• metal rivet details above side vents</v>
          </cell>
          <cell r="L566" t="str">
            <v>• Y-neck with self-fabric collar and partial collar stand_x000D_
• concealed snap placket with exposed metal snap at top</v>
          </cell>
          <cell r="M566" t="str">
            <v>N</v>
          </cell>
          <cell r="N566" t="str">
            <v>Modern</v>
          </cell>
          <cell r="O566" t="str">
            <v>QUICK DRY, MOISTURE WICKING, UV 15-39, MODERN FIT, EASY CARE</v>
          </cell>
          <cell r="P566">
            <v>0</v>
          </cell>
          <cell r="Q566">
            <v>0</v>
          </cell>
          <cell r="R566">
            <v>0</v>
          </cell>
          <cell r="S566" t="str">
            <v>Pre-closeout for 201801 US/CAN book</v>
          </cell>
        </row>
        <row r="567">
          <cell r="A567">
            <v>88682</v>
          </cell>
          <cell r="B567">
            <v>0</v>
          </cell>
          <cell r="C567" t="str">
            <v>Evap</v>
          </cell>
          <cell r="D567" t="str">
            <v>North End®</v>
          </cell>
          <cell r="E567" t="str">
            <v>Polos</v>
          </cell>
          <cell r="F567" t="str">
            <v>Performance</v>
          </cell>
          <cell r="G567" t="str">
            <v>Pre-Closeout</v>
          </cell>
          <cell r="H567" t="str">
            <v>Pre-Closeout</v>
          </cell>
          <cell r="I567" t="str">
            <v>Men's</v>
          </cell>
          <cell r="J567" t="str">
            <v>Evap Quick Dry Performance Polo</v>
          </cell>
          <cell r="K567" t="str">
            <v>• 4.3 oz/yd2 / 146 gsm, 100% polyester two-tone interlock with Quick Dry,_x000D_ moisture-wicking_x000D_, and UV protection_x000D_ performance
• self-fabric binding at shoulders and sideseams_x000D_
• metal rivet details above side vents</v>
          </cell>
          <cell r="L567" t="str">
            <v>• self-fabric collar with collar stand_x000D_
• concealed zippered placket with metal snap at top_x000D_
• slit located at under-sleeve</v>
          </cell>
          <cell r="M567" t="str">
            <v>N</v>
          </cell>
          <cell r="N567" t="str">
            <v>Modern</v>
          </cell>
          <cell r="O567" t="str">
            <v>QUICK DRY, MOISTURE WICKING, UV 15-39, MODERN FIT, EASY CARE</v>
          </cell>
          <cell r="P567">
            <v>78682</v>
          </cell>
          <cell r="Q567">
            <v>0</v>
          </cell>
          <cell r="R567">
            <v>0</v>
          </cell>
          <cell r="S567" t="str">
            <v>Pre-closeout for 201801 US/CAN book</v>
          </cell>
        </row>
        <row r="568">
          <cell r="A568">
            <v>78683</v>
          </cell>
          <cell r="B568">
            <v>0</v>
          </cell>
          <cell r="C568" t="str">
            <v>Rotate</v>
          </cell>
          <cell r="D568" t="str">
            <v>North End®</v>
          </cell>
          <cell r="E568" t="str">
            <v>Polos</v>
          </cell>
          <cell r="F568" t="str">
            <v>Performance</v>
          </cell>
          <cell r="G568" t="str">
            <v>DNR</v>
          </cell>
          <cell r="H568" t="str">
            <v>DNR</v>
          </cell>
          <cell r="I568" t="str">
            <v>Ladies'</v>
          </cell>
          <cell r="J568" t="str">
            <v>Rotate UTK cool∙logik™ Quick Dry Performance Polo</v>
          </cell>
          <cell r="K568" t="str">
            <v>• 4 oz/yd2 / 136 gsm, 100% polyester interlock with Quick Dry_x000D_, moisture-wicking, and UV protection performance
• inserts: 4.6 oz., 100% polyester jacquard with UTK cool∙logik™ Quick Dry_x000D_ performance
• jacquard panels on center back, sleeves and side</v>
          </cell>
          <cell r="L568" t="str">
            <v>• V-neck with shaw collar_x000D_
• cap sleeve detail for a feminine fit_x000D_
• pleat detailing at center back</v>
          </cell>
          <cell r="M568" t="str">
            <v>N</v>
          </cell>
          <cell r="N568" t="str">
            <v>Modern</v>
          </cell>
          <cell r="O568" t="str">
            <v>QUICK DRY, MOISTURE WICKING, UV 15-39, MODERN FIT, EASY CARE, UTK COOL LOGIK</v>
          </cell>
          <cell r="P568">
            <v>0</v>
          </cell>
          <cell r="Q568">
            <v>0</v>
          </cell>
          <cell r="R568">
            <v>0</v>
          </cell>
          <cell r="S568" t="str">
            <v>DNR for 201801 US/CAN book</v>
          </cell>
        </row>
        <row r="569">
          <cell r="A569">
            <v>88683</v>
          </cell>
          <cell r="B569">
            <v>0</v>
          </cell>
          <cell r="C569" t="str">
            <v>Rotate</v>
          </cell>
          <cell r="D569" t="str">
            <v>North End®</v>
          </cell>
          <cell r="E569" t="str">
            <v>Polos</v>
          </cell>
          <cell r="F569" t="str">
            <v>Performance</v>
          </cell>
          <cell r="G569" t="str">
            <v>DNR</v>
          </cell>
          <cell r="H569" t="str">
            <v>DNR</v>
          </cell>
          <cell r="I569" t="str">
            <v>Men's</v>
          </cell>
          <cell r="J569" t="str">
            <v>Rotate UTK cool∙logik™ Quick Dry Performance Polo</v>
          </cell>
          <cell r="K569" t="str">
            <v>• 4 oz/yd2 / 136 gsm, 100% polyester interlock with Quick Dry_x000D_, moisture-wicking, and UV protection performance
• inserts: 4.6 oz., 100% polyester jacquard with UTK cool∙logik™ Quick Dry_x000D_ performance
• jacquard panels on center back, sleeves and side</v>
          </cell>
          <cell r="L569" t="str">
            <v>• self-fabric collar with collar stand_x000D_
• metal snap placket_x000D_
• shaped sleeve hem</v>
          </cell>
          <cell r="M569" t="str">
            <v>N</v>
          </cell>
          <cell r="N569" t="str">
            <v>Modern</v>
          </cell>
          <cell r="O569" t="str">
            <v>QUICK DRY, MOISTURE WICKING, UV 15-39, MODERN FIT, EASY CARE, UTK COOL LOGIK</v>
          </cell>
          <cell r="P569">
            <v>78683</v>
          </cell>
          <cell r="Q569">
            <v>0</v>
          </cell>
          <cell r="R569">
            <v>0</v>
          </cell>
          <cell r="S569" t="str">
            <v>DNR for 201801 US/CAN book</v>
          </cell>
        </row>
        <row r="570">
          <cell r="A570">
            <v>78691</v>
          </cell>
          <cell r="B570">
            <v>0</v>
          </cell>
          <cell r="C570" t="str">
            <v>Reflex</v>
          </cell>
          <cell r="D570" t="str">
            <v>North End®</v>
          </cell>
          <cell r="E570" t="str">
            <v>Polos</v>
          </cell>
          <cell r="F570" t="str">
            <v>Performance</v>
          </cell>
          <cell r="G570" t="str">
            <v>DNR</v>
          </cell>
          <cell r="H570" t="str">
            <v>DNR</v>
          </cell>
          <cell r="I570" t="str">
            <v>Ladies'</v>
          </cell>
          <cell r="J570" t="str">
            <v>Reflex UTK cool∙logik™ Performance Embossed Print Polo</v>
          </cell>
          <cell r="K570" t="str">
            <v>• body: 5.2 oz/yd2 / 176 gsm, 100% polyester embossed print interlock with UTK cool.logik™, moisture-wicking and UV protection performance
• contrast: 5.2 oz/yd2 / 176 gsm, 100% polyester interlock with UTK cool.logik™, moisture-wicking and UV protection performance
• contrast coverstitch details
• heat-sealed label</v>
          </cell>
          <cell r="L570" t="str">
            <v>• V-neck with self-fabric collar</v>
          </cell>
          <cell r="M570" t="str">
            <v>N</v>
          </cell>
          <cell r="N570" t="str">
            <v>Modern</v>
          </cell>
          <cell r="O570" t="str">
            <v>MOISTURE WICKING, UV 40+, MODERN FIT, EASY CARE, UTK COOL LOGIK</v>
          </cell>
          <cell r="P570">
            <v>0</v>
          </cell>
          <cell r="Q570">
            <v>0</v>
          </cell>
          <cell r="R570">
            <v>0</v>
          </cell>
          <cell r="S570" t="str">
            <v>DNR for 201801 US/CAN book</v>
          </cell>
        </row>
        <row r="571">
          <cell r="A571">
            <v>88691</v>
          </cell>
          <cell r="B571">
            <v>0</v>
          </cell>
          <cell r="C571" t="str">
            <v>Reflex</v>
          </cell>
          <cell r="D571" t="str">
            <v>North End®</v>
          </cell>
          <cell r="E571" t="str">
            <v>Polos</v>
          </cell>
          <cell r="F571" t="str">
            <v>Performance</v>
          </cell>
          <cell r="G571" t="str">
            <v>DNR</v>
          </cell>
          <cell r="H571" t="str">
            <v>DNR</v>
          </cell>
          <cell r="I571" t="str">
            <v>Men's</v>
          </cell>
          <cell r="J571" t="str">
            <v>Reflex UTK cool∙logik™ Performance Embossed Print Polo</v>
          </cell>
          <cell r="K571" t="str">
            <v>• body: 5.2 oz/yd2 / 176 gsm, 100% polyester embossed print interlock with UTK cool.logik™, moisture-wicking and UV protection performance
• contrast: 5.2 oz/yd2 / 176 gsm, 100% polyester interlock with UTK cool.logik™, moisture-wicking and UV protection performance
• contrast coverstitch details
• heat-sealed label</v>
          </cell>
          <cell r="L571" t="str">
            <v>• self-fabric collar with collar stand</v>
          </cell>
          <cell r="M571" t="str">
            <v>N</v>
          </cell>
          <cell r="N571" t="str">
            <v>Modern</v>
          </cell>
          <cell r="O571" t="str">
            <v>MOISTURE WICKING, UV 40+, MODERN FIT, EASY CARE, UTK COOL LOGIK</v>
          </cell>
          <cell r="P571">
            <v>78691</v>
          </cell>
          <cell r="Q571">
            <v>0</v>
          </cell>
          <cell r="R571">
            <v>0</v>
          </cell>
          <cell r="S571" t="str">
            <v>DNR for 201801 US/CAN book</v>
          </cell>
        </row>
        <row r="572">
          <cell r="A572">
            <v>78803</v>
          </cell>
          <cell r="B572">
            <v>0</v>
          </cell>
          <cell r="C572" t="str">
            <v>Exhilarate</v>
          </cell>
          <cell r="D572" t="str">
            <v>North End®</v>
          </cell>
          <cell r="E572" t="str">
            <v>Polos</v>
          </cell>
          <cell r="F572" t="str">
            <v>Performance</v>
          </cell>
          <cell r="G572" t="str">
            <v>DNR</v>
          </cell>
          <cell r="H572" t="str">
            <v>DNR</v>
          </cell>
          <cell r="I572" t="str">
            <v>Ladies'</v>
          </cell>
          <cell r="J572" t="str">
            <v>Exhilarate Coffee Charcoal Performance Polo with Back Pocket</v>
          </cell>
          <cell r="K572" t="str">
            <v>• 4.3 oz/yd² / 145 gsm, 100% polyester jacquard back interlock with moisture-wicking, antimicrobial, coffee deodorizing and UV protection performance_x000D_
• coffee charcoal deodorizing performance_x000D_
• heat-sealed label_x000D_</v>
          </cell>
          <cell r="L572" t="str">
            <v>• Y-neck with self-fabric collar_x000D_
• two-button placket_x000D_
• back right side pocket with invisible zipper</v>
          </cell>
          <cell r="M572" t="str">
            <v>N</v>
          </cell>
          <cell r="N572" t="str">
            <v>Modern</v>
          </cell>
          <cell r="O572" t="str">
            <v>MOISTURE WICKING, ANTIMICROBIAL, DEODORIZE, UV 40+, MODERN FIT, EASY CARE</v>
          </cell>
          <cell r="P572">
            <v>0</v>
          </cell>
          <cell r="Q572">
            <v>0</v>
          </cell>
          <cell r="R572">
            <v>0</v>
          </cell>
          <cell r="S572" t="str">
            <v>DNR for 201801 US/CAN book</v>
          </cell>
        </row>
        <row r="573">
          <cell r="A573">
            <v>88803</v>
          </cell>
          <cell r="B573">
            <v>0</v>
          </cell>
          <cell r="C573" t="str">
            <v>Exhilarate</v>
          </cell>
          <cell r="D573" t="str">
            <v>North End®</v>
          </cell>
          <cell r="E573" t="str">
            <v>Polos</v>
          </cell>
          <cell r="F573" t="str">
            <v>Performance</v>
          </cell>
          <cell r="G573" t="str">
            <v>DNR</v>
          </cell>
          <cell r="H573" t="str">
            <v>DNR</v>
          </cell>
          <cell r="I573" t="str">
            <v>Men's</v>
          </cell>
          <cell r="J573" t="str">
            <v>Exhilarate Coffee Charcoal Performance Polo with Back Pocket</v>
          </cell>
          <cell r="K573" t="str">
            <v>• 4.3 oz/yd² / 145 gsm, 100% polyester jacquard back interlock with moisture-wicking, antimicrobial, coffee deodorizing and UV protection performance_x000D_
• coffee charcoal deodorizing performance_x000D_
• heat-sealed label_x000D_</v>
          </cell>
          <cell r="L573" t="str">
            <v>• self-fabric with collar stand_x000D_
• three-button placket_x000D_
• back right side pocket with reverse coil zipper</v>
          </cell>
          <cell r="M573" t="str">
            <v>N</v>
          </cell>
          <cell r="N573" t="str">
            <v>Modern</v>
          </cell>
          <cell r="O573" t="str">
            <v>WRINKLE FREE, TAPED SEAMS, MODERN FIT, EASY CARE</v>
          </cell>
          <cell r="P573">
            <v>78803</v>
          </cell>
          <cell r="Q573">
            <v>0</v>
          </cell>
          <cell r="R573">
            <v>0</v>
          </cell>
          <cell r="S573" t="str">
            <v>DNR for 201801 US/CAN book</v>
          </cell>
        </row>
        <row r="574">
          <cell r="A574">
            <v>75120</v>
          </cell>
          <cell r="B574">
            <v>0</v>
          </cell>
          <cell r="C574" t="str">
            <v>Crosscheck</v>
          </cell>
          <cell r="D574" t="str">
            <v>North End®</v>
          </cell>
          <cell r="E574" t="str">
            <v>Polos</v>
          </cell>
          <cell r="F574" t="str">
            <v>Performance</v>
          </cell>
          <cell r="G574" t="str">
            <v>DNR</v>
          </cell>
          <cell r="H574" t="str">
            <v>DNR</v>
          </cell>
          <cell r="I574" t="str">
            <v>Ladies'</v>
          </cell>
          <cell r="J574" t="str">
            <v>Excursion Crosscheck Woven Polo</v>
          </cell>
          <cell r="K574" t="str">
            <v xml:space="preserve">• 3.4 oz/yd2 / 115 gsm, 86% polyester, 14% spandex with moisture-wicking performance
• contrast coverstitch details
• heat-sealed label 
• three-button placket
• back yoke
</v>
          </cell>
          <cell r="L574" t="str">
            <v>• front and back princess seams</v>
          </cell>
          <cell r="M574" t="str">
            <v>N</v>
          </cell>
          <cell r="N574">
            <v>0</v>
          </cell>
          <cell r="O574" t="str">
            <v>MOISTURE WICKING, STRETCH, EASY CARE</v>
          </cell>
          <cell r="P574">
            <v>0</v>
          </cell>
          <cell r="Q574">
            <v>0</v>
          </cell>
          <cell r="R574">
            <v>0</v>
          </cell>
          <cell r="S574" t="str">
            <v>DNR for 201801 US/CAN book</v>
          </cell>
        </row>
        <row r="575">
          <cell r="A575">
            <v>85120</v>
          </cell>
          <cell r="B575">
            <v>0</v>
          </cell>
          <cell r="C575" t="str">
            <v>Crosscheck</v>
          </cell>
          <cell r="D575" t="str">
            <v>North End®</v>
          </cell>
          <cell r="E575" t="str">
            <v>Polos</v>
          </cell>
          <cell r="F575" t="str">
            <v>Performance</v>
          </cell>
          <cell r="G575" t="str">
            <v>DNR</v>
          </cell>
          <cell r="H575" t="str">
            <v>DNR</v>
          </cell>
          <cell r="I575" t="str">
            <v>Men's</v>
          </cell>
          <cell r="J575" t="str">
            <v>Excursion Crosscheck Woven Polo</v>
          </cell>
          <cell r="K575" t="str">
            <v xml:space="preserve">• 3.4 oz/yd2 / 115 gsm, 86% polyester, 14% spandex with moisture-wicking performance
• contrast coverstitch details
• heat-sealed label 
• three-button placket
• back yoke
</v>
          </cell>
          <cell r="L575" t="str">
            <v>• right-chest pocket with reverse coil semi-autolock zipper and rubber pull tab</v>
          </cell>
          <cell r="M575" t="str">
            <v>N</v>
          </cell>
          <cell r="N575">
            <v>0</v>
          </cell>
          <cell r="O575" t="str">
            <v>MOISTURE WICKING, STRETCH, EASY CARE</v>
          </cell>
          <cell r="P575">
            <v>75120</v>
          </cell>
          <cell r="Q575">
            <v>0</v>
          </cell>
          <cell r="R575">
            <v>0</v>
          </cell>
          <cell r="S575" t="str">
            <v>DNR for 201801 US/CAN book</v>
          </cell>
        </row>
        <row r="576">
          <cell r="A576">
            <v>75121</v>
          </cell>
          <cell r="B576">
            <v>0</v>
          </cell>
          <cell r="C576" t="str">
            <v>Nomad</v>
          </cell>
          <cell r="D576" t="str">
            <v>North End®</v>
          </cell>
          <cell r="E576" t="str">
            <v>Polos</v>
          </cell>
          <cell r="F576" t="str">
            <v>Performance</v>
          </cell>
          <cell r="G576" t="str">
            <v>DNR</v>
          </cell>
          <cell r="H576" t="str">
            <v>DNR</v>
          </cell>
          <cell r="I576" t="str">
            <v>Ladies'</v>
          </cell>
          <cell r="J576" t="str">
            <v>Excursion Nomad Performance Waffle Polo</v>
          </cell>
          <cell r="K576" t="str">
            <v xml:space="preserve">• 5.9 oz/yd2 / 200 gsm, 100% polyester waffle with moisture-wicking and antimicrobial performance
• heat-sealed label 
• three-button placket
</v>
          </cell>
          <cell r="L576" t="str">
            <v>• Y-neck with matching flat knit collar</v>
          </cell>
          <cell r="M576" t="str">
            <v>N</v>
          </cell>
          <cell r="N576">
            <v>0</v>
          </cell>
          <cell r="O576" t="str">
            <v>MOISTURE WICKING ANTIMICROBIAL, EASY CARE</v>
          </cell>
          <cell r="P576">
            <v>0</v>
          </cell>
          <cell r="Q576">
            <v>0</v>
          </cell>
          <cell r="R576">
            <v>0</v>
          </cell>
          <cell r="S576" t="str">
            <v>DNR for 201801 US/CAN book</v>
          </cell>
        </row>
        <row r="577">
          <cell r="A577">
            <v>85121</v>
          </cell>
          <cell r="B577">
            <v>0</v>
          </cell>
          <cell r="C577" t="str">
            <v>Nomad</v>
          </cell>
          <cell r="D577" t="str">
            <v>North End®</v>
          </cell>
          <cell r="E577" t="str">
            <v>Polos</v>
          </cell>
          <cell r="F577" t="str">
            <v>Performance</v>
          </cell>
          <cell r="G577" t="str">
            <v>DNR</v>
          </cell>
          <cell r="H577" t="str">
            <v>DNR</v>
          </cell>
          <cell r="I577" t="str">
            <v>Men's</v>
          </cell>
          <cell r="J577" t="str">
            <v>Excursion Nomad Performance Waffle Polo</v>
          </cell>
          <cell r="K577" t="str">
            <v xml:space="preserve">• 5.9 oz/yd2 / 200 gsm, 100% polyester waffle with moisture-wicking and antimicrobial performance
• heat-sealed label 
• three-button placket
</v>
          </cell>
          <cell r="L577" t="str">
            <v>• matching flat knit collar</v>
          </cell>
          <cell r="M577" t="str">
            <v>N</v>
          </cell>
          <cell r="N577">
            <v>0</v>
          </cell>
          <cell r="O577" t="str">
            <v>MOISTURE WICKING ANTIMICROBIAL, EASY CARE</v>
          </cell>
          <cell r="P577">
            <v>75121</v>
          </cell>
          <cell r="Q577">
            <v>0</v>
          </cell>
          <cell r="R577">
            <v>0</v>
          </cell>
          <cell r="S577" t="str">
            <v>DNR for 201801 US/CAN book</v>
          </cell>
        </row>
        <row r="578">
          <cell r="A578">
            <v>78221</v>
          </cell>
          <cell r="B578">
            <v>0</v>
          </cell>
          <cell r="C578" t="str">
            <v>Nomad</v>
          </cell>
          <cell r="D578" t="str">
            <v>North End®</v>
          </cell>
          <cell r="E578" t="str">
            <v>T_Shirts</v>
          </cell>
          <cell r="F578" t="str">
            <v>Performance</v>
          </cell>
          <cell r="G578" t="str">
            <v>DNR</v>
          </cell>
          <cell r="H578" t="str">
            <v>DNR</v>
          </cell>
          <cell r="I578" t="str">
            <v>Ladies'</v>
          </cell>
          <cell r="J578" t="str">
            <v>Excursion Nomad Performance Waffle Henley</v>
          </cell>
          <cell r="K578" t="str">
            <v>• 5.9 oz/yd² / 200 gsm, 100% polyester waffle with moisture-wicking and antimicrobial performance_x000D_
• matching rib neck trim_x000D_
• heat-sealed label _x000D_
• metal buttons at placket</v>
          </cell>
          <cell r="L578" t="str">
            <v/>
          </cell>
          <cell r="M578" t="str">
            <v>N</v>
          </cell>
          <cell r="N578">
            <v>0</v>
          </cell>
          <cell r="O578" t="str">
            <v>MOISTURE WICKING ANTIMICROBIAL, EASY CARE</v>
          </cell>
          <cell r="P578">
            <v>0</v>
          </cell>
          <cell r="Q578">
            <v>0</v>
          </cell>
          <cell r="R578">
            <v>0</v>
          </cell>
          <cell r="S578" t="str">
            <v>DNR for 201801 US/CAN book</v>
          </cell>
        </row>
        <row r="579">
          <cell r="A579">
            <v>88221</v>
          </cell>
          <cell r="B579">
            <v>0</v>
          </cell>
          <cell r="C579" t="str">
            <v>Nomad</v>
          </cell>
          <cell r="D579" t="str">
            <v>North End®</v>
          </cell>
          <cell r="E579" t="str">
            <v>T_Shirts</v>
          </cell>
          <cell r="F579" t="str">
            <v>Performance</v>
          </cell>
          <cell r="G579" t="str">
            <v>DNR</v>
          </cell>
          <cell r="H579" t="str">
            <v>DNR</v>
          </cell>
          <cell r="I579" t="str">
            <v>Men's</v>
          </cell>
          <cell r="J579" t="str">
            <v>Excursion Nomad Performance Waffle Henley</v>
          </cell>
          <cell r="K579" t="str">
            <v>• 5.9 oz/yd² / 200 gsm, 100% polyester waffle with moisture-wicking and antimicrobial performance
• matching rib neck trim_x000D_
• heat-sealed label _x000D_
• metal buttons at placket</v>
          </cell>
          <cell r="L579" t="str">
            <v/>
          </cell>
          <cell r="M579" t="str">
            <v>N</v>
          </cell>
          <cell r="N579">
            <v>0</v>
          </cell>
          <cell r="O579" t="str">
            <v>MOISTURE WICKING ANTIMICROBIAL, EASY CARE</v>
          </cell>
          <cell r="P579">
            <v>78221</v>
          </cell>
          <cell r="Q579">
            <v>0</v>
          </cell>
          <cell r="R579">
            <v>0</v>
          </cell>
          <cell r="S579" t="str">
            <v>DNR for 201801 US/CAN book</v>
          </cell>
        </row>
        <row r="580">
          <cell r="A580">
            <v>78802</v>
          </cell>
          <cell r="B580">
            <v>0</v>
          </cell>
          <cell r="C580">
            <v>0</v>
          </cell>
          <cell r="D580" t="str">
            <v>North End®</v>
          </cell>
          <cell r="E580" t="str">
            <v>Wovens</v>
          </cell>
          <cell r="F580" t="str">
            <v>Performance</v>
          </cell>
          <cell r="G580" t="str">
            <v>Active</v>
          </cell>
          <cell r="H580" t="str">
            <v>Active</v>
          </cell>
          <cell r="I580" t="str">
            <v>Ladies'</v>
          </cell>
          <cell r="J580" t="str">
            <v>Mélange Performance Shirt</v>
          </cell>
          <cell r="K580" t="str">
            <v>• 2.9 oz/yd2 / 98 gsm, 100% polyester mechanical stretch two-tone mélange with moisture-wicking performance_x000D_
• hidden button-down collar_x000D_
• back yoke with side pleats_x000D_
• durable flat felled side and underarm seams_x000D_
• tailored adjustable cuffs with buttoned sleeve plackets</v>
          </cell>
          <cell r="L580" t="str">
            <v>• front and back princess seams</v>
          </cell>
          <cell r="M580" t="str">
            <v>N</v>
          </cell>
          <cell r="N580" t="str">
            <v>Modern</v>
          </cell>
          <cell r="O580" t="str">
            <v>MOISTURE WICKING, STRETCH, MODERN FIT, EASY CARE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</row>
        <row r="581">
          <cell r="A581">
            <v>88802</v>
          </cell>
          <cell r="B581">
            <v>0</v>
          </cell>
          <cell r="C581">
            <v>0</v>
          </cell>
          <cell r="D581" t="str">
            <v>North End®</v>
          </cell>
          <cell r="E581" t="str">
            <v>Wovens</v>
          </cell>
          <cell r="F581" t="str">
            <v>Performance</v>
          </cell>
          <cell r="G581" t="str">
            <v>Active</v>
          </cell>
          <cell r="H581" t="str">
            <v>Active</v>
          </cell>
          <cell r="I581" t="str">
            <v>Men's</v>
          </cell>
          <cell r="J581" t="str">
            <v>Mélange Performance Shirt</v>
          </cell>
          <cell r="K581" t="str">
            <v>• 2.9 oz/yd2 / 98 gsm, 100% polyester mechanical stretch two-tone mélange with moisture-wicking performance_x000D_
• hidden button-down collar_x000D_
• back yoke with side pleats_x000D_
• durable flat felled side and underarm seams_x000D_
• tailored adjustable cuffs with buttoned sleeve plackets</v>
          </cell>
          <cell r="L581" t="str">
            <v/>
          </cell>
          <cell r="M581" t="str">
            <v>N</v>
          </cell>
          <cell r="N581" t="str">
            <v>Modern</v>
          </cell>
          <cell r="O581" t="str">
            <v>MOISTURE WICKING, STRETCH, MODERN FIT, EASY CARE</v>
          </cell>
          <cell r="P581">
            <v>78802</v>
          </cell>
          <cell r="Q581">
            <v>0</v>
          </cell>
          <cell r="R581">
            <v>0</v>
          </cell>
          <cell r="S581">
            <v>0</v>
          </cell>
        </row>
        <row r="582">
          <cell r="A582">
            <v>78673</v>
          </cell>
          <cell r="B582">
            <v>0</v>
          </cell>
          <cell r="C582" t="str">
            <v>Boulevard</v>
          </cell>
          <cell r="D582" t="str">
            <v>North End®</v>
          </cell>
          <cell r="E582" t="str">
            <v>Wovens</v>
          </cell>
          <cell r="F582" t="str">
            <v>Dress</v>
          </cell>
          <cell r="G582" t="str">
            <v>Pre-Closeout</v>
          </cell>
          <cell r="H582" t="str">
            <v>Pre-Closeout</v>
          </cell>
          <cell r="I582" t="str">
            <v>Ladies'</v>
          </cell>
          <cell r="J582" t="str">
            <v>Boulevard Wrinkle-Free Two-Ply 80's Cotton Dobby Taped Shirt with Oxford Twill</v>
          </cell>
          <cell r="K582" t="str">
            <v>• body: 4.2 oz/yd2 / 142 gsm, 100% two-ply 80's combed cotton, wrinkle-free twill dobby_x000D_
• inserts: 100% two-ply 80's combed cotton pinpoint oxford_x000D_
• deluxe construction with taped seams fused with reinforcement tape_x000D_
• spread collar with removable collar stays_x000D_
• tonal pinpoint oxford trim at inside collar, yoke and cuffs_x000D_
• double-needle flat felled sideseams</v>
          </cell>
          <cell r="L582" t="str">
            <v>• taped back yoke_x000D_
• taped front princess seams_x000D_
• back waist darts_x000D_
• tailored cuffs</v>
          </cell>
          <cell r="M582" t="str">
            <v>N</v>
          </cell>
          <cell r="N582" t="str">
            <v>Modern</v>
          </cell>
          <cell r="O582" t="str">
            <v>TAPED SEAMS, WRINKLE FREE, MODERN FIT, EASY CARE</v>
          </cell>
          <cell r="P582">
            <v>0</v>
          </cell>
          <cell r="Q582">
            <v>0</v>
          </cell>
          <cell r="R582">
            <v>0</v>
          </cell>
          <cell r="S582" t="str">
            <v>Pre-closeout for 201801 US/CAN book</v>
          </cell>
        </row>
        <row r="583">
          <cell r="A583">
            <v>88673</v>
          </cell>
          <cell r="B583">
            <v>0</v>
          </cell>
          <cell r="C583" t="str">
            <v>Boulevard</v>
          </cell>
          <cell r="D583" t="str">
            <v>North End®</v>
          </cell>
          <cell r="E583" t="str">
            <v>Wovens</v>
          </cell>
          <cell r="F583" t="str">
            <v>Dress</v>
          </cell>
          <cell r="G583" t="str">
            <v>Pre-Closeout</v>
          </cell>
          <cell r="H583" t="str">
            <v>Pre-Closeout</v>
          </cell>
          <cell r="I583" t="str">
            <v>Men's</v>
          </cell>
          <cell r="J583" t="str">
            <v>Boulevard Wrinkle-Free Two-Ply 80's Cotton Dobby Taped Shirt with Oxford Twill</v>
          </cell>
          <cell r="K583" t="str">
            <v>• body: 4.2 oz/yd2 / 142 gsm, 100% two-ply 80's combed cotton, wrinkle-free twill dobby_x000D_
• inserts: 100% two-ply 80's combed cotton pinpoint oxford_x000D_
• deluxe construction with taped seams fused with reinforcement tape_x000D_
• spread collar with removable collar stays_x000D_
• tonal pinpoint oxford trim at inside collar, yoke and cuffs_x000D_
• double-needle flat felled sideseams</v>
          </cell>
          <cell r="L583" t="str">
            <v>• taped back yoke with box pleat_x000D_
• tailored cuffs with buttoned sleeve plackets</v>
          </cell>
          <cell r="M583" t="str">
            <v>N</v>
          </cell>
          <cell r="N583" t="str">
            <v>Modern</v>
          </cell>
          <cell r="O583" t="str">
            <v>TAPED SEAMS, WRINKLE FREE, MODERN FIT, EASY CARE</v>
          </cell>
          <cell r="P583">
            <v>78673</v>
          </cell>
          <cell r="Q583">
            <v>0</v>
          </cell>
          <cell r="R583">
            <v>0</v>
          </cell>
          <cell r="S583" t="str">
            <v>Pre-closeout for 201801 US/CAN book</v>
          </cell>
        </row>
        <row r="584">
          <cell r="A584">
            <v>78674</v>
          </cell>
          <cell r="B584">
            <v>0</v>
          </cell>
          <cell r="C584" t="str">
            <v>Boardwalk</v>
          </cell>
          <cell r="D584" t="str">
            <v>North End®</v>
          </cell>
          <cell r="E584" t="str">
            <v>Wovens</v>
          </cell>
          <cell r="F584" t="str">
            <v>Dress</v>
          </cell>
          <cell r="G584" t="str">
            <v>Pre-Closeout</v>
          </cell>
          <cell r="H584" t="str">
            <v>Pre-Closeout</v>
          </cell>
          <cell r="I584" t="str">
            <v>Ladies'</v>
          </cell>
          <cell r="J584" t="str">
            <v>Boardwalk Wrinkle-Free Two-Ply 80's Cotton Striped Tape Shirt</v>
          </cell>
          <cell r="K584" t="str">
            <v>• 3.8 oz/yd2, 129 gsm, 100% two-ply 80's cotton wrinkle-fre stripe poplin_x000D_
• multi-color stripe poplin
• deluxe construction with taped seams fused with reinforcement tape_x000D_
• spread collar with removable collar stays_x000D_
• double-needle flat felled sideseams</v>
          </cell>
          <cell r="L584" t="str">
            <v>• taped back yoke_x000D_
• taped front princess seams_x000D_
• back waist darts_x000D_
• tailored cuffs</v>
          </cell>
          <cell r="M584" t="str">
            <v>N</v>
          </cell>
          <cell r="N584" t="str">
            <v>Modern</v>
          </cell>
          <cell r="O584" t="str">
            <v>TAPED SEAMS, WRINKLE FREE, MODERN FIT, EASY CARE</v>
          </cell>
          <cell r="P584">
            <v>0</v>
          </cell>
          <cell r="Q584">
            <v>0</v>
          </cell>
          <cell r="R584">
            <v>0</v>
          </cell>
          <cell r="S584" t="str">
            <v>Pre-closeout for 201801 US/CAN book</v>
          </cell>
        </row>
        <row r="585">
          <cell r="A585">
            <v>88674</v>
          </cell>
          <cell r="B585">
            <v>0</v>
          </cell>
          <cell r="C585" t="str">
            <v>Boardwalk</v>
          </cell>
          <cell r="D585" t="str">
            <v>North End®</v>
          </cell>
          <cell r="E585" t="str">
            <v>Wovens</v>
          </cell>
          <cell r="F585" t="str">
            <v>Dress</v>
          </cell>
          <cell r="G585" t="str">
            <v>Pre-Closeout</v>
          </cell>
          <cell r="H585" t="str">
            <v>Pre-Closeout</v>
          </cell>
          <cell r="I585" t="str">
            <v>Men's</v>
          </cell>
          <cell r="J585" t="str">
            <v>Boardwalk Wrinkle-Free Two-Ply 80's Cotton Striped Tape Shirt</v>
          </cell>
          <cell r="K585" t="str">
            <v>• 3.8 oz/yd2, 129 gsm, 100% two-ply 80's cotton wrinkle-free stripe poplin_x000D_
• multi-color stripe poplin
• deluxe construction with taped seams fused with reinforcement tape_x000D_
• spread collar with removable collar stays_x000D_
• double-needle flat felled sideseams</v>
          </cell>
          <cell r="L585" t="str">
            <v>• taped back yoke with box pleat_x000D_
• tailored cuffs with buttoned sleeve plackets</v>
          </cell>
          <cell r="M585" t="str">
            <v>N</v>
          </cell>
          <cell r="N585" t="str">
            <v>Modern</v>
          </cell>
          <cell r="O585" t="str">
            <v>TAPED SEAMS, WRINKLE FREE, MODERN FIT, EASY CARE</v>
          </cell>
          <cell r="P585">
            <v>78674</v>
          </cell>
          <cell r="Q585">
            <v>0</v>
          </cell>
          <cell r="R585">
            <v>0</v>
          </cell>
          <cell r="S585" t="str">
            <v>Pre-closeout for 201801 US/CAN book</v>
          </cell>
        </row>
        <row r="586">
          <cell r="A586">
            <v>78690</v>
          </cell>
          <cell r="B586">
            <v>0</v>
          </cell>
          <cell r="C586" t="str">
            <v>Precise</v>
          </cell>
          <cell r="D586" t="str">
            <v>North End®</v>
          </cell>
          <cell r="E586" t="str">
            <v>Wovens</v>
          </cell>
          <cell r="F586" t="str">
            <v>Dress</v>
          </cell>
          <cell r="G586" t="str">
            <v>Pre-Closeout</v>
          </cell>
          <cell r="H586" t="str">
            <v>Pre-Closeout</v>
          </cell>
          <cell r="I586" t="str">
            <v>Ladies'</v>
          </cell>
          <cell r="J586" t="str">
            <v>Precise Wrinkle-Free Two-Ply 80's Cotton Dobby Taped Shirt</v>
          </cell>
          <cell r="K586" t="str">
            <v>• 4.1 oz/yd2 / 139 gsm, 100% two-ply 80's combed cotton wrinkle-free twill dobby
• yarn-dyed cotton twill dobby
• deluxe construction with taped seams fused with reinforcement tape
• double-needle flat felled side and underarm seams
• French cuffs with buttons, can also be worn as regular cuffs</v>
          </cell>
          <cell r="L586" t="str">
            <v>• open collar with removable collar stays
• back waist darts
• taped front princess seams</v>
          </cell>
          <cell r="M586" t="str">
            <v>N</v>
          </cell>
          <cell r="N586" t="str">
            <v>Modern</v>
          </cell>
          <cell r="O586" t="str">
            <v>TAPED SEAMS, WRINKLE FREE, MODERN FIT, EASY CARE</v>
          </cell>
          <cell r="P586">
            <v>0</v>
          </cell>
          <cell r="Q586">
            <v>0</v>
          </cell>
          <cell r="R586">
            <v>0</v>
          </cell>
          <cell r="S586" t="str">
            <v>Pre-closeout for 201801 US/CAN book</v>
          </cell>
        </row>
        <row r="587">
          <cell r="A587">
            <v>88690</v>
          </cell>
          <cell r="B587">
            <v>0</v>
          </cell>
          <cell r="C587" t="str">
            <v>Precise</v>
          </cell>
          <cell r="D587" t="str">
            <v>North End®</v>
          </cell>
          <cell r="E587" t="str">
            <v>Wovens</v>
          </cell>
          <cell r="F587" t="str">
            <v>Dress</v>
          </cell>
          <cell r="G587" t="str">
            <v>Pre-Closeout</v>
          </cell>
          <cell r="H587" t="str">
            <v>Pre-Closeout</v>
          </cell>
          <cell r="I587" t="str">
            <v>Men's</v>
          </cell>
          <cell r="J587" t="str">
            <v>Precise Wrinkle-Free Two-Ply 80's Cotton Dobby Taped Shirt</v>
          </cell>
          <cell r="K587" t="str">
            <v>• 4.1 oz/yd2 / 139 gsm, 100% two-ply 80's combed cotton wrinkle-free twill dobby
• yarn-dyed cotton twill dobby
• deluxe construction with taped seams fused with reinforcement tape
• double-needle flat felled side and underarm seams
• French cuffs with buttons, can also be worn as regular cuffs</v>
          </cell>
          <cell r="L587" t="str">
            <v>• spread collar with removable collar stays
• back darts for a slim modern fit and silhouette</v>
          </cell>
          <cell r="M587" t="str">
            <v>N</v>
          </cell>
          <cell r="N587" t="str">
            <v>Modern</v>
          </cell>
          <cell r="O587" t="str">
            <v>TAPED SEAMS, WRINKLE FREE, MODERN FIT, EASY CARE</v>
          </cell>
          <cell r="P587">
            <v>78690</v>
          </cell>
          <cell r="Q587">
            <v>0</v>
          </cell>
          <cell r="R587">
            <v>0</v>
          </cell>
          <cell r="S587" t="str">
            <v>Pre-closeout for 201801 US/CAN book</v>
          </cell>
        </row>
        <row r="588">
          <cell r="A588">
            <v>78646</v>
          </cell>
          <cell r="B588">
            <v>0</v>
          </cell>
          <cell r="C588">
            <v>0</v>
          </cell>
          <cell r="D588" t="str">
            <v>North End®</v>
          </cell>
          <cell r="E588" t="str">
            <v>Wovens</v>
          </cell>
          <cell r="F588" t="str">
            <v>Dress</v>
          </cell>
          <cell r="G588" t="str">
            <v>Pre-Closeout</v>
          </cell>
          <cell r="H588" t="str">
            <v>Pre-Closeout</v>
          </cell>
          <cell r="I588" t="str">
            <v>Ladies'</v>
          </cell>
          <cell r="J588" t="str">
            <v>Wrinkle-Free Two-Ply 80's Cotton Taped Stripe Jacquard Shirt</v>
          </cell>
          <cell r="K588" t="str">
            <v>• 4.3 oz/yd2 / 146 gsm, 100% two-ply 80's combed cotton striped jacquard_x000D_ with wrinkle-free finish_x000D_
• deluxe construction with taped seams fused with reinforcement tape_x000D_
• hidden button-down collar_x000D_
• tailored adjustable cuffs_x000D_
• clean finished hem with side gussets</v>
          </cell>
          <cell r="L588" t="str">
            <v>• taped back yoke_x000D_
• front waist, bust and back waist darts</v>
          </cell>
          <cell r="M588" t="str">
            <v>N</v>
          </cell>
          <cell r="N588" t="str">
            <v>Modern</v>
          </cell>
          <cell r="O588" t="str">
            <v>WRINKLE FREE, TAPED SEAMS, MODERN FIT, EASY CARE</v>
          </cell>
          <cell r="P588">
            <v>0</v>
          </cell>
          <cell r="Q588">
            <v>0</v>
          </cell>
          <cell r="R588">
            <v>0</v>
          </cell>
          <cell r="S588" t="str">
            <v>Pre-closeout for 201801 US/CAN book</v>
          </cell>
        </row>
        <row r="589">
          <cell r="A589">
            <v>88646</v>
          </cell>
          <cell r="B589">
            <v>0</v>
          </cell>
          <cell r="C589">
            <v>0</v>
          </cell>
          <cell r="D589" t="str">
            <v>North End®</v>
          </cell>
          <cell r="E589" t="str">
            <v>Wovens</v>
          </cell>
          <cell r="F589" t="str">
            <v>Dress</v>
          </cell>
          <cell r="G589" t="str">
            <v>Pre-Closeout</v>
          </cell>
          <cell r="H589" t="str">
            <v>Pre-Closeout</v>
          </cell>
          <cell r="I589" t="str">
            <v>Men's</v>
          </cell>
          <cell r="J589" t="str">
            <v>Wrinkle-Free Two-Ply 80's Cotton Taped Stripe Jacquard Shirt</v>
          </cell>
          <cell r="K589" t="str">
            <v>• 4.3 oz/yd2 / 146 gsm, 100% two-ply 80's combed cotton striped jacquard_x000D_ with wrinkle-free finish_x000D_
• deluxe construction with taped seams fused with reinforcement tape_x000D_
• hidden button-down collar_x000D_
• tailored adjustable cuffs_x000D_
• clean finished hem with side gussets</v>
          </cell>
          <cell r="L589" t="str">
            <v>• taped back yoke with box pleat_x000D_
• left-chest taped patch pocket_x000D_
• buttoned sleeve plackets</v>
          </cell>
          <cell r="M589" t="str">
            <v>N</v>
          </cell>
          <cell r="N589" t="str">
            <v>Modern</v>
          </cell>
          <cell r="O589" t="str">
            <v>WRINKLE FREE, TAPED SEAMS, MODERN FIT, EASY CARE</v>
          </cell>
          <cell r="P589">
            <v>78646</v>
          </cell>
          <cell r="Q589">
            <v>0</v>
          </cell>
          <cell r="R589">
            <v>0</v>
          </cell>
          <cell r="S589" t="str">
            <v>Pre-closeout for 201801 US/CAN  book</v>
          </cell>
        </row>
        <row r="590">
          <cell r="A590">
            <v>78675</v>
          </cell>
          <cell r="B590">
            <v>0</v>
          </cell>
          <cell r="C590" t="str">
            <v>Charge</v>
          </cell>
          <cell r="D590" t="str">
            <v>North End®</v>
          </cell>
          <cell r="E590" t="str">
            <v>Wovens</v>
          </cell>
          <cell r="F590" t="str">
            <v>Performance</v>
          </cell>
          <cell r="G590" t="str">
            <v>DROP - Closeout</v>
          </cell>
          <cell r="H590" t="str">
            <v>Pre-Closeout</v>
          </cell>
          <cell r="I590" t="str">
            <v>Ladies'</v>
          </cell>
          <cell r="J590" t="str">
            <v>Charge Recycled Polyester Performance Short-Sleeve Shirt</v>
          </cell>
          <cell r="K590" t="str">
            <v>• 2.4 oz/yd2 / 81 gsm, 54% recycled polyester, 46% mechanical stretch ripstop_x000D_ with moisture-wicking_x000D_ performance
• textured ripstop with mechanical stretch_x000D_
• structured collar stand_x000D_
• heat-sealed label_x000D_
• stylized front and back yokes</v>
          </cell>
          <cell r="L590" t="str">
            <v>• front and back princess seams_x000D_
• side vents</v>
          </cell>
          <cell r="M590" t="str">
            <v>Y</v>
          </cell>
          <cell r="N590" t="str">
            <v>Modern</v>
          </cell>
          <cell r="O590" t="str">
            <v>E.C.O. MOISTURE WICKING, STRETCH, MODERN FIT, EASY CARE, CERTIFIED FIBER</v>
          </cell>
          <cell r="P590">
            <v>0</v>
          </cell>
          <cell r="Q590">
            <v>0</v>
          </cell>
          <cell r="R590">
            <v>0</v>
          </cell>
          <cell r="S590" t="str">
            <v>DROP for 201801 US book/Pre-closeout for 201801 CAN book</v>
          </cell>
        </row>
        <row r="591">
          <cell r="A591">
            <v>88675</v>
          </cell>
          <cell r="B591">
            <v>0</v>
          </cell>
          <cell r="C591" t="str">
            <v>Charge</v>
          </cell>
          <cell r="D591" t="str">
            <v>North End®</v>
          </cell>
          <cell r="E591" t="str">
            <v>Wovens</v>
          </cell>
          <cell r="F591" t="str">
            <v>Performance</v>
          </cell>
          <cell r="G591" t="str">
            <v>DROP - Closeout</v>
          </cell>
          <cell r="H591" t="str">
            <v>Pre-Closeout</v>
          </cell>
          <cell r="I591" t="str">
            <v>Men's</v>
          </cell>
          <cell r="J591" t="str">
            <v>Charge Recycled Polyester Performance Short-Sleeve Shirt</v>
          </cell>
          <cell r="K591" t="str">
            <v>• 2.4 oz/yd2 / 81 gsm, 54% recycled polyester, 46% mechanical stretch ripstop_x000D_ with moisture-wicking_x000D_ performance
• textured ripstop with mechanical stretch_x000D_
• structured collar stand_x000D_
• heat-sealed label_x000D_
• stylized front and back yokes</v>
          </cell>
          <cell r="L591" t="str">
            <v>• right-chest concealed zippered pocket</v>
          </cell>
          <cell r="M591" t="str">
            <v>Y</v>
          </cell>
          <cell r="N591" t="str">
            <v>Modern</v>
          </cell>
          <cell r="O591" t="str">
            <v>E.C.O., MOISTURE WICKING, STRETCH, MODERN FIT, EASY CARE, CERTIFIED FIBER</v>
          </cell>
          <cell r="P591">
            <v>78675</v>
          </cell>
          <cell r="Q591">
            <v>0</v>
          </cell>
          <cell r="R591">
            <v>0</v>
          </cell>
          <cell r="S591" t="str">
            <v>DROP for 201801 US book/Pre-closeout for 201801 CAN book</v>
          </cell>
        </row>
        <row r="592">
          <cell r="A592">
            <v>78804</v>
          </cell>
          <cell r="B592">
            <v>0</v>
          </cell>
          <cell r="C592" t="str">
            <v>Rejuvenate</v>
          </cell>
          <cell r="D592" t="str">
            <v>North End®</v>
          </cell>
          <cell r="E592" t="str">
            <v>Wovens</v>
          </cell>
          <cell r="F592" t="str">
            <v>Performance</v>
          </cell>
          <cell r="G592" t="str">
            <v>DNR</v>
          </cell>
          <cell r="H592" t="str">
            <v>DNR</v>
          </cell>
          <cell r="I592" t="str">
            <v>Ladies'</v>
          </cell>
          <cell r="J592" t="str">
            <v>Rejuvenate Performance Shirt with Roll-Up Sleeves</v>
          </cell>
          <cell r="K592" t="str">
            <v>• 2.9 oz/yd² / 98 gsm, 50% recycled polyester / 50% polyester mechanical stretch ripstop with moisture-wicking performance_x000D_
• structured collar stand with integrated collar stays</v>
          </cell>
          <cell r="L592" t="str">
            <v>• front and back princess seams_x000D_
• adjustable cuffs can be worn down or rolled up_x000D_
• back right panel pocket with invisible zipper</v>
          </cell>
          <cell r="M592" t="str">
            <v>Y</v>
          </cell>
          <cell r="N592" t="str">
            <v>Modern</v>
          </cell>
          <cell r="O592" t="str">
            <v>E.C.O., MOISTURE WICKING, STRETCH, MODERN FIT, EASY CARE, CERTIFIED FIBER</v>
          </cell>
          <cell r="P592">
            <v>0</v>
          </cell>
          <cell r="Q592">
            <v>0</v>
          </cell>
          <cell r="R592">
            <v>0</v>
          </cell>
          <cell r="S592" t="str">
            <v>DNR for 201801 US/CAN book</v>
          </cell>
        </row>
        <row r="593">
          <cell r="A593">
            <v>88804</v>
          </cell>
          <cell r="B593">
            <v>0</v>
          </cell>
          <cell r="C593" t="str">
            <v>Rejuvenate</v>
          </cell>
          <cell r="D593" t="str">
            <v>North End®</v>
          </cell>
          <cell r="E593" t="str">
            <v>Wovens</v>
          </cell>
          <cell r="F593" t="str">
            <v>Performance</v>
          </cell>
          <cell r="G593" t="str">
            <v>DNR</v>
          </cell>
          <cell r="H593" t="str">
            <v>DNR</v>
          </cell>
          <cell r="I593" t="str">
            <v>Men's</v>
          </cell>
          <cell r="J593" t="str">
            <v>Rejuvenate Performance Shirt with Roll-Up Sleeves</v>
          </cell>
          <cell r="K593" t="str">
            <v>• 2.9 oz/yd² / 98 gsm, 50% recycled polyester / 50% polyester mechanical stretch ripstop with moisture-wicking performance_x000D_
• structured collar stand with integrated collar stays</v>
          </cell>
          <cell r="L593" t="str">
            <v>• back yoke with side pleats_x000D_
• right-chest pocket with invisible zipper_x000D_
• adjustable cuffs with buttoned sleeve plackets can be worn down or rolled up_x000D_</v>
          </cell>
          <cell r="M593" t="str">
            <v>Y</v>
          </cell>
          <cell r="N593" t="str">
            <v>Modern</v>
          </cell>
          <cell r="O593" t="str">
            <v>E.C.O., MOISTURE WICKING, STRETCH, MODERN FIT, EASY CARE, CERTIFIED FIBER</v>
          </cell>
          <cell r="P593">
            <v>78804</v>
          </cell>
          <cell r="Q593">
            <v>0</v>
          </cell>
          <cell r="R593">
            <v>0</v>
          </cell>
          <cell r="S593" t="str">
            <v>DNR for 201801 US/CAN book</v>
          </cell>
        </row>
        <row r="594">
          <cell r="A594">
            <v>77042</v>
          </cell>
          <cell r="B594">
            <v>0</v>
          </cell>
          <cell r="C594" t="str">
            <v>Fuse</v>
          </cell>
          <cell r="D594" t="str">
            <v>North End®</v>
          </cell>
          <cell r="E594" t="str">
            <v>Wovens</v>
          </cell>
          <cell r="F594" t="str">
            <v>Casual</v>
          </cell>
          <cell r="G594" t="str">
            <v>Active</v>
          </cell>
          <cell r="H594" t="str">
            <v>Active</v>
          </cell>
          <cell r="I594" t="str">
            <v>Ladies'</v>
          </cell>
          <cell r="J594" t="str">
            <v>Fuse Colorblock Twill Shirt</v>
          </cell>
          <cell r="K594" t="str">
            <v>• 4.5 oz/yd² / 145 gsm, 65% polyester, 35% cotton twill_x000D_ with UV protection performance
• contrast double-needle decorative stitching_x000D_
• spread collar with contrast inner collar stand_x000D_
• contrast piping at front and back shoulders and sleeves_x000D_
• durable flat felled underarm and sideseams</v>
          </cell>
          <cell r="L594" t="str">
            <v>• pen slot located on left sleeve</v>
          </cell>
          <cell r="M594" t="str">
            <v>N</v>
          </cell>
          <cell r="N594">
            <v>0</v>
          </cell>
          <cell r="O594" t="str">
            <v>IL 50, UV 40+, EASY CARE, MATCHABLES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</row>
        <row r="595">
          <cell r="A595">
            <v>87042</v>
          </cell>
          <cell r="B595">
            <v>0</v>
          </cell>
          <cell r="C595" t="str">
            <v>Fuse</v>
          </cell>
          <cell r="D595" t="str">
            <v>North End®</v>
          </cell>
          <cell r="E595" t="str">
            <v>Wovens</v>
          </cell>
          <cell r="F595" t="str">
            <v>Casual</v>
          </cell>
          <cell r="G595" t="str">
            <v>Active</v>
          </cell>
          <cell r="H595" t="str">
            <v>Active</v>
          </cell>
          <cell r="I595" t="str">
            <v>Men's</v>
          </cell>
          <cell r="J595" t="str">
            <v>Fuse Colorblock Twill Shirt</v>
          </cell>
          <cell r="K595" t="str">
            <v>• 4.5 oz/yd² / 145 gsm, 65% polyester, 35% cotton twill_x000D_ with UV protection performance
• contrast double-needle decorative stitching_x000D_
• spread collar with contrast inner collar stand_x000D_
• contrast piping at front and back shoulders and sleeves_x000D_
• durable flat felled underarm and sideseams</v>
          </cell>
          <cell r="L595" t="str">
            <v>• left-chest pocket with pen slot</v>
          </cell>
          <cell r="M595" t="str">
            <v>N</v>
          </cell>
          <cell r="N595">
            <v>0</v>
          </cell>
          <cell r="O595" t="str">
            <v>IL 50, UV 40+, EASY CARE, MATCHABLES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</row>
        <row r="596">
          <cell r="A596" t="str">
            <v>87042T</v>
          </cell>
          <cell r="B596">
            <v>0</v>
          </cell>
          <cell r="C596" t="str">
            <v>Fuse</v>
          </cell>
          <cell r="D596" t="str">
            <v>North End®</v>
          </cell>
          <cell r="E596" t="str">
            <v>Wovens</v>
          </cell>
          <cell r="F596" t="str">
            <v>Casual</v>
          </cell>
          <cell r="G596" t="str">
            <v>Active</v>
          </cell>
          <cell r="H596" t="str">
            <v>Active</v>
          </cell>
          <cell r="I596" t="str">
            <v>Tall</v>
          </cell>
          <cell r="J596" t="str">
            <v>Tall Fuse Colorblock Twill Shirt</v>
          </cell>
          <cell r="K596" t="str">
            <v>• 4.5 oz/yd² / 145 gsm, 65% polyester, 35% cotton twill_x000D_ with UV protection performance
• contrast double-needle decorative stitching_x000D_
• spread collar with contrast inner collar stand_x000D_
• contrast piping at front and back shoulders and sleeves_x000D_
• durable flat felled underarm and sideseams</v>
          </cell>
          <cell r="L596" t="str">
            <v>• left-chest pocket with pen slot</v>
          </cell>
          <cell r="M596" t="str">
            <v>N</v>
          </cell>
          <cell r="N596">
            <v>0</v>
          </cell>
          <cell r="O596" t="str">
            <v>IL 50, UV 40+, EASY CARE, MATCHABLES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</row>
        <row r="597">
          <cell r="A597">
            <v>77043</v>
          </cell>
          <cell r="B597">
            <v>0</v>
          </cell>
          <cell r="C597" t="str">
            <v>Paramount</v>
          </cell>
          <cell r="D597" t="str">
            <v>North End®</v>
          </cell>
          <cell r="E597" t="str">
            <v>Wovens</v>
          </cell>
          <cell r="F597" t="str">
            <v>Dress</v>
          </cell>
          <cell r="G597" t="str">
            <v>Pre-Closeout</v>
          </cell>
          <cell r="H597" t="str">
            <v>Pre-Closeout</v>
          </cell>
          <cell r="I597" t="str">
            <v>Ladies'</v>
          </cell>
          <cell r="J597" t="str">
            <v>Paramount Wrinkle-Resistant Cotton Blend Twill Checkered Shirt</v>
          </cell>
          <cell r="K597" t="str">
            <v>• 3.5 oz/yd² / 118 gsm, 60% cotton, 40% polyester yarn-dye checkered dobby twill with wrinkle-resistant performance
• hidden button-down collar
• double-needle flat felled side and underarm seams
• adjustable cuffs</v>
          </cell>
          <cell r="L597" t="str">
            <v>• back yoke
• back waist darts</v>
          </cell>
          <cell r="M597" t="str">
            <v>N</v>
          </cell>
          <cell r="N597">
            <v>0</v>
          </cell>
          <cell r="O597" t="str">
            <v>WRINKLE RESISTANT, EASY CARE</v>
          </cell>
          <cell r="P597">
            <v>0</v>
          </cell>
          <cell r="Q597">
            <v>0</v>
          </cell>
          <cell r="R597">
            <v>0</v>
          </cell>
          <cell r="S597" t="str">
            <v>Pre-Closeout for 201801 US/CAN book</v>
          </cell>
        </row>
        <row r="598">
          <cell r="A598">
            <v>87043</v>
          </cell>
          <cell r="B598">
            <v>0</v>
          </cell>
          <cell r="C598" t="str">
            <v>Paramount</v>
          </cell>
          <cell r="D598" t="str">
            <v>North End®</v>
          </cell>
          <cell r="E598" t="str">
            <v>Wovens</v>
          </cell>
          <cell r="F598" t="str">
            <v>Dress</v>
          </cell>
          <cell r="G598" t="str">
            <v>Pre-Closeout</v>
          </cell>
          <cell r="H598" t="str">
            <v>Pre-Closeout</v>
          </cell>
          <cell r="I598" t="str">
            <v>Men's</v>
          </cell>
          <cell r="J598" t="str">
            <v>Paramount Wrinkle-Resistant Cotton Blend Twill Checkered Shirt</v>
          </cell>
          <cell r="K598" t="str">
            <v>• 3.5 oz/yd² / 118 gsm, 60% cotton, 40% polyester yarn-dye checkered dobby twill with wrinkle-resistant performance
• hidden button-down collar
• double-needle flat felled side and underarm seams
• adjustable cuffs</v>
          </cell>
          <cell r="L598" t="str">
            <v>• left-chest pocket
• back yoke with box pleat</v>
          </cell>
          <cell r="M598" t="str">
            <v>N</v>
          </cell>
          <cell r="N598">
            <v>0</v>
          </cell>
          <cell r="O598" t="str">
            <v>WRINKLE RESISTANT, EASY CARE</v>
          </cell>
          <cell r="P598">
            <v>77043</v>
          </cell>
          <cell r="Q598">
            <v>0</v>
          </cell>
          <cell r="R598">
            <v>0</v>
          </cell>
          <cell r="S598" t="str">
            <v>Pre-Closeout for 201801 US/CAN book</v>
          </cell>
        </row>
        <row r="599">
          <cell r="A599">
            <v>77044</v>
          </cell>
          <cell r="B599">
            <v>0</v>
          </cell>
          <cell r="C599" t="str">
            <v>Align</v>
          </cell>
          <cell r="D599" t="str">
            <v>North End®</v>
          </cell>
          <cell r="E599" t="str">
            <v>Wovens</v>
          </cell>
          <cell r="F599" t="str">
            <v>Dress</v>
          </cell>
          <cell r="G599" t="str">
            <v>Pre-Closeout</v>
          </cell>
          <cell r="H599" t="str">
            <v>Pre-Closeout</v>
          </cell>
          <cell r="I599" t="str">
            <v>Ladies'</v>
          </cell>
          <cell r="J599" t="str">
            <v>Align Wrinkle-Resistant Cotton Blend Dobby Vertical Striped Shirt</v>
          </cell>
          <cell r="K599" t="str">
            <v>• 3.4 oz/yd² / 115 gsm, 60% cotton, 40% polyester yarn-dyed dobby stripe with wrinkle-resistant performance
• multi-color yarn-dyed dobby stripe
• hidden button-down collar
• double-needle flat felled side and underarm seams
• adjustable cuffs</v>
          </cell>
          <cell r="L599" t="str">
            <v>• back yoke
• back waist darts</v>
          </cell>
          <cell r="M599" t="str">
            <v>N</v>
          </cell>
          <cell r="N599">
            <v>0</v>
          </cell>
          <cell r="O599" t="str">
            <v>WRINKLE RESISTANT, EASY CARE</v>
          </cell>
          <cell r="P599">
            <v>0</v>
          </cell>
          <cell r="Q599">
            <v>0</v>
          </cell>
          <cell r="R599">
            <v>0</v>
          </cell>
          <cell r="S599" t="str">
            <v>Pre-Closeout for 201801 US/CAN book</v>
          </cell>
        </row>
        <row r="600">
          <cell r="A600">
            <v>87044</v>
          </cell>
          <cell r="B600">
            <v>0</v>
          </cell>
          <cell r="C600" t="str">
            <v>Align</v>
          </cell>
          <cell r="D600" t="str">
            <v>North End®</v>
          </cell>
          <cell r="E600" t="str">
            <v>Wovens</v>
          </cell>
          <cell r="F600" t="str">
            <v>Dress</v>
          </cell>
          <cell r="G600" t="str">
            <v>Pre-Closeout</v>
          </cell>
          <cell r="H600" t="str">
            <v>Pre-Closeout</v>
          </cell>
          <cell r="I600" t="str">
            <v>Men's</v>
          </cell>
          <cell r="J600" t="str">
            <v>Align Wrinkle-Resistant Cotton Blend Dobby Vertical Striped Shirt</v>
          </cell>
          <cell r="K600" t="str">
            <v>• 3.4 oz/yd² / 115 gsm, 60% cotton, 40% polyester yarn-dyed dobby stripe with wrinkle-resistant performance
• multi-color yarn-dyed dobby stripe
• hidden button-down collar
• double-needle flat felled side and underarm seams
• adjustable cuffs</v>
          </cell>
          <cell r="L600" t="str">
            <v>• left-chest pocket
• back yoke with box pleat</v>
          </cell>
          <cell r="M600" t="str">
            <v>N</v>
          </cell>
          <cell r="N600">
            <v>0</v>
          </cell>
          <cell r="O600" t="str">
            <v>WRINKLE RESISTANT, EASY CARE</v>
          </cell>
          <cell r="P600">
            <v>77044</v>
          </cell>
          <cell r="Q600">
            <v>0</v>
          </cell>
          <cell r="R600">
            <v>0</v>
          </cell>
          <cell r="S600" t="str">
            <v>Pre-Closeout for 201801 US/CAN book</v>
          </cell>
        </row>
        <row r="601">
          <cell r="A601">
            <v>77045</v>
          </cell>
          <cell r="B601">
            <v>0</v>
          </cell>
          <cell r="C601" t="str">
            <v>Utility</v>
          </cell>
          <cell r="D601" t="str">
            <v>North End®</v>
          </cell>
          <cell r="E601" t="str">
            <v>Wovens</v>
          </cell>
          <cell r="F601" t="str">
            <v>Performance</v>
          </cell>
          <cell r="G601" t="str">
            <v>DNR</v>
          </cell>
          <cell r="H601" t="str">
            <v>DNR</v>
          </cell>
          <cell r="I601" t="str">
            <v>Ladies'</v>
          </cell>
          <cell r="J601" t="str">
            <v>Excursion Utility Two-Tone Performance Shirt</v>
          </cell>
          <cell r="K601" t="str">
            <v>• 4.4 oz/yd² / 149 gsm, 100% two-tone polyester with moisture-wicking performance_x000D_
• contrast coverstitch details _x000D_
• structured collar stand with integrated collar stays_x000D_
• back yoke_x000D_
• adjustable cuffs_x000D_</v>
          </cell>
          <cell r="L601" t="str">
            <v>• front and back princess seams</v>
          </cell>
          <cell r="M601" t="str">
            <v>N</v>
          </cell>
          <cell r="N601">
            <v>0</v>
          </cell>
          <cell r="O601" t="str">
            <v>MOISTURE-WICKING, EASY CARE</v>
          </cell>
          <cell r="P601">
            <v>0</v>
          </cell>
          <cell r="Q601">
            <v>0</v>
          </cell>
          <cell r="R601">
            <v>0</v>
          </cell>
          <cell r="S601" t="str">
            <v>DNR for 201801 US/CAN book</v>
          </cell>
        </row>
        <row r="602">
          <cell r="A602">
            <v>87045</v>
          </cell>
          <cell r="B602">
            <v>0</v>
          </cell>
          <cell r="C602" t="str">
            <v>Utility</v>
          </cell>
          <cell r="D602" t="str">
            <v>North End®</v>
          </cell>
          <cell r="E602" t="str">
            <v>Wovens</v>
          </cell>
          <cell r="F602" t="str">
            <v>Performance</v>
          </cell>
          <cell r="G602" t="str">
            <v>DNR</v>
          </cell>
          <cell r="H602" t="str">
            <v>DNR</v>
          </cell>
          <cell r="I602" t="str">
            <v>Men's</v>
          </cell>
          <cell r="J602" t="str">
            <v>Excursion Utility Two-Tone Performance Shirt</v>
          </cell>
          <cell r="K602" t="str">
            <v>• 4.4 oz/yd² / 149 gsm, 100% two-tone polyester with moisture-wicking performance_x000D_
• contrast coverstitch details _x000D_
• structured collar stand with integrated collar stays_x000D_
• back yoke_x000D_
• adjustable cuffs_x000D_</v>
          </cell>
          <cell r="L602" t="str">
            <v>• left-chest pocket</v>
          </cell>
          <cell r="M602" t="str">
            <v>N</v>
          </cell>
          <cell r="N602">
            <v>0</v>
          </cell>
          <cell r="O602" t="str">
            <v>MOISTURE-WICKING, EASY CARE</v>
          </cell>
          <cell r="P602">
            <v>77045</v>
          </cell>
          <cell r="Q602">
            <v>0</v>
          </cell>
          <cell r="R602">
            <v>0</v>
          </cell>
          <cell r="S602" t="str">
            <v>DNR for 201801 US/CAN book</v>
          </cell>
        </row>
        <row r="603">
          <cell r="A603">
            <v>77046</v>
          </cell>
          <cell r="B603">
            <v>0</v>
          </cell>
          <cell r="C603" t="str">
            <v>F.B.C.</v>
          </cell>
          <cell r="D603" t="str">
            <v>North End®</v>
          </cell>
          <cell r="E603" t="str">
            <v>Wovens</v>
          </cell>
          <cell r="F603" t="str">
            <v>Performance</v>
          </cell>
          <cell r="G603" t="str">
            <v>DNR</v>
          </cell>
          <cell r="H603" t="str">
            <v>DNR</v>
          </cell>
          <cell r="I603" t="str">
            <v>Ladies'</v>
          </cell>
          <cell r="J603" t="str">
            <v>Excursion F.B.C. Textured Performance Shirt</v>
          </cell>
          <cell r="K603" t="str">
            <v>• body: 4.2 oz/yd² / 142 gsm, 70% rayon, 30% polyester mini check with moisture-wicking_x000D_ performance
• lining: 100% polyester mesh in upper back_x000D_
• hidden button-down collar_x000D_
• back vent system for added breathability_x000D_
• right-chest pocket with reverse coil semi-autolock zipper and rubber pull tab _x000D_
• durable flat felled side and underarm seams_x000D_
• adjustable cuffs can be worn down or rolled up_x000D_</v>
          </cell>
          <cell r="L603" t="str">
            <v/>
          </cell>
          <cell r="M603" t="str">
            <v>N</v>
          </cell>
          <cell r="N603">
            <v>0</v>
          </cell>
          <cell r="O603" t="str">
            <v>MOISTURE-WICKING, EASY CARE</v>
          </cell>
          <cell r="P603">
            <v>0</v>
          </cell>
          <cell r="Q603">
            <v>0</v>
          </cell>
          <cell r="R603">
            <v>0</v>
          </cell>
          <cell r="S603" t="str">
            <v>DNR for 201801 US/CAN book</v>
          </cell>
        </row>
        <row r="604">
          <cell r="A604">
            <v>87046</v>
          </cell>
          <cell r="B604">
            <v>0</v>
          </cell>
          <cell r="C604" t="str">
            <v>F.B.C.</v>
          </cell>
          <cell r="D604" t="str">
            <v>North End®</v>
          </cell>
          <cell r="E604" t="str">
            <v>Wovens</v>
          </cell>
          <cell r="F604" t="str">
            <v>Performance</v>
          </cell>
          <cell r="G604" t="str">
            <v>DNR</v>
          </cell>
          <cell r="H604" t="str">
            <v>DNR</v>
          </cell>
          <cell r="I604" t="str">
            <v>Men's</v>
          </cell>
          <cell r="J604" t="str">
            <v>Excursion F.B.C. Textured Performance Shirt</v>
          </cell>
          <cell r="K604" t="str">
            <v>• body: 4.2 oz/yd² / 142 gsm, 70% rayon, 30% polyester mini check with moisture-wicking_x000D_ performance
• lining: 100% polyester mesh in upper back_x000D_
• hidden button-down collar_x000D_
• back vent system for added breathability_x000D_
• right-chest pocket with reverse coil semi-autolock zipper and rubber pull tab _x000D_
• durable flat felled side and underarm seams_x000D_
• adjustable cuffs can be worn down or rolled up_x000D_</v>
          </cell>
          <cell r="L604" t="str">
            <v/>
          </cell>
          <cell r="M604" t="str">
            <v>N</v>
          </cell>
          <cell r="N604">
            <v>0</v>
          </cell>
          <cell r="O604" t="str">
            <v>MOISTURE-WICKING, EASY CARE</v>
          </cell>
          <cell r="P604">
            <v>77046</v>
          </cell>
          <cell r="Q604">
            <v>0</v>
          </cell>
          <cell r="R604">
            <v>0</v>
          </cell>
          <cell r="S604" t="str">
            <v>DNR for 201801 US/CAN book</v>
          </cell>
        </row>
        <row r="605">
          <cell r="A605">
            <v>77047</v>
          </cell>
          <cell r="B605">
            <v>0</v>
          </cell>
          <cell r="C605" t="str">
            <v>Concourse</v>
          </cell>
          <cell r="D605" t="str">
            <v>North End®</v>
          </cell>
          <cell r="E605" t="str">
            <v>Wovens</v>
          </cell>
          <cell r="F605" t="str">
            <v>Performance</v>
          </cell>
          <cell r="G605" t="str">
            <v>DNR</v>
          </cell>
          <cell r="H605" t="str">
            <v>DNR</v>
          </cell>
          <cell r="I605" t="str">
            <v>Ladies'</v>
          </cell>
          <cell r="J605" t="str">
            <v>Excursion Concourse Performance Shirt</v>
          </cell>
          <cell r="K605" t="str">
            <v>• body: 3.1 oz/yd² / 105 gsm, 100% polyester dobby stripe with mechanical stretch and moisture-wicking performance_x000D_
• lining: 100% polyester mesh in upper back _x000D_
• hidden button-down collar_x000D_
• back vent system for added breathability_x000D_
• durable flat felled side and underarm seams_x000D_
• adjustable cuffs can be worn down or rolled up</v>
          </cell>
          <cell r="L605" t="str">
            <v>• lower pocket with invisible zipper</v>
          </cell>
          <cell r="M605" t="str">
            <v>N</v>
          </cell>
          <cell r="N605">
            <v>0</v>
          </cell>
          <cell r="O605" t="str">
            <v>MOISTURE-WICKING, STRETCH, EASY CARE</v>
          </cell>
          <cell r="P605">
            <v>0</v>
          </cell>
          <cell r="Q605">
            <v>0</v>
          </cell>
          <cell r="R605">
            <v>0</v>
          </cell>
          <cell r="S605" t="str">
            <v>DNR for 201801 US/CAN book</v>
          </cell>
        </row>
        <row r="606">
          <cell r="A606">
            <v>87047</v>
          </cell>
          <cell r="B606">
            <v>0</v>
          </cell>
          <cell r="C606" t="str">
            <v>Concourse</v>
          </cell>
          <cell r="D606" t="str">
            <v>North End®</v>
          </cell>
          <cell r="E606" t="str">
            <v>Wovens</v>
          </cell>
          <cell r="F606" t="str">
            <v>Performance</v>
          </cell>
          <cell r="G606" t="str">
            <v>DNR</v>
          </cell>
          <cell r="H606" t="str">
            <v>DNR</v>
          </cell>
          <cell r="I606" t="str">
            <v>Men's</v>
          </cell>
          <cell r="J606" t="str">
            <v>Excursion Concourse Performance Shirt</v>
          </cell>
          <cell r="K606" t="str">
            <v>• body: 3.1 oz/yd² / 105 gsm, 100% polyester dobby stripe with mechanical stretch and moisture-wicking performance_x000D_
• lining: 100% polyester mesh in upper back _x000D_
• hidden button-down collar_x000D_
• back vent system for added breathability_x000D_
• durable flat felled side and underarm seams_x000D_
• adjustable cuffs can be worn down or rolled up</v>
          </cell>
          <cell r="L606" t="str">
            <v>• right-chest pocket with reverse coil semi-autolock zipper and rubber pull tab</v>
          </cell>
          <cell r="M606" t="str">
            <v>N</v>
          </cell>
          <cell r="N606">
            <v>0</v>
          </cell>
          <cell r="O606" t="str">
            <v>MOISTURE-WICKING, STRETCH, EASY CARE</v>
          </cell>
          <cell r="P606">
            <v>0</v>
          </cell>
          <cell r="Q606">
            <v>0</v>
          </cell>
          <cell r="R606">
            <v>0</v>
          </cell>
          <cell r="S606" t="str">
            <v>DNR for 201801 US/CAN book</v>
          </cell>
        </row>
        <row r="607">
          <cell r="A607" t="str">
            <v>TT100</v>
          </cell>
          <cell r="B607">
            <v>0</v>
          </cell>
          <cell r="C607">
            <v>0</v>
          </cell>
          <cell r="D607" t="str">
            <v>Team 365™</v>
          </cell>
          <cell r="E607" t="str">
            <v>Bags</v>
          </cell>
          <cell r="F607" t="str">
            <v>Athletic</v>
          </cell>
          <cell r="G607" t="str">
            <v>DNR</v>
          </cell>
          <cell r="H607" t="str">
            <v>Not Available</v>
          </cell>
          <cell r="I607">
            <v>0</v>
          </cell>
          <cell r="J607" t="str">
            <v>Gear Duffel</v>
          </cell>
          <cell r="K607" t="str">
            <v>• 600-denier polyester
• webbing handles with hook and loop between handles 
• large main compartment
• molded rubber zipper cord pulls
• Size: 27"W x 15.5"H x 14"D</v>
          </cell>
          <cell r="L607">
            <v>0</v>
          </cell>
          <cell r="M607" t="str">
            <v>N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 t="str">
            <v>DNR for 201801 US Book</v>
          </cell>
        </row>
        <row r="608">
          <cell r="A608" t="str">
            <v>TT102</v>
          </cell>
          <cell r="B608">
            <v>0</v>
          </cell>
          <cell r="C608">
            <v>0</v>
          </cell>
          <cell r="D608" t="str">
            <v>Team 365™</v>
          </cell>
          <cell r="E608" t="str">
            <v>Bags</v>
          </cell>
          <cell r="F608" t="str">
            <v>Athletic</v>
          </cell>
          <cell r="G608" t="str">
            <v>DNR</v>
          </cell>
          <cell r="H608" t="str">
            <v>DNR</v>
          </cell>
          <cell r="I608">
            <v>0</v>
          </cell>
          <cell r="J608" t="str">
            <v>Convertible Sport Backpack</v>
          </cell>
          <cell r="K608" t="str">
            <v>• 600-denier polyester
• removable adjustable shoulder strap 
• webbing top handle
• convertible backpack straps
• main compartment with lining separator
• back panel mesh opens for easy acess to equipment compartment
• shoe/wet clothes compartment
• end cell/organizer pocket
• molded rubber zipper cord pulls
• Size: 22"W x 12"H x 12"D</v>
          </cell>
          <cell r="L608">
            <v>0</v>
          </cell>
          <cell r="M608" t="str">
            <v>N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 t="str">
            <v>DNR for 201801 US/CAN Book</v>
          </cell>
        </row>
        <row r="609">
          <cell r="A609" t="str">
            <v>TT104</v>
          </cell>
          <cell r="B609">
            <v>0</v>
          </cell>
          <cell r="C609">
            <v>0</v>
          </cell>
          <cell r="D609" t="str">
            <v>Team 365™</v>
          </cell>
          <cell r="E609" t="str">
            <v>Bags</v>
          </cell>
          <cell r="F609" t="str">
            <v>Athletic</v>
          </cell>
          <cell r="G609" t="str">
            <v>Active</v>
          </cell>
          <cell r="H609" t="str">
            <v>Active</v>
          </cell>
          <cell r="I609">
            <v>0</v>
          </cell>
          <cell r="J609" t="str">
            <v>Equipment Backpack</v>
          </cell>
          <cell r="K609" t="str">
            <v>• 600-denier polyester
• adjustable padded straps and back panel
• webbing top handle
• front mesh pocket with elastic binding
• side mesh water bottle pocket
• imploding side shoe compartment
• zippered main compartment
• molded rubber zipper cord pulls
• Size: 14"W x 16.5"H x 8.25"D</v>
          </cell>
          <cell r="L609">
            <v>0</v>
          </cell>
          <cell r="M609" t="str">
            <v>N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</row>
        <row r="610">
          <cell r="A610" t="str">
            <v>TT106</v>
          </cell>
          <cell r="B610">
            <v>0</v>
          </cell>
          <cell r="C610">
            <v>0</v>
          </cell>
          <cell r="D610" t="str">
            <v>Team 365™</v>
          </cell>
          <cell r="E610" t="str">
            <v>Bags</v>
          </cell>
          <cell r="F610" t="str">
            <v>Athletic</v>
          </cell>
          <cell r="G610" t="str">
            <v>DNR</v>
          </cell>
          <cell r="H610" t="str">
            <v>Not Available</v>
          </cell>
          <cell r="I610">
            <v>0</v>
          </cell>
          <cell r="J610" t="str">
            <v>Bat Backpack</v>
          </cell>
          <cell r="K610" t="str">
            <v>• 600-denier polyester
• adjustable padded straps with cell phone pocket
• webbing top handle
• fence hook with hidden pocket
• front zipper accessory pocket and imploding shoe pocket
• zippered main compartment
• left side mesh pocket with elastic binding for bat or water bottle
• right side mesh pocket with elastic binding
• right side hook and loop straps to hold a lacrosse stick
• molded rubber zipper cord pulls
• Size: 12.5"W x 16.75"H x 7.5"D</v>
          </cell>
          <cell r="L610">
            <v>0</v>
          </cell>
          <cell r="M610" t="str">
            <v>N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 t="str">
            <v>DNR for 201801 US Book</v>
          </cell>
        </row>
        <row r="611">
          <cell r="A611" t="str">
            <v>TT108</v>
          </cell>
          <cell r="B611">
            <v>0</v>
          </cell>
          <cell r="C611">
            <v>0</v>
          </cell>
          <cell r="D611" t="str">
            <v>Team 365™</v>
          </cell>
          <cell r="E611" t="str">
            <v>Bags</v>
          </cell>
          <cell r="F611" t="str">
            <v>Athletic</v>
          </cell>
          <cell r="G611" t="str">
            <v>Active</v>
          </cell>
          <cell r="H611" t="str">
            <v>Active</v>
          </cell>
          <cell r="I611">
            <v>0</v>
          </cell>
          <cell r="J611" t="str">
            <v>Primary Duffel</v>
          </cell>
          <cell r="K611" t="str">
            <v>• 600-denier polyester
• adjustable striped webbing strap
• striped webbing handles
• fence clip
• front zipper pocket
• zippered main compartment
• side mesh pocket with elastic binding for bat or water bottle
• molded rubber zipper cord pulls
• Size: 23.5" x 12"H x 12"D</v>
          </cell>
          <cell r="L611">
            <v>0</v>
          </cell>
          <cell r="M611" t="str">
            <v>N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</row>
        <row r="612">
          <cell r="A612" t="str">
            <v>TT110</v>
          </cell>
          <cell r="B612">
            <v>0</v>
          </cell>
          <cell r="C612">
            <v>0</v>
          </cell>
          <cell r="D612" t="str">
            <v>Team 365™</v>
          </cell>
          <cell r="E612" t="str">
            <v>Bags</v>
          </cell>
          <cell r="F612" t="str">
            <v>Athletic</v>
          </cell>
          <cell r="G612" t="str">
            <v>DNR</v>
          </cell>
          <cell r="H612" t="str">
            <v>DROP - Closeout</v>
          </cell>
          <cell r="I612">
            <v>0</v>
          </cell>
          <cell r="J612" t="str">
            <v>Sport Duffel</v>
          </cell>
          <cell r="K612" t="str">
            <v xml:space="preserve">▪ 600-denier polyester
▪ removable adjustable shoulder strap
▪ webbing handles
▪ fence hook
▪ front zipper pocket
▪ zippered main compartment
▪ left side mesh pocket with elastic binding
▪ right side imploding zippered pocket with liner for shoe storage
 ▪ molded rubber zipper cord pulls
 ▪ Size: 22"W x 10"H x 10"D
</v>
          </cell>
          <cell r="L612">
            <v>0</v>
          </cell>
          <cell r="M612" t="str">
            <v>N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 t="str">
            <v>DNR for 201801 US Book/DROP for 201801 CAN book</v>
          </cell>
        </row>
        <row r="613">
          <cell r="A613" t="str">
            <v>TT112</v>
          </cell>
          <cell r="B613">
            <v>0</v>
          </cell>
          <cell r="C613">
            <v>0</v>
          </cell>
          <cell r="D613" t="str">
            <v>Team 365™</v>
          </cell>
          <cell r="E613" t="str">
            <v>Bags</v>
          </cell>
          <cell r="F613" t="str">
            <v>Athletic</v>
          </cell>
          <cell r="G613" t="str">
            <v>Active</v>
          </cell>
          <cell r="H613" t="str">
            <v>Active</v>
          </cell>
          <cell r="I613">
            <v>0</v>
          </cell>
          <cell r="J613" t="str">
            <v>Team Cinch</v>
          </cell>
          <cell r="K613" t="str">
            <v>▪ main body 600-denier polyester, top 420-denier polyester
▪ drawstring closure
▪ front mesh zipper pocket with contrasting polyester panel
▪ Black back main body
▪ Size: 13"W x 18.5"H</v>
          </cell>
          <cell r="L613">
            <v>0</v>
          </cell>
          <cell r="M613" t="str">
            <v>N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</row>
        <row r="614">
          <cell r="A614" t="str">
            <v>TT40</v>
          </cell>
          <cell r="B614">
            <v>0</v>
          </cell>
          <cell r="C614" t="str">
            <v>All Sport</v>
          </cell>
          <cell r="D614" t="str">
            <v>Team 365™</v>
          </cell>
          <cell r="E614" t="str">
            <v>Bottoms</v>
          </cell>
          <cell r="F614" t="str">
            <v>Athletic</v>
          </cell>
          <cell r="G614" t="str">
            <v>DNR</v>
          </cell>
          <cell r="H614" t="str">
            <v>DNR</v>
          </cell>
          <cell r="I614" t="str">
            <v>Men's</v>
          </cell>
          <cell r="J614" t="str">
            <v>Tournament Short</v>
          </cell>
          <cell r="K614" t="str">
            <v>• body: 5.3 oz./yd² / 180 gsm, 91% polyester, 9% spandex with moisture-wicking and antimicrobial performance 
• side panels: 4.7 oz./yd² / 160 gsm, 91% polyester, 9% spandex pointelle mesh, in Sport Silver, with moisture-wicking and antimicrobial performance
• cationic dyes to ensure superior brightness and excellent color fastness
• elasticized waistband with flat internal drawcord</v>
          </cell>
          <cell r="L614" t="str">
            <v>• 7½" inseam</v>
          </cell>
          <cell r="M614" t="str">
            <v>N</v>
          </cell>
          <cell r="N614">
            <v>0</v>
          </cell>
          <cell r="O614" t="str">
            <v>MOISTURE WICKING, ANTIMICROBIAL, TEAM FIT, EASY CARE</v>
          </cell>
          <cell r="P614" t="str">
            <v>TT40W</v>
          </cell>
          <cell r="Q614">
            <v>0</v>
          </cell>
          <cell r="R614">
            <v>0</v>
          </cell>
          <cell r="S614" t="str">
            <v>DNR for 201801 US/CAN Book</v>
          </cell>
        </row>
        <row r="615">
          <cell r="A615" t="str">
            <v>TT40W</v>
          </cell>
          <cell r="B615">
            <v>0</v>
          </cell>
          <cell r="C615" t="str">
            <v>All Sport</v>
          </cell>
          <cell r="D615" t="str">
            <v>Team 365™</v>
          </cell>
          <cell r="E615" t="str">
            <v>Bottoms</v>
          </cell>
          <cell r="F615" t="str">
            <v>Athletic</v>
          </cell>
          <cell r="G615" t="str">
            <v>DNR</v>
          </cell>
          <cell r="H615" t="str">
            <v>DNR</v>
          </cell>
          <cell r="I615" t="str">
            <v>Ladies'</v>
          </cell>
          <cell r="J615" t="str">
            <v>Tournament Short</v>
          </cell>
          <cell r="K615" t="str">
            <v>• body: 5.3 oz./yd² / 180 gsm, 91% polyester, 9% spandex with moisture-wicking and antimicrobial performance 
• side panels: 4.7 oz./yd² / 160 gsm, 91% polyester, 9% spandex pointelle mesh, in Sport Silver, with moisture-wicking and antimicrobial performance
• cationic dyes to ensure superior brightness and excellent color fastness
• elasticized waistband with flat internal drawcord</v>
          </cell>
          <cell r="L615" t="str">
            <v>• 4½" inseam</v>
          </cell>
          <cell r="M615" t="str">
            <v>N</v>
          </cell>
          <cell r="N615">
            <v>0</v>
          </cell>
          <cell r="O615" t="str">
            <v>MOISTURE WICKING, ANTIMICROBIAL, TEAM FIT, EASY CARE</v>
          </cell>
          <cell r="P615">
            <v>0</v>
          </cell>
          <cell r="Q615">
            <v>0</v>
          </cell>
          <cell r="R615">
            <v>0</v>
          </cell>
          <cell r="S615" t="str">
            <v>DNR for 201801 US/CAN Book</v>
          </cell>
        </row>
        <row r="616">
          <cell r="A616" t="str">
            <v>TT42</v>
          </cell>
          <cell r="B616">
            <v>0</v>
          </cell>
          <cell r="C616" t="str">
            <v>All Sport</v>
          </cell>
          <cell r="D616" t="str">
            <v>Team 365™</v>
          </cell>
          <cell r="E616" t="str">
            <v>Bottoms</v>
          </cell>
          <cell r="F616" t="str">
            <v>Athletic</v>
          </cell>
          <cell r="G616" t="str">
            <v>DNR</v>
          </cell>
          <cell r="H616" t="str">
            <v>DNR</v>
          </cell>
          <cell r="I616" t="str">
            <v>Men's</v>
          </cell>
          <cell r="J616" t="str">
            <v>Tournament Sublimated Camo Short</v>
          </cell>
          <cell r="K616" t="str">
            <v>• 5.3 oz./yd² / 180 gsm, 91% polyester, 9% spandex with moisture-wicking and antimicrobial performance 
• cationic dyes to ensure superior brightness and excellent color fastness
• elasticized waistband with flat internal drawcord</v>
          </cell>
          <cell r="L616" t="str">
            <v>• 4.7 oz., 91% polyester, 9% spandex pointelle mesh side panels in Sport Silver
• 7½" inseam</v>
          </cell>
          <cell r="M616" t="str">
            <v>N</v>
          </cell>
          <cell r="N616">
            <v>0</v>
          </cell>
          <cell r="O616" t="str">
            <v>MOISTURE WICKING, ANTIMICROBIAL, TEAM FIT, EASY CARE</v>
          </cell>
          <cell r="P616" t="str">
            <v>TT42W</v>
          </cell>
          <cell r="Q616">
            <v>0</v>
          </cell>
          <cell r="R616">
            <v>0</v>
          </cell>
          <cell r="S616" t="str">
            <v>DNR for 201801 US/CAN Book</v>
          </cell>
        </row>
        <row r="617">
          <cell r="A617" t="str">
            <v>TT42W</v>
          </cell>
          <cell r="B617">
            <v>0</v>
          </cell>
          <cell r="C617" t="str">
            <v>All Sport</v>
          </cell>
          <cell r="D617" t="str">
            <v>Team 365™</v>
          </cell>
          <cell r="E617" t="str">
            <v>Bottoms</v>
          </cell>
          <cell r="F617" t="str">
            <v>Athletic</v>
          </cell>
          <cell r="G617" t="str">
            <v>DNR</v>
          </cell>
          <cell r="H617" t="str">
            <v>DNR</v>
          </cell>
          <cell r="I617" t="str">
            <v>Ladies'</v>
          </cell>
          <cell r="J617" t="str">
            <v>Tournament Sublimated Pink Swirl Short</v>
          </cell>
          <cell r="K617" t="str">
            <v>• 5.3 oz./yd² / 180 gsm, 91% polyester, 9% spandex with moisture-wicking and antimicrobial performance 
• cationic dyes to ensure superior brightness and excellent color fastness
• elasticized waistband with flat internal drawcord</v>
          </cell>
          <cell r="L617" t="str">
            <v>• 4.7 oz., 91% polyester, 9% spandex pointelle mesh side panels in Sport Charity Pink
• 4½" inseam</v>
          </cell>
          <cell r="M617" t="str">
            <v>N</v>
          </cell>
          <cell r="N617">
            <v>0</v>
          </cell>
          <cell r="O617" t="str">
            <v>MOISTURE WICKING, ANTIMICROBIAL, TEAM FIT, EASY CARE</v>
          </cell>
          <cell r="P617">
            <v>0</v>
          </cell>
          <cell r="Q617">
            <v>0</v>
          </cell>
          <cell r="R617">
            <v>0</v>
          </cell>
          <cell r="S617" t="str">
            <v>DNR for 201801 US/CAN Book</v>
          </cell>
        </row>
        <row r="618">
          <cell r="A618" t="str">
            <v>TT44</v>
          </cell>
          <cell r="B618">
            <v>0</v>
          </cell>
          <cell r="C618" t="str">
            <v>Elite</v>
          </cell>
          <cell r="D618" t="str">
            <v>Team 365™</v>
          </cell>
          <cell r="E618" t="str">
            <v>Bottoms</v>
          </cell>
          <cell r="F618" t="str">
            <v>Athletic</v>
          </cell>
          <cell r="G618" t="str">
            <v>Active</v>
          </cell>
          <cell r="H618" t="str">
            <v>Active</v>
          </cell>
          <cell r="I618" t="str">
            <v>Men's</v>
          </cell>
          <cell r="J618" t="str">
            <v>Elite Performance Fleece Pant</v>
          </cell>
          <cell r="K618" t="str">
            <v>• 7.7 oz./yd² / 260 gsm, 100% polyester interlock double knit
• peached finish on interior for added comfort
• elasticized waistband with flat internal drawcord
• inseam pockets
• contrast blocking on side panel
• zip opening at bottom hem for easy on and off
• double-needle stitching at hem</v>
          </cell>
          <cell r="L618" t="str">
            <v>• 31½" inseam (size large)
• complete the look with style TT34, Men's Elite Performance Full-Zip Jacket</v>
          </cell>
          <cell r="M618" t="str">
            <v>N</v>
          </cell>
          <cell r="N618">
            <v>0</v>
          </cell>
          <cell r="O618" t="str">
            <v>MOISTURE WICKING, TEAM FIT, EASY CARE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</row>
        <row r="619">
          <cell r="A619" t="str">
            <v>TT44W</v>
          </cell>
          <cell r="B619">
            <v>0</v>
          </cell>
          <cell r="C619" t="str">
            <v>Elite</v>
          </cell>
          <cell r="D619" t="str">
            <v>Team 365™</v>
          </cell>
          <cell r="E619" t="str">
            <v>Bottoms</v>
          </cell>
          <cell r="F619" t="str">
            <v>Athletic</v>
          </cell>
          <cell r="G619" t="str">
            <v>Active</v>
          </cell>
          <cell r="H619" t="str">
            <v>Active</v>
          </cell>
          <cell r="I619" t="str">
            <v>Ladies'</v>
          </cell>
          <cell r="J619" t="str">
            <v>Elite Performance Fleece Pant</v>
          </cell>
          <cell r="K619" t="str">
            <v>• 7.7 oz./yd² / 260 gsm, 100% polyester interlock double knit
• peached finish on interior for added comfort
• elasticized waistband with flat internal drawcord
• inseam pockets
• contrast blocking on side panel
• zip opening at bottom hem for easy on and off
• double-needle stitching at hem</v>
          </cell>
          <cell r="L619" t="str">
            <v>• 30" inseam (size medium)
• complete the look with style TT34W, Ladies' Elite Performance Full-Zip Jacket</v>
          </cell>
          <cell r="M619" t="str">
            <v>N</v>
          </cell>
          <cell r="N619">
            <v>0</v>
          </cell>
          <cell r="O619" t="str">
            <v>MOISTURE WICKING, TEAM FIT, EASY CARE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</row>
        <row r="620">
          <cell r="A620" t="str">
            <v>TT46</v>
          </cell>
          <cell r="B620">
            <v>0</v>
          </cell>
          <cell r="C620" t="str">
            <v>Dominator</v>
          </cell>
          <cell r="D620" t="str">
            <v>Team 365™</v>
          </cell>
          <cell r="E620" t="str">
            <v>Bottoms</v>
          </cell>
          <cell r="F620" t="str">
            <v>Athletic</v>
          </cell>
          <cell r="G620" t="str">
            <v>Active</v>
          </cell>
          <cell r="H620" t="str">
            <v>Active</v>
          </cell>
          <cell r="I620" t="str">
            <v>Adult</v>
          </cell>
          <cell r="J620" t="str">
            <v>Dominator Waterproof Pant</v>
          </cell>
          <cell r="K620" t="str">
            <v>•  body: 3.7 oz./yd² / 125 gsm, 100% laminated polyester with 6,000 mm waterproof rating / 6,000 g breathability 
• lining: 100% polyester mesh in upper legs; 100% polyester taffeta in lower legs
• fully seam sealed
• elasticized waistband with internal drawcord
• back welt pocket
• side pockets with zipper closures
• zippered gussets at hem
• 32" inseam (size large)</v>
          </cell>
          <cell r="L620">
            <v>0</v>
          </cell>
          <cell r="M620" t="str">
            <v>N</v>
          </cell>
          <cell r="N620">
            <v>0</v>
          </cell>
          <cell r="O620" t="str">
            <v>2-LAYER BONDED, WINDSMART TECHNOLOGY, SEAM-SEALED, WATERPROOF, BREATHABLE, TEAM FIT, EASY CARE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</row>
        <row r="621">
          <cell r="A621" t="str">
            <v>TT48</v>
          </cell>
          <cell r="B621">
            <v>0</v>
          </cell>
          <cell r="C621" t="str">
            <v>Conquest</v>
          </cell>
          <cell r="D621" t="str">
            <v>Team 365™</v>
          </cell>
          <cell r="E621" t="str">
            <v>Bottoms</v>
          </cell>
          <cell r="F621" t="str">
            <v>Athletic</v>
          </cell>
          <cell r="G621" t="str">
            <v>DNR</v>
          </cell>
          <cell r="H621" t="str">
            <v>DNR</v>
          </cell>
          <cell r="I621" t="str">
            <v>Men's</v>
          </cell>
          <cell r="J621" t="str">
            <v>Conquest Athletic Woven Pant</v>
          </cell>
          <cell r="K621" t="str">
            <v xml:space="preserve">• body: 2.8 oz./yd² / 95 gsm 100% nylon abrasion-resistant taslan shell with polyurethane coating for enhanced wind- and water-resistance
• lining: 100% polyester mesh in upper legs; 100% polyester taffeta in lower legs
• elasticized waistband with internal drawcord
• back welt pocket
• side pockets with zipper closures
• 32" inseam (size large)
</v>
          </cell>
          <cell r="L621" t="str">
            <v>• zippered gussets at hem</v>
          </cell>
          <cell r="M621" t="str">
            <v>N</v>
          </cell>
          <cell r="N621">
            <v>0</v>
          </cell>
          <cell r="O621" t="str">
            <v>WATER RESISTANT, TEAM FIT, EASY CARE</v>
          </cell>
          <cell r="P621" t="str">
            <v>TT48W</v>
          </cell>
          <cell r="Q621">
            <v>0</v>
          </cell>
          <cell r="R621" t="str">
            <v>TT48Y</v>
          </cell>
          <cell r="S621" t="str">
            <v>DNR for 201801 US/CAN Book</v>
          </cell>
        </row>
        <row r="622">
          <cell r="A622" t="str">
            <v>TT48W</v>
          </cell>
          <cell r="B622">
            <v>0</v>
          </cell>
          <cell r="C622" t="str">
            <v>Conquest</v>
          </cell>
          <cell r="D622" t="str">
            <v>Team 365™</v>
          </cell>
          <cell r="E622" t="str">
            <v>Bottoms</v>
          </cell>
          <cell r="F622" t="str">
            <v>Athletic</v>
          </cell>
          <cell r="G622" t="str">
            <v>DNR</v>
          </cell>
          <cell r="H622" t="str">
            <v>DNR</v>
          </cell>
          <cell r="I622" t="str">
            <v>Ladies'</v>
          </cell>
          <cell r="J622" t="str">
            <v>Conquest Athletic Woven Pant</v>
          </cell>
          <cell r="K622" t="str">
            <v xml:space="preserve">• body: 2.8 oz./yd² / 95 gsm 100% nylon abrasion-resistant taslan shell with polyurethane coating for enhanced wind- and water-resistance
• lining: 100% polyester mesh in upper legs; 100% polyester taffeta in lower legs
• elasticized waistband with internal drawcord
• back welt pocket
• side pockets with zipper closures
• 32" inseam (size medium)
</v>
          </cell>
          <cell r="L622" t="str">
            <v>• zippered gussets at hem</v>
          </cell>
          <cell r="M622" t="str">
            <v>N</v>
          </cell>
          <cell r="N622">
            <v>0</v>
          </cell>
          <cell r="O622" t="str">
            <v>WATER RESISTANT, TEAM FIT, EASY CARE</v>
          </cell>
          <cell r="P622">
            <v>0</v>
          </cell>
          <cell r="Q622">
            <v>0</v>
          </cell>
          <cell r="R622" t="str">
            <v>TT48Y</v>
          </cell>
          <cell r="S622" t="str">
            <v>DNR for 201801 US/CAN Book</v>
          </cell>
        </row>
        <row r="623">
          <cell r="A623" t="str">
            <v>TT48Y</v>
          </cell>
          <cell r="B623">
            <v>0</v>
          </cell>
          <cell r="C623" t="str">
            <v>Conquest</v>
          </cell>
          <cell r="D623" t="str">
            <v>Team 365™</v>
          </cell>
          <cell r="E623" t="str">
            <v>Bottoms</v>
          </cell>
          <cell r="F623" t="str">
            <v>Athletic</v>
          </cell>
          <cell r="G623" t="str">
            <v>DNR</v>
          </cell>
          <cell r="H623" t="str">
            <v>DNR</v>
          </cell>
          <cell r="I623" t="str">
            <v>Youth</v>
          </cell>
          <cell r="J623" t="str">
            <v>Dominator Waterproof Pant</v>
          </cell>
          <cell r="K623" t="str">
            <v xml:space="preserve">• body: 2.8 oz./yd² / 95 gsm 100% nylon abrasion-resistant taslan shell with polyurethane coating for enhanced wind- and water-resistance
• lining: 100% polyester mesh in upper legs; 100% polyester taffeta in lower legs
• elasticized waistband
• back welt pocket
• side pockets with zipper closures
• 30" inseam (size large)
</v>
          </cell>
          <cell r="L623">
            <v>0</v>
          </cell>
          <cell r="M623" t="str">
            <v>N</v>
          </cell>
          <cell r="N623">
            <v>0</v>
          </cell>
          <cell r="O623" t="str">
            <v>WATER RESISTANT, TEAM FIT, EASY CARE</v>
          </cell>
          <cell r="P623" t="str">
            <v xml:space="preserve">TT48 </v>
          </cell>
          <cell r="Q623" t="str">
            <v>TT48W</v>
          </cell>
          <cell r="R623">
            <v>0</v>
          </cell>
          <cell r="S623" t="str">
            <v>DNR for 201801 US/CAN Book</v>
          </cell>
        </row>
        <row r="624">
          <cell r="A624" t="str">
            <v>TT11SH</v>
          </cell>
          <cell r="B624">
            <v>0</v>
          </cell>
          <cell r="C624" t="str">
            <v>Zone</v>
          </cell>
          <cell r="D624" t="str">
            <v>Team 365™</v>
          </cell>
          <cell r="E624" t="str">
            <v>Bottoms</v>
          </cell>
          <cell r="F624" t="str">
            <v>Athletic</v>
          </cell>
          <cell r="G624" t="str">
            <v>New</v>
          </cell>
          <cell r="H624" t="str">
            <v>New</v>
          </cell>
          <cell r="I624" t="str">
            <v>Men's</v>
          </cell>
          <cell r="J624" t="str">
            <v>Zone Performance Short </v>
          </cell>
          <cell r="K624" t="str">
            <v>• 3.8 oz./yd2 / 130 gsm 100% polyester interlocking with moisture-wicking and UV protection performance
• side pockets
• heat-sealed label
• team fit
• cationic dyes to ensure superior brightness and excellent color fastness</v>
          </cell>
          <cell r="L624" t="str">
            <v>• elasticized waistband with flat internal drawcord
• 9" inseam</v>
          </cell>
          <cell r="M624">
            <v>0</v>
          </cell>
          <cell r="N624" t="str">
            <v>Team</v>
          </cell>
          <cell r="O624" t="str">
            <v>MOISTURE WICKING, UV 40+, TEAM FIT, EASY CARE</v>
          </cell>
          <cell r="P624" t="str">
            <v>TT11SHW</v>
          </cell>
          <cell r="Q624">
            <v>0</v>
          </cell>
          <cell r="R624" t="str">
            <v>TT11SHY</v>
          </cell>
          <cell r="S624">
            <v>0</v>
          </cell>
        </row>
        <row r="625">
          <cell r="A625" t="str">
            <v>TT11SHW</v>
          </cell>
          <cell r="B625">
            <v>0</v>
          </cell>
          <cell r="C625" t="str">
            <v>Zone</v>
          </cell>
          <cell r="D625" t="str">
            <v>Team 365™</v>
          </cell>
          <cell r="E625" t="str">
            <v>Bottoms</v>
          </cell>
          <cell r="F625" t="str">
            <v>Athletic</v>
          </cell>
          <cell r="G625" t="str">
            <v>New</v>
          </cell>
          <cell r="H625" t="str">
            <v>New</v>
          </cell>
          <cell r="I625" t="str">
            <v>Ladies'</v>
          </cell>
          <cell r="J625" t="str">
            <v>Zone Performance Short </v>
          </cell>
          <cell r="K625" t="str">
            <v>• 3.8 oz./yd2 / 130 gsm 100% polyester interlocking with moisture-wicking and UV protection performance
• side pockets
• heat-sealed label
• team fit
• cationic dyes to ensure superior brightness and excellent color fastness</v>
          </cell>
          <cell r="L625" t="str">
            <v>• elasticized waistband with flat internal drawcord
• 4 1/2" inseam</v>
          </cell>
          <cell r="M625">
            <v>0</v>
          </cell>
          <cell r="N625" t="str">
            <v>Team</v>
          </cell>
          <cell r="O625" t="str">
            <v>MOISTURE WICKING, UV 40+, TEAM FIT, EASY CARE</v>
          </cell>
          <cell r="P625">
            <v>0</v>
          </cell>
          <cell r="Q625">
            <v>0</v>
          </cell>
          <cell r="R625" t="str">
            <v>TT11SHY</v>
          </cell>
          <cell r="S625">
            <v>0</v>
          </cell>
        </row>
        <row r="626">
          <cell r="A626" t="str">
            <v>TT11SHY</v>
          </cell>
          <cell r="B626">
            <v>0</v>
          </cell>
          <cell r="C626" t="str">
            <v>Zone</v>
          </cell>
          <cell r="D626" t="str">
            <v>Team 365™</v>
          </cell>
          <cell r="E626" t="str">
            <v>Bottoms</v>
          </cell>
          <cell r="F626" t="str">
            <v>Athletic</v>
          </cell>
          <cell r="G626" t="str">
            <v>New</v>
          </cell>
          <cell r="H626" t="str">
            <v>New</v>
          </cell>
          <cell r="I626" t="str">
            <v>Youth</v>
          </cell>
          <cell r="J626" t="str">
            <v>Zone Performance Short </v>
          </cell>
          <cell r="K626" t="str">
            <v>• 3.8 oz./yd2 / 130 gsm 100% polyester interlocking with moisture-wicking and UV protection performance
• side pockets
• heat-sealed label
• team fit
• cationic dyes to ensure superior brightness and excellent color fastness</v>
          </cell>
          <cell r="L626" t="str">
            <v>• elasticized waistband
• no drawcord
• 7" inseam</v>
          </cell>
          <cell r="M626">
            <v>0</v>
          </cell>
          <cell r="N626" t="str">
            <v>Team</v>
          </cell>
          <cell r="O626" t="str">
            <v>MOISTURE WICKING, UV 40+, TEAM FIT, EASY CARE</v>
          </cell>
          <cell r="P626" t="str">
            <v>TT11SHW</v>
          </cell>
          <cell r="Q626">
            <v>0</v>
          </cell>
          <cell r="R626">
            <v>0</v>
          </cell>
          <cell r="S626">
            <v>0</v>
          </cell>
        </row>
        <row r="627">
          <cell r="A627" t="str">
            <v>TT30</v>
          </cell>
          <cell r="B627">
            <v>0</v>
          </cell>
          <cell r="C627" t="str">
            <v>Elite</v>
          </cell>
          <cell r="D627" t="str">
            <v>Team 365™</v>
          </cell>
          <cell r="E627" t="str">
            <v>Fleece</v>
          </cell>
          <cell r="F627" t="str">
            <v>Poly &amp; Performance</v>
          </cell>
          <cell r="G627" t="str">
            <v>Active</v>
          </cell>
          <cell r="H627" t="str">
            <v>Active</v>
          </cell>
          <cell r="I627" t="str">
            <v>Men's</v>
          </cell>
          <cell r="J627" t="str">
            <v>Elite Performance Hoodie</v>
          </cell>
          <cell r="K627" t="str">
            <v>• body: 7.7 oz./yd² / 260 gsm, 100% polyester interlock double knit
• lining: 100% polyester tricot large hole mesh  in hood
• peached finish on interior for added comfort
• contrast inserts at front shoulders
• zippered front welt pockets</v>
          </cell>
          <cell r="L627" t="str">
            <v>• flat White ⅜" drawcord
• 2½" 1x1 rib knit hem and cuffs</v>
          </cell>
          <cell r="M627" t="str">
            <v>N</v>
          </cell>
          <cell r="N627">
            <v>0</v>
          </cell>
          <cell r="O627" t="str">
            <v>MOISTURE WICKING, TEAM FIT, EASY CARE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</row>
        <row r="628">
          <cell r="A628" t="str">
            <v>TT30W</v>
          </cell>
          <cell r="B628">
            <v>0</v>
          </cell>
          <cell r="C628" t="str">
            <v>Elite</v>
          </cell>
          <cell r="D628" t="str">
            <v>Team 365™</v>
          </cell>
          <cell r="E628" t="str">
            <v>Fleece</v>
          </cell>
          <cell r="F628" t="str">
            <v>Poly &amp; Performance</v>
          </cell>
          <cell r="G628" t="str">
            <v>Active</v>
          </cell>
          <cell r="H628" t="str">
            <v>Active</v>
          </cell>
          <cell r="I628" t="str">
            <v>Ladies'</v>
          </cell>
          <cell r="J628" t="str">
            <v>Elite Performance Hoodie</v>
          </cell>
          <cell r="K628" t="str">
            <v>• body: 7.7 oz./yd² / 260 gsm, 100% polyester interlock double knit
• lining: 100% polyester tricot large hole mesh  in hood
• peached finish on interior for added comfort
• contrast inserts at front shoulders
• zippered front welt pockets</v>
          </cell>
          <cell r="L628" t="str">
            <v>• flat White ⅜" drawcord
• 2½" 1x1 rib knit hem and cuffs</v>
          </cell>
          <cell r="M628" t="str">
            <v>N</v>
          </cell>
          <cell r="N628">
            <v>0</v>
          </cell>
          <cell r="O628" t="str">
            <v>MOISTURE WICKING, TEAM FIT, EASY CARE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</row>
        <row r="629">
          <cell r="A629" t="str">
            <v>TT30Y</v>
          </cell>
          <cell r="B629">
            <v>0</v>
          </cell>
          <cell r="C629" t="str">
            <v>Elite</v>
          </cell>
          <cell r="D629" t="str">
            <v>Team 365™</v>
          </cell>
          <cell r="E629" t="str">
            <v>Fleece</v>
          </cell>
          <cell r="F629" t="str">
            <v>Poly &amp; Performance</v>
          </cell>
          <cell r="G629" t="str">
            <v>Active</v>
          </cell>
          <cell r="H629" t="str">
            <v>Active</v>
          </cell>
          <cell r="I629" t="str">
            <v>Youth</v>
          </cell>
          <cell r="J629" t="str">
            <v>Elite Performance Hoodie</v>
          </cell>
          <cell r="K629" t="str">
            <v>• body: 7.7 oz./yd² / 260 gsm, 100% polyester interlock double knit
• lining: 100% polyester tricot large hole mesh  in hood
• peached finish on interior for added comfort
• contrast inserts at front shoulders
• zippered front welt pockets</v>
          </cell>
          <cell r="L629" t="str">
            <v>• no drawcord
• 2" 1x1 rib knit hem and cuffs</v>
          </cell>
          <cell r="M629" t="str">
            <v>N</v>
          </cell>
          <cell r="N629">
            <v>0</v>
          </cell>
          <cell r="O629" t="str">
            <v>MOISTURE WICKING, TEAM FIT, EASY CARE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</row>
        <row r="630">
          <cell r="A630" t="str">
            <v>TT32</v>
          </cell>
          <cell r="B630">
            <v>0</v>
          </cell>
          <cell r="C630" t="str">
            <v>Elite</v>
          </cell>
          <cell r="D630" t="str">
            <v>Team 365™</v>
          </cell>
          <cell r="E630" t="str">
            <v>Fleece</v>
          </cell>
          <cell r="F630" t="str">
            <v>Poly &amp; Performance</v>
          </cell>
          <cell r="G630" t="str">
            <v>Active</v>
          </cell>
          <cell r="H630" t="str">
            <v>Active</v>
          </cell>
          <cell r="I630" t="str">
            <v>Men's</v>
          </cell>
          <cell r="J630" t="str">
            <v>Elite Performance Quarter-Zip</v>
          </cell>
          <cell r="K630" t="str">
            <v>• 7.7 oz./yd² / 260 gsm, 100% polyester interlock double knit
• peached finish on interior for added comfort
• inside placket with chin guard
• center front reverse coil zipper with semi-autolock rubber pull tab
• contrast inserts at front shoulders
• 2½" 1x1 rib knit cuffs
• zippered front welt pockets
• double-needle stitching at hem</v>
          </cell>
          <cell r="L630" t="str">
            <v/>
          </cell>
          <cell r="M630" t="str">
            <v>N</v>
          </cell>
          <cell r="N630">
            <v>0</v>
          </cell>
          <cell r="O630" t="str">
            <v>MOISTURE WICKING, TEAM FIT, EASY CARE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</row>
        <row r="631">
          <cell r="A631" t="str">
            <v>TT32W</v>
          </cell>
          <cell r="B631">
            <v>0</v>
          </cell>
          <cell r="C631" t="str">
            <v>Elite</v>
          </cell>
          <cell r="D631" t="str">
            <v>Team 365™</v>
          </cell>
          <cell r="E631" t="str">
            <v>Fleece</v>
          </cell>
          <cell r="F631" t="str">
            <v>Poly &amp; Performance</v>
          </cell>
          <cell r="G631" t="str">
            <v>Active</v>
          </cell>
          <cell r="H631" t="str">
            <v>Active</v>
          </cell>
          <cell r="I631" t="str">
            <v>Ladies'</v>
          </cell>
          <cell r="J631" t="str">
            <v>Elite Performance Quarter-Zip</v>
          </cell>
          <cell r="K631" t="str">
            <v>• 7.7 oz./yd² / 260 gsm, 100% polyester interlock double knit
• peached finish on interior for added comfort
• inside placket with chin guard
• center front reverse coil zipper with semi-autolock rubber pull tab
• contrast inserts at front shoulders
• 2½" 1x1 rib knit cuffs
• zippered front welt pockets
• double-needle stitching at hem</v>
          </cell>
          <cell r="L631" t="str">
            <v/>
          </cell>
          <cell r="M631" t="str">
            <v>N</v>
          </cell>
          <cell r="N631">
            <v>0</v>
          </cell>
          <cell r="O631" t="str">
            <v>MOISTURE WICKING, TEAM FIT, EASY CARE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</row>
        <row r="632">
          <cell r="A632" t="str">
            <v>TT34</v>
          </cell>
          <cell r="B632">
            <v>0</v>
          </cell>
          <cell r="C632" t="str">
            <v>Elite</v>
          </cell>
          <cell r="D632" t="str">
            <v>Team 365™</v>
          </cell>
          <cell r="E632" t="str">
            <v>Fleece</v>
          </cell>
          <cell r="F632" t="str">
            <v>Poly &amp; Performance</v>
          </cell>
          <cell r="G632" t="str">
            <v>Active</v>
          </cell>
          <cell r="H632" t="str">
            <v>Active</v>
          </cell>
          <cell r="I632" t="str">
            <v>Men's</v>
          </cell>
          <cell r="J632" t="str">
            <v>Elite Performance Full-Zip</v>
          </cell>
          <cell r="K632" t="str">
            <v>• 7.7 oz./yd² / 260 gsm, 100% polyester interlock double knit
• peached finish on interior for added comfort
• inside storm placket with chin guard
• center front contrast reverse coil zipper with semi-autolock rubber pull tab
• contrast blocking on side panels, under sleeve and shoulders
• zippered front welt pockets
• double-needle stitching at hem</v>
          </cell>
          <cell r="L632" t="str">
            <v>• complete the look with style TT44, Men's Elite Performance Pant</v>
          </cell>
          <cell r="M632" t="str">
            <v>N</v>
          </cell>
          <cell r="N632">
            <v>0</v>
          </cell>
          <cell r="O632" t="str">
            <v>MOISTURE WICKING, TEAM FIT, EASY CARE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</row>
        <row r="633">
          <cell r="A633" t="str">
            <v>TT34W</v>
          </cell>
          <cell r="B633">
            <v>0</v>
          </cell>
          <cell r="C633" t="str">
            <v>Elite</v>
          </cell>
          <cell r="D633" t="str">
            <v>Team 365™</v>
          </cell>
          <cell r="E633" t="str">
            <v>Fleece</v>
          </cell>
          <cell r="F633" t="str">
            <v>Poly &amp; Performance</v>
          </cell>
          <cell r="G633" t="str">
            <v>Active</v>
          </cell>
          <cell r="H633" t="str">
            <v>Active</v>
          </cell>
          <cell r="I633" t="str">
            <v>Ladies'</v>
          </cell>
          <cell r="J633" t="str">
            <v>Elite Performance Full-Zip</v>
          </cell>
          <cell r="K633" t="str">
            <v>• 7.7 oz./yd² / 260 gsm, 100% polyester interlock double knit
• peached finish on interior for added comfort
• inside storm placket with chin guard
• center front contrast reverse coil zipper with semi-autolock rubber pull tab
• contrast blocking on side panels, under sleeve and shoulders
• zippered front welt pockets
• double-needle stitching at hem</v>
          </cell>
          <cell r="L633" t="str">
            <v>• complete the look with style TT44W, Ladies' Elite Performance Pant</v>
          </cell>
          <cell r="M633" t="str">
            <v>N</v>
          </cell>
          <cell r="N633">
            <v>0</v>
          </cell>
          <cell r="O633" t="str">
            <v>MOISTURE WICKING, TEAM FIT, EASY CARE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</row>
        <row r="634">
          <cell r="A634" t="str">
            <v>TT94</v>
          </cell>
          <cell r="B634">
            <v>0</v>
          </cell>
          <cell r="C634" t="str">
            <v>Rally</v>
          </cell>
          <cell r="D634" t="str">
            <v>Team 365™</v>
          </cell>
          <cell r="E634" t="str">
            <v>Fleece</v>
          </cell>
          <cell r="F634" t="str">
            <v>Poly &amp; Performance</v>
          </cell>
          <cell r="G634" t="str">
            <v>Active</v>
          </cell>
          <cell r="H634" t="str">
            <v>Active</v>
          </cell>
          <cell r="I634" t="str">
            <v>Men's</v>
          </cell>
          <cell r="J634" t="str">
            <v>Rally Color-block Microfleece Jacket</v>
          </cell>
          <cell r="K634" t="str">
            <v>• 5.9 oz/yd2 / 200 gsm, 100% polyester anti-pill microfleece
• center front reverse coil zipper with semi-autolock slider and rubber pull
• attached hood
• lower concealed pockets</v>
          </cell>
          <cell r="L634">
            <v>0</v>
          </cell>
          <cell r="M634" t="str">
            <v>N</v>
          </cell>
          <cell r="N634">
            <v>0</v>
          </cell>
          <cell r="O634" t="str">
            <v>ANTI-PILL, TEAM FIT, EASY CARE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</row>
        <row r="635">
          <cell r="A635" t="str">
            <v>TT94W</v>
          </cell>
          <cell r="B635">
            <v>0</v>
          </cell>
          <cell r="C635" t="str">
            <v>Rally</v>
          </cell>
          <cell r="D635" t="str">
            <v>Team 365™</v>
          </cell>
          <cell r="E635" t="str">
            <v>Fleece</v>
          </cell>
          <cell r="F635" t="str">
            <v>Poly &amp; Performance</v>
          </cell>
          <cell r="G635" t="str">
            <v>Active</v>
          </cell>
          <cell r="H635" t="str">
            <v>Active</v>
          </cell>
          <cell r="I635" t="str">
            <v>Ladies'</v>
          </cell>
          <cell r="J635" t="str">
            <v>Rally Color-block Microfleece Jacket</v>
          </cell>
          <cell r="K635" t="str">
            <v>• 5.9 oz/yd2 / 200 gsm, 100% polyester anti-pill microfleece
• center front reverse coil zipper with semi-autolock slider and rubber pull
• attached hood
• lower concealed pockets</v>
          </cell>
          <cell r="L635">
            <v>0</v>
          </cell>
          <cell r="M635" t="str">
            <v>N</v>
          </cell>
          <cell r="N635">
            <v>0</v>
          </cell>
          <cell r="O635" t="str">
            <v>ANTI-PILL, TEAM FIT, EASY CARE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</row>
        <row r="636">
          <cell r="A636" t="str">
            <v>TT38</v>
          </cell>
          <cell r="B636">
            <v>0</v>
          </cell>
          <cell r="C636" t="str">
            <v>Excel</v>
          </cell>
          <cell r="D636" t="str">
            <v>Team 365™</v>
          </cell>
          <cell r="E636" t="str">
            <v>Fleece</v>
          </cell>
          <cell r="F636" t="str">
            <v>Poly &amp; Performance</v>
          </cell>
          <cell r="G636" t="str">
            <v>Active</v>
          </cell>
          <cell r="H636" t="str">
            <v>Active</v>
          </cell>
          <cell r="I636" t="str">
            <v>Men's</v>
          </cell>
          <cell r="J636" t="str">
            <v>Excel Mélange Performance Fleece Jacket</v>
          </cell>
          <cell r="K636" t="str">
            <v>• body: 7.08 oz/yd2 / 240 gsm, 100% polyester mélange fleece with moisture wicking performance
• lining: 100% polyester tricot in hood
• center front reverse coil zipper with semi-autolock slider and rubber pull
• attached adjustable hood
• lower pockets with reverse coil zippers
• shockcord at hood
• multi-color decorative tape detailing
• contrast coverstitch details throughout</v>
          </cell>
          <cell r="L636">
            <v>0</v>
          </cell>
          <cell r="M636" t="str">
            <v>N</v>
          </cell>
          <cell r="N636">
            <v>0</v>
          </cell>
          <cell r="O636" t="str">
            <v>MOISTURE WICKING, TEAM FIT, EASY CARE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</row>
        <row r="637">
          <cell r="A637" t="str">
            <v>TT38W</v>
          </cell>
          <cell r="B637">
            <v>0</v>
          </cell>
          <cell r="C637" t="str">
            <v>Excel</v>
          </cell>
          <cell r="D637" t="str">
            <v>Team 365™</v>
          </cell>
          <cell r="E637" t="str">
            <v>Fleece</v>
          </cell>
          <cell r="F637" t="str">
            <v>Poly &amp; Performance</v>
          </cell>
          <cell r="G637" t="str">
            <v>Active</v>
          </cell>
          <cell r="H637" t="str">
            <v>Active</v>
          </cell>
          <cell r="I637" t="str">
            <v>Ladies'</v>
          </cell>
          <cell r="J637" t="str">
            <v>Excel Mélange Performance Fleece Jacket</v>
          </cell>
          <cell r="K637" t="str">
            <v>• body: 7.08 oz/yd2 / 240 gsm, 100% polyester mélange fleece with moisture wicking performance
• lining: 100% polyester tricot in hood
• center front reverse coil zipper with semi-autolock slider and rubber pull
• attached adjustable hood
• lower pockets with reverse coil zippers
• shockcord at hood
• multi-color decorative tape detailing
• contrast coverstitch details throughout</v>
          </cell>
          <cell r="L637">
            <v>0</v>
          </cell>
          <cell r="M637" t="str">
            <v>N</v>
          </cell>
          <cell r="N637">
            <v>0</v>
          </cell>
          <cell r="O637" t="str">
            <v>MOISTURE WICKING, TEAM FIT, EASY CARE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</row>
        <row r="638">
          <cell r="A638" t="str">
            <v>TT36</v>
          </cell>
          <cell r="B638">
            <v>0</v>
          </cell>
          <cell r="C638" t="str">
            <v>Excel</v>
          </cell>
          <cell r="D638" t="str">
            <v>Team 365™</v>
          </cell>
          <cell r="E638" t="str">
            <v>Fleece</v>
          </cell>
          <cell r="F638" t="str">
            <v>Poly &amp; Performance</v>
          </cell>
          <cell r="G638" t="str">
            <v>Active</v>
          </cell>
          <cell r="H638" t="str">
            <v>Active</v>
          </cell>
          <cell r="I638" t="str">
            <v>Adult</v>
          </cell>
          <cell r="J638" t="str">
            <v>Excel Mélange Performance Fleece Hoodie</v>
          </cell>
          <cell r="K638" t="str">
            <v>• body: 7.08 oz/yd2 / 240 gsm, 100% polyester mélange fleece with moisture wicking performance
• lining: 100% polyester tricot in hood
• self fabric cuffs with thumbholes
• hand warmer pouch pocket
• contrast coverstitch details throughout</v>
          </cell>
          <cell r="L638">
            <v>0</v>
          </cell>
          <cell r="M638" t="str">
            <v>N</v>
          </cell>
          <cell r="N638">
            <v>0</v>
          </cell>
          <cell r="O638" t="str">
            <v>MOISTURE WICKING, TEAM FIT, EASY CARE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</row>
        <row r="639">
          <cell r="A639" t="str">
            <v>TT90</v>
          </cell>
          <cell r="B639">
            <v>0</v>
          </cell>
          <cell r="C639" t="str">
            <v>Campus</v>
          </cell>
          <cell r="D639" t="str">
            <v>Team 365™</v>
          </cell>
          <cell r="E639" t="str">
            <v>Fleece</v>
          </cell>
          <cell r="F639" t="str">
            <v>Poly &amp; Performance</v>
          </cell>
          <cell r="G639" t="str">
            <v>Active</v>
          </cell>
          <cell r="H639" t="str">
            <v>Active</v>
          </cell>
          <cell r="I639" t="str">
            <v>Men's</v>
          </cell>
          <cell r="J639" t="str">
            <v>Campus Microfleece Jacket</v>
          </cell>
          <cell r="K639" t="str">
            <v>• 5.9 oz./yd² / 200 gsm, 100% polyester anti-pill microfleece 
• center front reverse coil zipper with semi-autolock rubber pull tab
• triple-needle coverstitch at raglan sleeve and front pockets
• inseam front side pockets
• self-fabric gusset at cuffs
• double-needle stitch at bottom hem</v>
          </cell>
          <cell r="L639" t="str">
            <v/>
          </cell>
          <cell r="M639" t="str">
            <v>N</v>
          </cell>
          <cell r="N639">
            <v>0</v>
          </cell>
          <cell r="O639" t="str">
            <v>ANTI-PILL, TEAM FIT, EASY CARE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</row>
        <row r="640">
          <cell r="A640" t="str">
            <v>TT90W</v>
          </cell>
          <cell r="B640">
            <v>0</v>
          </cell>
          <cell r="C640" t="str">
            <v>Campus</v>
          </cell>
          <cell r="D640" t="str">
            <v>Team 365™</v>
          </cell>
          <cell r="E640" t="str">
            <v>Fleece</v>
          </cell>
          <cell r="F640" t="str">
            <v>Poly &amp; Performance</v>
          </cell>
          <cell r="G640" t="str">
            <v>Active</v>
          </cell>
          <cell r="H640" t="str">
            <v>Active</v>
          </cell>
          <cell r="I640" t="str">
            <v>Ladies'</v>
          </cell>
          <cell r="J640" t="str">
            <v>Campus Microfleece Jacket</v>
          </cell>
          <cell r="K640" t="str">
            <v>• 5.9 oz./yd² / 200 gsm, 100% polyester anti-pill microfleece 
• center front reverse coil zipper with semi-autolock rubber pull tab
• triple-needle coverstitch at raglan sleeve and front pockets
• inseam front side pockets
• self-fabric gusset at cuffs
• double-needle stitch at bottom hem</v>
          </cell>
          <cell r="L640" t="str">
            <v/>
          </cell>
          <cell r="M640" t="str">
            <v>N</v>
          </cell>
          <cell r="N640">
            <v>0</v>
          </cell>
          <cell r="O640" t="str">
            <v>ANTI-PILL, TEAM FIT, EASY CARE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</row>
        <row r="641">
          <cell r="A641" t="str">
            <v>TT90Y</v>
          </cell>
          <cell r="B641">
            <v>0</v>
          </cell>
          <cell r="C641" t="str">
            <v>Campus</v>
          </cell>
          <cell r="D641" t="str">
            <v>Team 365™</v>
          </cell>
          <cell r="E641" t="str">
            <v>Fleece</v>
          </cell>
          <cell r="F641" t="str">
            <v>Poly &amp; Performance</v>
          </cell>
          <cell r="G641" t="str">
            <v>Active</v>
          </cell>
          <cell r="H641" t="str">
            <v>Active</v>
          </cell>
          <cell r="I641" t="str">
            <v>Youth</v>
          </cell>
          <cell r="J641" t="str">
            <v>Campus Microfleece Jacket</v>
          </cell>
          <cell r="K641" t="str">
            <v>• 5.9 oz./yd² / 200 gsm, 100% polyester anti-pill microfleece 
• center front reverse coil zipper with semi-autolock rubber pull tab
• triple-needle coverstitch at raglan sleeve and front pockets
• inseam front side pockets
• self-fabric gusset at cuffs
• double-needle stitch at bottom hem</v>
          </cell>
          <cell r="L641" t="str">
            <v/>
          </cell>
          <cell r="M641" t="str">
            <v>N</v>
          </cell>
          <cell r="N641">
            <v>0</v>
          </cell>
          <cell r="O641" t="str">
            <v>ANTI-PILL, TEAM FIT, EASY CARE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</row>
        <row r="642">
          <cell r="A642" t="str">
            <v>TT92</v>
          </cell>
          <cell r="B642">
            <v>0</v>
          </cell>
          <cell r="C642" t="str">
            <v>Pride</v>
          </cell>
          <cell r="D642" t="str">
            <v>Team 365™</v>
          </cell>
          <cell r="E642" t="str">
            <v>Fleece</v>
          </cell>
          <cell r="F642" t="str">
            <v>Poly &amp; Performance</v>
          </cell>
          <cell r="G642" t="str">
            <v>Active</v>
          </cell>
          <cell r="H642" t="str">
            <v>Active</v>
          </cell>
          <cell r="I642" t="str">
            <v>Men's</v>
          </cell>
          <cell r="J642" t="str">
            <v>Pride Microfleece Jacket</v>
          </cell>
          <cell r="K642" t="str">
            <v>• body: 5.9 oz./yd² / 200 gsm, 100% polyester anti-pill microfleece 
• contrast: 3.2 oz/yd2 110 gsm dyed-to-match 100% polyester taslan diamond dobby weave front overlay
• Black center front reverse coil zipper with semi-autolock rubber pull tab
• raglan sleeves
• inseam front pockets
• thumbholes keep sleeves in place during any activity 
• Black stretch binding at bottom and sleeve hem</v>
          </cell>
          <cell r="L642" t="str">
            <v/>
          </cell>
          <cell r="M642" t="str">
            <v>N</v>
          </cell>
          <cell r="N642">
            <v>0</v>
          </cell>
          <cell r="O642" t="str">
            <v>ANTI-PILL, TEAM FIT, EASY CARE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</row>
        <row r="643">
          <cell r="A643" t="str">
            <v>TT92W</v>
          </cell>
          <cell r="B643">
            <v>0</v>
          </cell>
          <cell r="C643" t="str">
            <v>Pride</v>
          </cell>
          <cell r="D643" t="str">
            <v>Team 365™</v>
          </cell>
          <cell r="E643" t="str">
            <v>Fleece</v>
          </cell>
          <cell r="F643" t="str">
            <v>Poly &amp; Performance</v>
          </cell>
          <cell r="G643" t="str">
            <v>Active</v>
          </cell>
          <cell r="H643" t="str">
            <v>Active</v>
          </cell>
          <cell r="I643" t="str">
            <v>Ladies'</v>
          </cell>
          <cell r="J643" t="str">
            <v>Pride Microfleece Jacket</v>
          </cell>
          <cell r="K643" t="str">
            <v>• body: 5.9 oz./yd² / 200 gsm, 100% polyester anti-pill microfleece 
• contrast: 3.2 oz/yd2 110 gsm dyed-to-match 100% polyester taslan diamond dobby weave front overlay
• Black center front reverse coil zipper with semi-autolock rubber pull tab
• raglan sleeves
• inseam front pockets
• thumbholes keep sleeves in place during any activity 
• Black stretch binding at bottom and sleeve hem</v>
          </cell>
          <cell r="L643" t="str">
            <v/>
          </cell>
          <cell r="M643" t="str">
            <v>N</v>
          </cell>
          <cell r="N643">
            <v>0</v>
          </cell>
          <cell r="O643" t="str">
            <v>ANTI-PILL, TEAM FIT, EASY CARE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</row>
        <row r="644">
          <cell r="A644" t="str">
            <v>TT122</v>
          </cell>
          <cell r="B644">
            <v>0</v>
          </cell>
          <cell r="C644">
            <v>0</v>
          </cell>
          <cell r="D644" t="str">
            <v>Team 365™</v>
          </cell>
          <cell r="E644" t="str">
            <v>Hats</v>
          </cell>
          <cell r="F644" t="str">
            <v>Knit Caps</v>
          </cell>
          <cell r="G644" t="str">
            <v>Active</v>
          </cell>
          <cell r="H644" t="str">
            <v>Not Available</v>
          </cell>
          <cell r="I644">
            <v>0</v>
          </cell>
          <cell r="J644" t="str">
            <v>Striped Pom Beanie</v>
          </cell>
          <cell r="K644" t="str">
            <v xml:space="preserve">▪ 100% acrylic knit
▪ double layer
▪ contrasting stripes and 2-tone pom
▪ length 8 1/2"
</v>
          </cell>
          <cell r="L644">
            <v>0</v>
          </cell>
          <cell r="M644" t="str">
            <v>N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</row>
        <row r="645">
          <cell r="A645" t="str">
            <v>TT120</v>
          </cell>
          <cell r="B645">
            <v>0</v>
          </cell>
          <cell r="C645">
            <v>0</v>
          </cell>
          <cell r="D645" t="str">
            <v>Team 365™</v>
          </cell>
          <cell r="E645" t="str">
            <v>Hats</v>
          </cell>
          <cell r="F645" t="str">
            <v>Structured</v>
          </cell>
          <cell r="G645" t="str">
            <v>Active</v>
          </cell>
          <cell r="H645" t="str">
            <v>Not Available</v>
          </cell>
          <cell r="I645">
            <v>0</v>
          </cell>
          <cell r="J645" t="str">
            <v>Jersey 2-tone Cap</v>
          </cell>
          <cell r="K645" t="str">
            <v>• 100% cotton,  w ith cotton twill bill
• safety green with 100% polyester bill
• 6-panel
• jersey crown w/contrasting bill
• structured
• pre-curved bill
• snapback closure</v>
          </cell>
          <cell r="L645">
            <v>0</v>
          </cell>
          <cell r="M645" t="str">
            <v>N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</row>
        <row r="646">
          <cell r="A646" t="str">
            <v>TT31</v>
          </cell>
          <cell r="B646">
            <v>0</v>
          </cell>
          <cell r="C646" t="str">
            <v>Zone</v>
          </cell>
          <cell r="D646" t="str">
            <v>Team 365™</v>
          </cell>
          <cell r="E646" t="str">
            <v>Knits_Layering</v>
          </cell>
          <cell r="F646" t="str">
            <v>Performance</v>
          </cell>
          <cell r="G646" t="str">
            <v>New</v>
          </cell>
          <cell r="H646" t="str">
            <v>New</v>
          </cell>
          <cell r="I646" t="str">
            <v>Men's</v>
          </cell>
          <cell r="J646" t="str">
            <v>Zone Performance Quarter-Zip</v>
          </cell>
          <cell r="K646" t="str">
            <v>• 3.8 oz./yd2 / 130 gsm 100% polyester interlocking with moisture-wicking and UV protection performance
• center front coil zipper with semi-autolock slider and rubber pull
• team fit
• heat-sealed label
• cationic dyes to ensure superior brightness and excellent color fastness</v>
          </cell>
          <cell r="L646">
            <v>0</v>
          </cell>
          <cell r="M646" t="str">
            <v>N</v>
          </cell>
          <cell r="N646" t="str">
            <v>Team</v>
          </cell>
          <cell r="O646" t="str">
            <v>MOISTURE WICKING, UV 40+, TEAM FIT, EASY CARE</v>
          </cell>
          <cell r="P646" t="str">
            <v>TT31W</v>
          </cell>
          <cell r="Q646">
            <v>0</v>
          </cell>
          <cell r="R646" t="str">
            <v>TT31Y</v>
          </cell>
          <cell r="S646">
            <v>0</v>
          </cell>
        </row>
        <row r="647">
          <cell r="A647" t="str">
            <v>TT31W</v>
          </cell>
          <cell r="B647">
            <v>0</v>
          </cell>
          <cell r="C647" t="str">
            <v>Zone</v>
          </cell>
          <cell r="D647" t="str">
            <v>Team 365™</v>
          </cell>
          <cell r="E647" t="str">
            <v>Knits_Layering</v>
          </cell>
          <cell r="F647" t="str">
            <v>Performance</v>
          </cell>
          <cell r="G647" t="str">
            <v>New</v>
          </cell>
          <cell r="H647" t="str">
            <v>New</v>
          </cell>
          <cell r="I647" t="str">
            <v>Ladies'</v>
          </cell>
          <cell r="J647" t="str">
            <v>Zone Performance Quarter-Zip</v>
          </cell>
          <cell r="K647" t="str">
            <v>• 3.8 oz./yd2 / 130 gsm 100% polyester interlocking with moisture-wicking and UV protection performance
• center front coil zipper with semi-autolock slider and rubber pull
• team fit
• heat-sealed label
• cationic dyes to ensure superior brightness and excellent color fastness</v>
          </cell>
          <cell r="L647">
            <v>0</v>
          </cell>
          <cell r="M647" t="str">
            <v>N</v>
          </cell>
          <cell r="N647" t="str">
            <v>Team</v>
          </cell>
          <cell r="O647" t="str">
            <v>MOISTURE WICKING, UV 40+, TEAM FIT, EASY CARE</v>
          </cell>
          <cell r="P647">
            <v>0</v>
          </cell>
          <cell r="Q647">
            <v>0</v>
          </cell>
          <cell r="R647" t="str">
            <v>TT31Y</v>
          </cell>
          <cell r="S647">
            <v>0</v>
          </cell>
        </row>
        <row r="648">
          <cell r="A648" t="str">
            <v>TT31Y</v>
          </cell>
          <cell r="B648">
            <v>0</v>
          </cell>
          <cell r="C648" t="str">
            <v>Zone</v>
          </cell>
          <cell r="D648" t="str">
            <v>Team 365™</v>
          </cell>
          <cell r="E648" t="str">
            <v>Knits_Layering</v>
          </cell>
          <cell r="F648" t="str">
            <v>Performance</v>
          </cell>
          <cell r="G648" t="str">
            <v>New</v>
          </cell>
          <cell r="H648" t="str">
            <v>New</v>
          </cell>
          <cell r="I648" t="str">
            <v>Youth</v>
          </cell>
          <cell r="J648" t="str">
            <v>Zone Performance Quarter-Zip</v>
          </cell>
          <cell r="K648" t="str">
            <v>• 3.8 oz./yd2 / 130 gsm 100% polyester interlocking with moisture-wicking and UV protection performance
• center front coil zipper with semi-autolock slider and rubber pull
• team fit
• heat-sealed label
• cationic dyes to ensure superior brightness and excellent color fastness</v>
          </cell>
          <cell r="L648">
            <v>0</v>
          </cell>
          <cell r="M648" t="str">
            <v>N</v>
          </cell>
          <cell r="N648" t="str">
            <v>Team</v>
          </cell>
          <cell r="O648" t="str">
            <v>MOISTURE WICKING, UV 40+, TEAM FIT, EASY CARE</v>
          </cell>
          <cell r="P648" t="str">
            <v>TT31W</v>
          </cell>
          <cell r="Q648">
            <v>0</v>
          </cell>
          <cell r="R648">
            <v>0</v>
          </cell>
          <cell r="S648">
            <v>0</v>
          </cell>
        </row>
        <row r="649">
          <cell r="A649" t="str">
            <v>TT14</v>
          </cell>
          <cell r="B649">
            <v>0</v>
          </cell>
          <cell r="C649" t="str">
            <v>Excel</v>
          </cell>
          <cell r="D649" t="str">
            <v>Team 365™</v>
          </cell>
          <cell r="E649" t="str">
            <v>Knits_Layering</v>
          </cell>
          <cell r="F649" t="str">
            <v>Performance</v>
          </cell>
          <cell r="G649" t="str">
            <v>Active</v>
          </cell>
          <cell r="H649" t="str">
            <v>Active</v>
          </cell>
          <cell r="I649" t="str">
            <v>Men's</v>
          </cell>
          <cell r="J649" t="str">
            <v>Excel Performance Warm-up</v>
          </cell>
          <cell r="K649" t="str">
            <v>• body: 4.72 oz/yd2 / 160 gsm, 100% polyester mélange interlock with moisture wicking performance
• contrast: 4.72 oz/yd2 / 160 gsm, 100% polyester solid interlock with moisture wicking performance
• sewn-in shoulder tape
• self fabric neck trim
• coverstitch details throughout
• team fit</v>
          </cell>
          <cell r="L649">
            <v>0</v>
          </cell>
          <cell r="M649" t="str">
            <v>N</v>
          </cell>
          <cell r="N649">
            <v>0</v>
          </cell>
          <cell r="O649" t="str">
            <v>MOISTURE WICKING, UV 40+, TEAM FIT, EASY CARE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</row>
        <row r="650">
          <cell r="A650" t="str">
            <v>TT14W</v>
          </cell>
          <cell r="B650">
            <v>0</v>
          </cell>
          <cell r="C650" t="str">
            <v>Excel</v>
          </cell>
          <cell r="D650" t="str">
            <v>Team 365™</v>
          </cell>
          <cell r="E650" t="str">
            <v>Knits_Layering</v>
          </cell>
          <cell r="F650" t="str">
            <v>Performance</v>
          </cell>
          <cell r="G650" t="str">
            <v>Active</v>
          </cell>
          <cell r="H650" t="str">
            <v>Active</v>
          </cell>
          <cell r="I650" t="str">
            <v>Ladies'</v>
          </cell>
          <cell r="J650" t="str">
            <v>Excel Performance Warm-up</v>
          </cell>
          <cell r="K650" t="str">
            <v>• body: 4.72 oz/yd2 / 160 gsm, 100% polyester mélange interlock with moisture wicking performance
• contrast: 4.72 oz/yd2 / 160 gsm, 100% polyester solid interlock with moisture wicking performance
• sewn-in shoulder tape
• self fabric neck trim
• coverstitch details throughout
• team fit</v>
          </cell>
          <cell r="L650">
            <v>0</v>
          </cell>
          <cell r="M650" t="str">
            <v>N</v>
          </cell>
          <cell r="N650">
            <v>0</v>
          </cell>
          <cell r="O650" t="str">
            <v>MOISTURE WICKING, UV 40+, TEAM FIT, EASY CARE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</row>
        <row r="651">
          <cell r="A651" t="str">
            <v>TT26</v>
          </cell>
          <cell r="B651">
            <v>0</v>
          </cell>
          <cell r="C651" t="str">
            <v>Excel</v>
          </cell>
          <cell r="D651" t="str">
            <v>Team 365™</v>
          </cell>
          <cell r="E651" t="str">
            <v>Knits_Layering</v>
          </cell>
          <cell r="F651" t="str">
            <v>Performance</v>
          </cell>
          <cell r="G651" t="str">
            <v>Active</v>
          </cell>
          <cell r="H651" t="str">
            <v>Active</v>
          </cell>
          <cell r="I651" t="str">
            <v>Men's</v>
          </cell>
          <cell r="J651" t="str">
            <v>Excel Mélange Interlock Performance Quarter-zip Top</v>
          </cell>
          <cell r="K651" t="str">
            <v>• body: 4.72 oz/yd2 / 160 gsm, 100% polyester mélange interlock with moisture wicking performance
• contrast: 4.72 oz/yd2 / 160 gsm, 100% polyester solid interlock with moisture wicking performance
• center front reverse coil zipper with rubber pull
• team fit</v>
          </cell>
          <cell r="L651" t="str">
            <v>• contrast piping at front yoke</v>
          </cell>
          <cell r="M651" t="str">
            <v>N</v>
          </cell>
          <cell r="N651">
            <v>0</v>
          </cell>
          <cell r="O651" t="str">
            <v>MOISTURE WICKING, UV 40+, TEAM FIT, EASY CARE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</row>
        <row r="652">
          <cell r="A652" t="str">
            <v>TT26W</v>
          </cell>
          <cell r="B652">
            <v>0</v>
          </cell>
          <cell r="C652" t="str">
            <v>Excel</v>
          </cell>
          <cell r="D652" t="str">
            <v>Team 365™</v>
          </cell>
          <cell r="E652" t="str">
            <v>Knits_Layering</v>
          </cell>
          <cell r="F652" t="str">
            <v>Performance</v>
          </cell>
          <cell r="G652" t="str">
            <v>Active</v>
          </cell>
          <cell r="H652" t="str">
            <v>Active</v>
          </cell>
          <cell r="I652" t="str">
            <v>Ladies'</v>
          </cell>
          <cell r="J652" t="str">
            <v>Excel Mélange Interlock Performance Quarter-zip Top</v>
          </cell>
          <cell r="K652" t="str">
            <v>• body: 4.72 oz/yd2 / 160 gsm, 100% polyester mélange interlock with moisture wicking performance
• contrast: 4.72 oz/yd2 / 160 gsm, 100% polyester solid interlock with moisture wicking performance
• center front reverse coil zipper with rubber pull
• team fit</v>
          </cell>
          <cell r="L652" t="str">
            <v>• contrast piping at shoulders</v>
          </cell>
          <cell r="M652" t="str">
            <v>N</v>
          </cell>
          <cell r="N652">
            <v>0</v>
          </cell>
          <cell r="O652" t="str">
            <v>MOISTURE WICKING, UV 40+, TEAM FIT, EASY CARE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</row>
        <row r="653">
          <cell r="A653" t="str">
            <v>TT27</v>
          </cell>
          <cell r="B653">
            <v>0</v>
          </cell>
          <cell r="C653" t="str">
            <v>Command</v>
          </cell>
          <cell r="D653" t="str">
            <v>Team 365™</v>
          </cell>
          <cell r="E653" t="str">
            <v>Knits_Layering</v>
          </cell>
          <cell r="F653" t="str">
            <v>Performance</v>
          </cell>
          <cell r="G653" t="str">
            <v>Active</v>
          </cell>
          <cell r="H653" t="str">
            <v>Not Available</v>
          </cell>
          <cell r="I653" t="str">
            <v>Men's</v>
          </cell>
          <cell r="J653" t="str">
            <v>Command Color-Block Snag Protection Quarter-Zip</v>
          </cell>
          <cell r="K653" t="str">
            <v xml:space="preserve">• 4.42 oz/yd2 / 150 gsm, 100% polyester snag protection piqué with moisture-wicking, antimicrobial, UV protection performance
• self fabric chin guard
• center front coil zipper with semi autolock slider and rubber pull
• sport graphite contrast inserts
• cationic dyes for superior brightness and excellent color-fastness
</v>
          </cell>
          <cell r="L653">
            <v>0</v>
          </cell>
          <cell r="M653" t="str">
            <v>N</v>
          </cell>
          <cell r="N653">
            <v>0</v>
          </cell>
          <cell r="O653" t="str">
            <v>SNAG PROTECTION, MOISTURE WICKING, ANTIMICROBIAL, UV 40+, TEAM FIT, EASY CARE</v>
          </cell>
          <cell r="P653" t="str">
            <v>TT27W</v>
          </cell>
          <cell r="Q653">
            <v>0</v>
          </cell>
          <cell r="R653">
            <v>0</v>
          </cell>
          <cell r="S653">
            <v>0</v>
          </cell>
        </row>
        <row r="654">
          <cell r="A654" t="str">
            <v>TT27W</v>
          </cell>
          <cell r="B654">
            <v>0</v>
          </cell>
          <cell r="C654" t="str">
            <v>Command</v>
          </cell>
          <cell r="D654" t="str">
            <v>Team 365™</v>
          </cell>
          <cell r="E654" t="str">
            <v>Knits_Layering</v>
          </cell>
          <cell r="F654" t="str">
            <v>Performance</v>
          </cell>
          <cell r="G654" t="str">
            <v>Active</v>
          </cell>
          <cell r="H654" t="str">
            <v>Not Available</v>
          </cell>
          <cell r="I654" t="str">
            <v>Ladies'</v>
          </cell>
          <cell r="J654" t="str">
            <v>Command Color-Block Snag Protection Quarter-Zip</v>
          </cell>
          <cell r="K654" t="str">
            <v xml:space="preserve">• 4.42 oz/yd2 / 150 gsm, 100% polyester snag protection piqué with moisture-wicking, antimicrobial, UV protection performance
• self fabric chin guard
• center front coil zipper with semi autolock slider and rubber pull
• sport graphite contrast inserts
• cationic dyes for superior brightness and excellent color-fastness
</v>
          </cell>
          <cell r="L654" t="str">
            <v xml:space="preserve">• curved  seaming for flattering feminine look
</v>
          </cell>
          <cell r="M654" t="str">
            <v>N</v>
          </cell>
          <cell r="N654">
            <v>0</v>
          </cell>
          <cell r="O654" t="str">
            <v>SNAG PROTECTION, MOISTURE WICKING, ANTIMICROBIAL, UV 40+, TEAM FIT, EASY CARE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</row>
        <row r="655">
          <cell r="A655" t="str">
            <v>TT71</v>
          </cell>
          <cell r="B655">
            <v>0</v>
          </cell>
          <cell r="C655" t="str">
            <v>Stadium</v>
          </cell>
          <cell r="D655" t="str">
            <v>Team 365™</v>
          </cell>
          <cell r="E655" t="str">
            <v>Outerwear</v>
          </cell>
          <cell r="F655" t="str">
            <v>Lightweight</v>
          </cell>
          <cell r="G655" t="str">
            <v>Active</v>
          </cell>
          <cell r="H655" t="str">
            <v>Not Available</v>
          </cell>
          <cell r="I655" t="str">
            <v>Adult</v>
          </cell>
          <cell r="J655" t="str">
            <v>Stadium Packable Poncho</v>
          </cell>
          <cell r="K655" t="str">
            <v xml:space="preserve">• 1.7 oz/yd2 / 58 gsm, 100% polyester taffeta with water-resistant finish
• encased elastic at hood opening for superior weather protection
• reflective tape details at front and back shoulders and placket
• two-snap closure at placket with dyed-to-match plastic snaps
• packable into self back pocket with hook and loop closure
• shockcord at lower hem for added weather protection
</v>
          </cell>
          <cell r="L655">
            <v>0</v>
          </cell>
          <cell r="M655" t="str">
            <v>N</v>
          </cell>
          <cell r="N655">
            <v>0</v>
          </cell>
          <cell r="O655" t="str">
            <v>REFLECTIVE, WATER RESISTANT, TEAM FIT, EZE PACK, EASY CARE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</row>
        <row r="656">
          <cell r="A656" t="str">
            <v>TT70</v>
          </cell>
          <cell r="B656">
            <v>0</v>
          </cell>
          <cell r="C656" t="str">
            <v>Conquest</v>
          </cell>
          <cell r="D656" t="str">
            <v>Team 365™</v>
          </cell>
          <cell r="E656" t="str">
            <v>Outerwear</v>
          </cell>
          <cell r="F656" t="str">
            <v>Lightweight</v>
          </cell>
          <cell r="G656" t="str">
            <v>Active</v>
          </cell>
          <cell r="H656" t="str">
            <v>Active</v>
          </cell>
          <cell r="I656" t="str">
            <v>Adult</v>
          </cell>
          <cell r="J656" t="str">
            <v>Conquest Jacket with Mesh Lining</v>
          </cell>
          <cell r="K656" t="str">
            <v>• body: 2.8 oz./yd² / 95 gsm, 100% nylon abrasion-resistant taslan shell with polyurethane coating for enhanced wind- and water-resistance
• lining: 100% polyester tricot mesh in body; 100% polyester taffeta in sleeves
• roll-away three-piece hood with 1¼" rain bill
• Black ⅜" taping adds contrast to back and sleeves
• EZEM zipper in back lining for easy decoration access
• center front and lower pockets with molded plastic zipper with garage</v>
          </cell>
          <cell r="L656" t="str">
            <v/>
          </cell>
          <cell r="M656" t="str">
            <v>N</v>
          </cell>
          <cell r="N656">
            <v>0</v>
          </cell>
          <cell r="O656" t="str">
            <v>WATER RESISTANT,  TEAM FIT, EZEM SYSTEM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</row>
        <row r="657">
          <cell r="A657" t="str">
            <v>TT72</v>
          </cell>
          <cell r="B657">
            <v>0</v>
          </cell>
          <cell r="C657" t="str">
            <v>Conquest</v>
          </cell>
          <cell r="D657" t="str">
            <v>Team 365™</v>
          </cell>
          <cell r="E657" t="str">
            <v>Outerwear</v>
          </cell>
          <cell r="F657" t="str">
            <v>Insulated</v>
          </cell>
          <cell r="G657" t="str">
            <v>Active</v>
          </cell>
          <cell r="H657" t="str">
            <v>Active</v>
          </cell>
          <cell r="I657" t="str">
            <v>Adult</v>
          </cell>
          <cell r="J657" t="str">
            <v>Conquest Jacket with Fleece Lining</v>
          </cell>
          <cell r="K657" t="str">
            <v xml:space="preserve">• body: 2.8 oz./yd² / 95 gsm 100% nylon abrasion-resistant taslan shell with polyurethane coating for enhanced wind- and water-resistance
• lining: 100% polyester anti-pill microfleece in body; 100% polyester taffeta in sleeves
• center front and lower pockets with exposed vislon zipper 
• Black contrast tape details throughout
• EZEM zipper in left side seam and at lower back for easy decoration access
• fleece-lined front pockets
</v>
          </cell>
          <cell r="L657" t="str">
            <v>• roll-away three-piece hood with 1¼" rain bill</v>
          </cell>
          <cell r="M657" t="str">
            <v>N</v>
          </cell>
          <cell r="N657">
            <v>0</v>
          </cell>
          <cell r="O657" t="str">
            <v>WATER RESISTANT, TEAM FIT,  EZEM SYSTEM, UTK 2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</row>
        <row r="658">
          <cell r="A658" t="str">
            <v>TT72Y</v>
          </cell>
          <cell r="B658">
            <v>0</v>
          </cell>
          <cell r="C658" t="str">
            <v>Conquest</v>
          </cell>
          <cell r="D658" t="str">
            <v>Team 365™</v>
          </cell>
          <cell r="E658" t="str">
            <v>Outerwear</v>
          </cell>
          <cell r="F658" t="str">
            <v>Insulated</v>
          </cell>
          <cell r="G658" t="str">
            <v>Active</v>
          </cell>
          <cell r="H658" t="str">
            <v>Active</v>
          </cell>
          <cell r="I658" t="str">
            <v>Youth</v>
          </cell>
          <cell r="J658" t="str">
            <v>Conquest Jacket with Fleece Lining</v>
          </cell>
          <cell r="K658" t="str">
            <v>• body: 2.8 oz./yd² / 95 gsm 100% nylon abrasion-resistant taslan shell with polyurethane coating for enhanced wind- and water-resistance
• lining: 100% polyester anti-pill microfleece in body; 100% polyester taffeta in sleeves
• black contrast tape details throughout
• EZEM zipper in left side seam and at lower back for easy decoration access
• center front and lower pockets with exposed vislon zipper 
• fleece-lined front pockets</v>
          </cell>
          <cell r="L658" t="str">
            <v>• attached fleece-lined hood</v>
          </cell>
          <cell r="M658" t="str">
            <v>N</v>
          </cell>
          <cell r="N658">
            <v>0</v>
          </cell>
          <cell r="O658" t="str">
            <v>WATER RESISTANT, TEAM FIT,  EZEM SYSTEM, UTK 2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</row>
        <row r="659">
          <cell r="A659" t="str">
            <v>TT74</v>
          </cell>
          <cell r="B659">
            <v>0</v>
          </cell>
          <cell r="C659" t="str">
            <v>Championship</v>
          </cell>
          <cell r="D659" t="str">
            <v>Team 365™</v>
          </cell>
          <cell r="E659" t="str">
            <v>Outerwear</v>
          </cell>
          <cell r="F659" t="str">
            <v>Lightweight</v>
          </cell>
          <cell r="G659" t="str">
            <v>DNR</v>
          </cell>
          <cell r="H659" t="str">
            <v>DNR</v>
          </cell>
          <cell r="I659" t="str">
            <v>Men's</v>
          </cell>
          <cell r="J659" t="str">
            <v>Championship Jacket</v>
          </cell>
          <cell r="K659" t="str">
            <v>• body: 2.8 oz./yd² / 95 gsm 100% nylon abrasion-resistant taslan shell with polyurethane coating for enhanced wind- and water-resistance
• lining: 100% polyester tricot big mesh in body; 100% polyester White taffeta lining in sleeves
• striped 3½" 1x1 rib knit trim at bottom hem, cuffs and inside collar
• EZEM zipper at inside side seam and inside left-chest for easy decoration access
• center front dyed-to-match old school molded vislon zipper
• molded vislon zippers at front welt pockets</v>
          </cell>
          <cell r="L659" t="str">
            <v/>
          </cell>
          <cell r="M659" t="str">
            <v>N</v>
          </cell>
          <cell r="N659">
            <v>0</v>
          </cell>
          <cell r="O659" t="str">
            <v>WATER RESISTANT, TEAM FIT, EZEM SYSTEM</v>
          </cell>
          <cell r="P659" t="str">
            <v>TT74W</v>
          </cell>
          <cell r="Q659">
            <v>0</v>
          </cell>
          <cell r="R659">
            <v>0</v>
          </cell>
          <cell r="S659" t="str">
            <v>DNR for 201801 US/CAN Book</v>
          </cell>
        </row>
        <row r="660">
          <cell r="A660" t="str">
            <v>TT74W</v>
          </cell>
          <cell r="B660">
            <v>0</v>
          </cell>
          <cell r="C660" t="str">
            <v>Championship</v>
          </cell>
          <cell r="D660" t="str">
            <v>Team 365™</v>
          </cell>
          <cell r="E660" t="str">
            <v>Outerwear</v>
          </cell>
          <cell r="F660" t="str">
            <v>Lightweight</v>
          </cell>
          <cell r="G660" t="str">
            <v>DNR</v>
          </cell>
          <cell r="H660" t="str">
            <v>DNR</v>
          </cell>
          <cell r="I660" t="str">
            <v>Ladies'</v>
          </cell>
          <cell r="J660" t="str">
            <v>Championship Jacket</v>
          </cell>
          <cell r="K660" t="str">
            <v>• body: 2.8 oz./yd² / 95 gsm 100% nylon abrasion-resistant taslan shell with polyurethane coating for enhanced wind- and water-resistance
• lining: 100% polyester tricot big mesh in body; 100% polyester White taffeta lining in sleeves
• striped 3½" 1x1 rib knit trim at bottom hem, cuffs and inside collar
• EZEM zipper at inside side seam and inside left-chest for easy decoration access
• center front dyed-to-match old school molded vislon zipper
• molded vislon zippers at front welt pockets</v>
          </cell>
          <cell r="L660" t="str">
            <v/>
          </cell>
          <cell r="M660" t="str">
            <v>N</v>
          </cell>
          <cell r="N660">
            <v>0</v>
          </cell>
          <cell r="O660" t="str">
            <v>WATER RESISTANT, TEAM FIT, EZEM SYSTEM</v>
          </cell>
          <cell r="P660">
            <v>0</v>
          </cell>
          <cell r="Q660">
            <v>0</v>
          </cell>
          <cell r="R660">
            <v>0</v>
          </cell>
          <cell r="S660" t="str">
            <v>DNR for 201801 US/CAN Book</v>
          </cell>
        </row>
        <row r="661">
          <cell r="A661" t="str">
            <v>TT76</v>
          </cell>
          <cell r="B661">
            <v>0</v>
          </cell>
          <cell r="C661" t="str">
            <v>Squad</v>
          </cell>
          <cell r="D661" t="str">
            <v>Team 365™</v>
          </cell>
          <cell r="E661" t="str">
            <v>Outerwear</v>
          </cell>
          <cell r="F661" t="str">
            <v>Lightweight</v>
          </cell>
          <cell r="G661" t="str">
            <v>DNR</v>
          </cell>
          <cell r="H661" t="str">
            <v>DNR</v>
          </cell>
          <cell r="I661" t="str">
            <v>Men's</v>
          </cell>
          <cell r="J661" t="str">
            <v>Squad Jacket</v>
          </cell>
          <cell r="K661" t="str">
            <v>• body: 2.8 oz./yd² / 95 gsm 100% nylon abrasion-resistant taslan shell with polyurethane coating for enhanced wind- and water-resistance
• lining: 100% polyester tricot big mesh in body; 100% polyester White taffeta lining in sleeves
• contrast blocking on side panels, front yoke, back yoke and sleeves
• EZEM zipper provides easy decoration access
• dyed-to-match old school molded plastic zippers at front closure and lower pockets
• stretch binding at sleeve hem
• molded plastic zippers at front welt pockets</v>
          </cell>
          <cell r="L661" t="str">
            <v/>
          </cell>
          <cell r="M661" t="str">
            <v>N</v>
          </cell>
          <cell r="N661">
            <v>0</v>
          </cell>
          <cell r="O661" t="str">
            <v>WATER RESISTANT, TEAM FIT, EZEM SYSTEM</v>
          </cell>
          <cell r="P661" t="str">
            <v>TT76W</v>
          </cell>
          <cell r="Q661">
            <v>0</v>
          </cell>
          <cell r="R661">
            <v>0</v>
          </cell>
          <cell r="S661" t="str">
            <v>DNR for 201801 US/CAN Book</v>
          </cell>
        </row>
        <row r="662">
          <cell r="A662" t="str">
            <v>TT76W</v>
          </cell>
          <cell r="B662">
            <v>0</v>
          </cell>
          <cell r="C662" t="str">
            <v>Squad</v>
          </cell>
          <cell r="D662" t="str">
            <v>Team 365™</v>
          </cell>
          <cell r="E662" t="str">
            <v>Outerwear</v>
          </cell>
          <cell r="F662" t="str">
            <v>Lightweight</v>
          </cell>
          <cell r="G662" t="str">
            <v>DNR</v>
          </cell>
          <cell r="H662" t="str">
            <v>DNR</v>
          </cell>
          <cell r="I662" t="str">
            <v>Ladies'</v>
          </cell>
          <cell r="J662" t="str">
            <v>Squad Jacket</v>
          </cell>
          <cell r="K662" t="str">
            <v>• body: 2.8 oz./yd² / 95 gsm 100% nylon abrasion-resistant taslan shell with polyurethane coating for enhanced wind- and water-resistance
• lining: 100% polyester tricot big mesh in body; 100% polyester White taffeta lining in sleeves
• contrast blocking on side panels, front yoke, back yoke and sleeves
• EZEM zipper provides easy decoration access
• dyed-to-match old school molded plastic zippers at front closure and lower pockets
• stretch binding at sleeve hem
• molded plastic zippers at front welt pockets</v>
          </cell>
          <cell r="L662" t="str">
            <v/>
          </cell>
          <cell r="M662" t="str">
            <v>N</v>
          </cell>
          <cell r="N662">
            <v>0</v>
          </cell>
          <cell r="O662" t="str">
            <v>WATER RESISTANT, TEAM FIT, EZEM SYSTEM</v>
          </cell>
          <cell r="P662">
            <v>0</v>
          </cell>
          <cell r="Q662">
            <v>0</v>
          </cell>
          <cell r="R662">
            <v>0</v>
          </cell>
          <cell r="S662" t="str">
            <v>DNR for 201801 US/CAN Book</v>
          </cell>
        </row>
        <row r="663">
          <cell r="A663" t="str">
            <v>TT80</v>
          </cell>
          <cell r="B663">
            <v>0</v>
          </cell>
          <cell r="C663" t="str">
            <v>Leader</v>
          </cell>
          <cell r="D663" t="str">
            <v>Team 365™</v>
          </cell>
          <cell r="E663" t="str">
            <v>Outerwear</v>
          </cell>
          <cell r="F663" t="str">
            <v>Soft Shell</v>
          </cell>
          <cell r="G663" t="str">
            <v>Active</v>
          </cell>
          <cell r="H663" t="str">
            <v>Active</v>
          </cell>
          <cell r="I663" t="str">
            <v>Men's</v>
          </cell>
          <cell r="J663" t="str">
            <v>Leader Soft Shell Jacket</v>
          </cell>
          <cell r="K663" t="str">
            <v xml:space="preserve">• 8.8 oz./yd² / 300 gsm, 96% polyester, 4% spandex bonded with 100% brushed tricot with 3,000 mm waterproof rating / 1,000 g breathability
• center front dyed-to-match reverse coil zipper with semi-autolock rubber pull tab and chin guard
• zippered front welt pockets
• open hem cuffs 
• double-needle stitching at hem and cuffs
</v>
          </cell>
          <cell r="L663" t="str">
            <v/>
          </cell>
          <cell r="M663" t="str">
            <v>N</v>
          </cell>
          <cell r="N663">
            <v>0</v>
          </cell>
          <cell r="O663" t="str">
            <v>3-LAYER BONDED, WINDSMART TECHNOLOGY, BREATHABLE, WATER RESISTANT, TEAM FIT, EASY CARE, UTK 1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</row>
        <row r="664">
          <cell r="A664" t="str">
            <v>TT80W</v>
          </cell>
          <cell r="B664">
            <v>0</v>
          </cell>
          <cell r="C664" t="str">
            <v>Leader</v>
          </cell>
          <cell r="D664" t="str">
            <v>Team 365™</v>
          </cell>
          <cell r="E664" t="str">
            <v>Outerwear</v>
          </cell>
          <cell r="F664" t="str">
            <v>Soft Shell</v>
          </cell>
          <cell r="G664" t="str">
            <v>Active</v>
          </cell>
          <cell r="H664" t="str">
            <v>Active</v>
          </cell>
          <cell r="I664" t="str">
            <v>Ladies'</v>
          </cell>
          <cell r="J664" t="str">
            <v>Leader Soft Shell Jacket</v>
          </cell>
          <cell r="K664" t="str">
            <v xml:space="preserve">• 8.8 oz./yd² / 300 gsm, 96% polyester, 4% spandex bonded with 100% brushed tricot with 3,000 mm waterproof rating / 1,000 g breathability
• center front dyed-to-match reverse coil zipper with semi-autolock rubber pull tab and chin guard
• zippered front welt pockets
• open hem cuffs 
• double-needle stitching at hem and cuffs
</v>
          </cell>
          <cell r="L664" t="str">
            <v/>
          </cell>
          <cell r="M664" t="str">
            <v>N</v>
          </cell>
          <cell r="N664">
            <v>0</v>
          </cell>
          <cell r="O664" t="str">
            <v>3-LAYER BONDED, WINDSMART TECHNOLOGY, BREATHABLE, WATER RESISTANT, TEAM FIT, EASY CARE, UTK 1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</row>
        <row r="665">
          <cell r="A665" t="str">
            <v>TT80Y</v>
          </cell>
          <cell r="B665">
            <v>0</v>
          </cell>
          <cell r="C665" t="str">
            <v>Leader</v>
          </cell>
          <cell r="D665" t="str">
            <v>Team 365™</v>
          </cell>
          <cell r="E665" t="str">
            <v>Outerwear</v>
          </cell>
          <cell r="F665" t="str">
            <v>Soft Shell</v>
          </cell>
          <cell r="G665" t="str">
            <v>Active</v>
          </cell>
          <cell r="H665" t="str">
            <v>Active</v>
          </cell>
          <cell r="I665" t="str">
            <v>Youth</v>
          </cell>
          <cell r="J665" t="str">
            <v>Leader Soft Shell Jacket</v>
          </cell>
          <cell r="K665" t="str">
            <v>• 8.8 oz./yd² / 300 gsm, 96% polyester, 4% spandex bonded with 100% brushed tricot with 3,000 mm waterproof rating / 1,000 g breathability
• center front dyed-to-match reverse coil zipper with semi-autolock rubber pull tab and chin guard
• zippered front welt pockets
• open hem cuffs 
• double-needle stitching at hem and cuffs</v>
          </cell>
          <cell r="L665">
            <v>0</v>
          </cell>
          <cell r="M665" t="str">
            <v>N</v>
          </cell>
          <cell r="N665">
            <v>0</v>
          </cell>
          <cell r="O665" t="str">
            <v>3-LAYER BONDED, WINDSMART TECHNOLOGY, BREATHABLE, WATER RESISTANT, TEAM FIT, EASY CARE, UTK 1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</row>
        <row r="666">
          <cell r="A666" t="str">
            <v>TT82</v>
          </cell>
          <cell r="B666">
            <v>0</v>
          </cell>
          <cell r="C666" t="str">
            <v>Icon</v>
          </cell>
          <cell r="D666" t="str">
            <v>Team 365™</v>
          </cell>
          <cell r="E666" t="str">
            <v>Outerwear</v>
          </cell>
          <cell r="F666" t="str">
            <v>Soft Shell</v>
          </cell>
          <cell r="G666" t="str">
            <v>DNR</v>
          </cell>
          <cell r="H666" t="str">
            <v>DNR</v>
          </cell>
          <cell r="I666" t="str">
            <v>Men's</v>
          </cell>
          <cell r="J666" t="str">
            <v>Icon Colorblock Soft Shell Jacket</v>
          </cell>
          <cell r="K666" t="str">
            <v>• 8.8 oz./yd² / 300 gsm, 96% polyester, 4% spandex three-layer breathable soft shell
• waterproof and windproof membrane protects from the elements with 3,000 mm waterproof rating / 1,000 g breathability
• center front contrast reverse coil zipper with semi-autolock rubber pull tab and chin guard
• Sport Silver inserts at shoulders, sleeves and side panels 
• front right-chest pocket for added storage while on the go
• zippered front welt pockets
• double-needle stitched open hem and cuffs</v>
          </cell>
          <cell r="L666" t="str">
            <v/>
          </cell>
          <cell r="M666" t="str">
            <v>N</v>
          </cell>
          <cell r="N666">
            <v>0</v>
          </cell>
          <cell r="O666" t="str">
            <v>3-LAYER BONDED, WINDSMART TECHNOLOGY, BREATHABLE, WATER RESISTANT, TEAM FIT, EASY CARE, UTK 1</v>
          </cell>
          <cell r="P666" t="str">
            <v>TT82W</v>
          </cell>
          <cell r="Q666">
            <v>0</v>
          </cell>
          <cell r="R666">
            <v>0</v>
          </cell>
          <cell r="S666" t="str">
            <v>DNR for 201801 US/CAN Book</v>
          </cell>
        </row>
        <row r="667">
          <cell r="A667" t="str">
            <v>TT82W</v>
          </cell>
          <cell r="B667">
            <v>0</v>
          </cell>
          <cell r="C667" t="str">
            <v>Icon</v>
          </cell>
          <cell r="D667" t="str">
            <v>Team 365™</v>
          </cell>
          <cell r="E667" t="str">
            <v>Outerwear</v>
          </cell>
          <cell r="F667" t="str">
            <v>Soft Shell</v>
          </cell>
          <cell r="G667" t="str">
            <v>DNR</v>
          </cell>
          <cell r="H667" t="str">
            <v>DNR</v>
          </cell>
          <cell r="I667" t="str">
            <v>Ladies'</v>
          </cell>
          <cell r="J667" t="str">
            <v>Icon Colorblock Soft Shell Jacket</v>
          </cell>
          <cell r="K667" t="str">
            <v>• 8.8 oz./yd² / 300 gsm, 96% polyester, 4% spandex three-layer breathable soft shell
• waterproof and windproof membrane protects from the elements with 3,000 mm waterproof rating and 1,000 g breathability
• center front contrast reverse coil zipper with semi-autolock rubber pull tab and chin guard
• Sport Silver inserts at shoulders, sleeves and side panels 
• front right-chest pocket for added storage while on the go
• zippered front welt pockets
• double-needle stitched open hem and cuffs</v>
          </cell>
          <cell r="L667" t="str">
            <v/>
          </cell>
          <cell r="M667" t="str">
            <v>N</v>
          </cell>
          <cell r="N667">
            <v>0</v>
          </cell>
          <cell r="O667" t="str">
            <v>3-LAYER BONDED, WINDSMART TECHNOLOGY, BREATHABLE, WATER RESISTANT, TEAM FIT, EASY CARE, UTK 1</v>
          </cell>
          <cell r="P667">
            <v>0</v>
          </cell>
          <cell r="Q667">
            <v>0</v>
          </cell>
          <cell r="R667">
            <v>0</v>
          </cell>
          <cell r="S667" t="str">
            <v>DNR for 201801 US/CAN Book</v>
          </cell>
        </row>
        <row r="668">
          <cell r="A668" t="str">
            <v>TT84</v>
          </cell>
          <cell r="B668">
            <v>0</v>
          </cell>
          <cell r="C668" t="str">
            <v>Dominator</v>
          </cell>
          <cell r="D668" t="str">
            <v>Team 365™</v>
          </cell>
          <cell r="E668" t="str">
            <v>Outerwear</v>
          </cell>
          <cell r="F668" t="str">
            <v>Lightweight</v>
          </cell>
          <cell r="G668" t="str">
            <v>DNR</v>
          </cell>
          <cell r="H668" t="str">
            <v>DNR</v>
          </cell>
          <cell r="I668" t="str">
            <v>Men's</v>
          </cell>
          <cell r="J668" t="str">
            <v>Dominator Waterproof Windshirt</v>
          </cell>
          <cell r="K668" t="str">
            <v>• body: 3.7 oz./yd² / 125 gsm, 100% laminated polyester with 6,000 mm waterproof rating / 6,000 g breathability
• lining: 100% polyester mesh 
• classic V-neck styling
• fully seam sealed
• 100% polyester diamond dobby overlay at underarms and back neck
• stretch binding at sleeve hem
• elastic shockcord at bottom hem for added protection from the elements</v>
          </cell>
          <cell r="L668" t="str">
            <v/>
          </cell>
          <cell r="M668" t="str">
            <v>N</v>
          </cell>
          <cell r="N668">
            <v>0</v>
          </cell>
          <cell r="O668" t="str">
            <v>2-LAYER BONDED, WINDSMART TECHNOLOGY, SEAM SEALED, WATERPROOF, BREATHABILITY, TEAM FIT, EASY CARE</v>
          </cell>
          <cell r="P668" t="str">
            <v>TT86</v>
          </cell>
          <cell r="Q668" t="str">
            <v>TT86W</v>
          </cell>
          <cell r="R668">
            <v>0</v>
          </cell>
          <cell r="S668" t="str">
            <v>DNR for 201801 US/CAN Book</v>
          </cell>
        </row>
        <row r="669">
          <cell r="A669" t="str">
            <v>TT86</v>
          </cell>
          <cell r="B669">
            <v>0</v>
          </cell>
          <cell r="C669" t="str">
            <v>Dominator</v>
          </cell>
          <cell r="D669" t="str">
            <v>Team 365™</v>
          </cell>
          <cell r="E669" t="str">
            <v>Outerwear</v>
          </cell>
          <cell r="F669" t="str">
            <v>Lightweight</v>
          </cell>
          <cell r="G669" t="str">
            <v>Active</v>
          </cell>
          <cell r="H669" t="str">
            <v>Active</v>
          </cell>
          <cell r="I669" t="str">
            <v>Men's</v>
          </cell>
          <cell r="J669" t="str">
            <v>Dominator Waterproof Jacket</v>
          </cell>
          <cell r="K669" t="str">
            <v>• body: 3.7 oz./yd² / 125 gsm, 100% laminated polyester with 6,000 mm waterproof rating / 6,000 g breathability
• lining: 100% polyester mesh
• fully seam sealed
• rollaway three-piece hood with 1¼" rain bill
• waterproof reverse coil zipper at center front and pockets with semi-autolock rubber pull tabs
• reflective tape at right chest and front pockets
• contrast side panels
• hook and loop hem closures at cuffs
• elastic shockcord at bottom hem and drop tail for added protection from the elements</v>
          </cell>
          <cell r="L669" t="str">
            <v/>
          </cell>
          <cell r="M669" t="str">
            <v>N</v>
          </cell>
          <cell r="N669">
            <v>0</v>
          </cell>
          <cell r="O669" t="str">
            <v>2-LAYER BONDED, WINDSMART TECHNOLOGY, REFLECTIVE, SEAM SEALED, WATERPROOF, BREATHABILITY, TEAM FIT, EASY CARE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</row>
        <row r="670">
          <cell r="A670" t="str">
            <v>TT86W</v>
          </cell>
          <cell r="B670">
            <v>0</v>
          </cell>
          <cell r="C670" t="str">
            <v>Dominator</v>
          </cell>
          <cell r="D670" t="str">
            <v>Team 365™</v>
          </cell>
          <cell r="E670" t="str">
            <v>Outerwear</v>
          </cell>
          <cell r="F670" t="str">
            <v>Lightweight</v>
          </cell>
          <cell r="G670" t="str">
            <v>Active</v>
          </cell>
          <cell r="H670" t="str">
            <v>Active</v>
          </cell>
          <cell r="I670" t="str">
            <v>Ladies'</v>
          </cell>
          <cell r="J670" t="str">
            <v>Dominator Waterproof Jacket</v>
          </cell>
          <cell r="K670" t="str">
            <v>• body: 3.7 oz./yd² / 125 gsm, 100% laminated polyester with 6,000 mm waterproof rating / 6,000 g breathability
• lining: 100% polyester mesh
• fully seam sealed
• rollaway three-piece hood with 1¼" rain bill
• waterproof reverse coil zipper at center front and pockets with semi-autolock rubber pull tabs
• reflective tape at right chest and front pockets
• contrast side panels
• hook and loop hem closures at cuffs
• elastic shockcord at bottom hem and drop tail for added protection from the elements</v>
          </cell>
          <cell r="L670" t="str">
            <v/>
          </cell>
          <cell r="M670" t="str">
            <v>N</v>
          </cell>
          <cell r="N670">
            <v>0</v>
          </cell>
          <cell r="O670" t="str">
            <v>2-LAYER BONDED, WINDSMART TECHNOLOGY, REFLECTIVE, SEAM SEALED, WATERPROOF, BREATHABILITY, TEAM FIT, EASY CARE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</row>
        <row r="671">
          <cell r="A671" t="str">
            <v>TT88</v>
          </cell>
          <cell r="B671">
            <v>0</v>
          </cell>
          <cell r="C671" t="str">
            <v>Guardian</v>
          </cell>
          <cell r="D671" t="str">
            <v>Team 365™</v>
          </cell>
          <cell r="E671" t="str">
            <v>Outerwear</v>
          </cell>
          <cell r="F671" t="str">
            <v>Insulated</v>
          </cell>
          <cell r="G671" t="str">
            <v>Active</v>
          </cell>
          <cell r="H671" t="str">
            <v>Active</v>
          </cell>
          <cell r="I671" t="str">
            <v>Men's</v>
          </cell>
          <cell r="J671" t="str">
            <v>Guardian Insulated Soft Shell Jacket</v>
          </cell>
          <cell r="K671" t="str">
            <v>• body: 4.42 oz/yd2 / 150 gsm, 94% polyester, 6% spandex woven shell bonded with 100% brushed polyester fleece with 3,000 mm waterproof rating / 1,000 g breathability
• lining: 100% polyester tafetta 
• insulation: 100 gsm poly fill thermal insulation in body; 80 gsm in sleeves
• storm flap with hidden metal snaps
• center front vislon zipper and roll-away hood
• adjustable cuffs with tabs
• lower concealed zippered pockets
• inner pocket</v>
          </cell>
          <cell r="L671" t="str">
            <v>• thermal retention shockcord at hood</v>
          </cell>
          <cell r="M671" t="str">
            <v>N</v>
          </cell>
          <cell r="N671">
            <v>0</v>
          </cell>
          <cell r="O671" t="str">
            <v>3-LAYER BONDED, WINDSMART TECHNOLOGY, BREATHABLE, WATER RESISTANT, TEAM FIT, EZEM SYSTEM, EASY CARE, UTK 2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</row>
        <row r="672">
          <cell r="A672" t="str">
            <v>TT88Y</v>
          </cell>
          <cell r="B672">
            <v>0</v>
          </cell>
          <cell r="C672" t="str">
            <v>Guardian</v>
          </cell>
          <cell r="D672" t="str">
            <v>Team 365™</v>
          </cell>
          <cell r="E672" t="str">
            <v>Outerwear</v>
          </cell>
          <cell r="F672" t="str">
            <v>Insulated</v>
          </cell>
          <cell r="G672" t="str">
            <v>Active</v>
          </cell>
          <cell r="H672" t="str">
            <v>Active</v>
          </cell>
          <cell r="I672" t="str">
            <v>Youth</v>
          </cell>
          <cell r="J672" t="str">
            <v>Guardian Insulated Soft Shell Jacket</v>
          </cell>
          <cell r="K672" t="str">
            <v>• body: 4.42 oz/yd2 / 150 gsm, 94% polyester, 6% spandex woven shell bonded with 100% brushed polyester fleece with 3,000 mm waterproof rating / 1,000 g breathability
• lining: 100% polyester tafetta 
• insulation: 100 gsm poly fill thermal insulation in body; 80 gsm in sleeves
• storm flap with hidden metal snaps
• center front vislon zipper and roll-away hood
• adjustable cuffs with tabs
• lower concealed zippered pockets
• inner pocket</v>
          </cell>
          <cell r="L672">
            <v>0</v>
          </cell>
          <cell r="M672" t="str">
            <v>N</v>
          </cell>
          <cell r="N672">
            <v>0</v>
          </cell>
          <cell r="O672" t="str">
            <v>3-LAYER BONDED, WINDSMART TECHNOLOGY, BREATHABLE, WATER RESISTANT, TEAM FIT, EZEM SYSTEM, EASY CARE, UTK 2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</row>
        <row r="673">
          <cell r="A673" t="str">
            <v>TT78</v>
          </cell>
          <cell r="B673">
            <v>0</v>
          </cell>
          <cell r="C673" t="str">
            <v>Boost</v>
          </cell>
          <cell r="D673" t="str">
            <v>Team 365™</v>
          </cell>
          <cell r="E673" t="str">
            <v>Outerwear</v>
          </cell>
          <cell r="F673" t="str">
            <v>Insulated</v>
          </cell>
          <cell r="G673" t="str">
            <v>Active</v>
          </cell>
          <cell r="H673" t="str">
            <v>Active</v>
          </cell>
          <cell r="I673" t="str">
            <v>Men's</v>
          </cell>
          <cell r="J673" t="str">
            <v>Boost All-Season Jacket with Fleece Lining</v>
          </cell>
          <cell r="K673" t="str">
            <v>•  body: 2.8 oz/yd2 / 95 gsm nylon taslan with water resistant finish
• lining: 100% polyester anti-pill microfleece in body; 100% polyester tafetta in hood and sleeves
• inside storm placket with chin guard
• center front reverse coil zipper with semi-autolock slider and rubber pull
• lower concealed pockets with zippers
• thermal retention shockcord at hood and hem
• inner pocket
• multi-color decorative tape detailing</v>
          </cell>
          <cell r="L673">
            <v>0</v>
          </cell>
          <cell r="M673" t="str">
            <v>N</v>
          </cell>
          <cell r="N673">
            <v>0</v>
          </cell>
          <cell r="O673" t="str">
            <v>WATER RESISTANT, TEAM FIT, EZEM SYSTEM, EASY CARE, UTK 2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</row>
        <row r="674">
          <cell r="A674" t="str">
            <v>TT78W</v>
          </cell>
          <cell r="B674">
            <v>0</v>
          </cell>
          <cell r="C674" t="str">
            <v>Boost</v>
          </cell>
          <cell r="D674" t="str">
            <v>Team 365™</v>
          </cell>
          <cell r="E674" t="str">
            <v>Outerwear</v>
          </cell>
          <cell r="F674" t="str">
            <v>Insulated</v>
          </cell>
          <cell r="G674" t="str">
            <v>Active</v>
          </cell>
          <cell r="H674" t="str">
            <v>Active</v>
          </cell>
          <cell r="I674" t="str">
            <v>Ladies'</v>
          </cell>
          <cell r="J674" t="str">
            <v>Boost All-Season Jacket with Fleece Lining</v>
          </cell>
          <cell r="K674" t="str">
            <v>•  body: 2.8 oz/yd2 / 95 gsm nylon taslan with water resistant finish
• lining: 100% polyester anti-pill microfleece in body; 100% polyester tafetta in hood and sleeves
• inside storm placket with chin guard
• center front reverse coil zipper with semi-autolock slider and rubber pull
• lower concealed pockets with zippers
• thermal retention shockcord at hood and hem
• inner pocket
• multi-color decorative tape detailing</v>
          </cell>
          <cell r="L674">
            <v>0</v>
          </cell>
          <cell r="M674" t="str">
            <v>N</v>
          </cell>
          <cell r="N674">
            <v>0</v>
          </cell>
          <cell r="O674" t="str">
            <v>WATER RESISTANT, TEAM FIT, EZEM SYSTEM, EASY CARE, UTK 2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</row>
        <row r="675">
          <cell r="A675" t="str">
            <v>TT51</v>
          </cell>
          <cell r="B675">
            <v>0</v>
          </cell>
          <cell r="C675" t="str">
            <v>Zone</v>
          </cell>
          <cell r="D675" t="str">
            <v>Team 365™</v>
          </cell>
          <cell r="E675" t="str">
            <v>Polos</v>
          </cell>
          <cell r="F675" t="str">
            <v>Performance</v>
          </cell>
          <cell r="G675" t="str">
            <v>NEW</v>
          </cell>
          <cell r="H675" t="str">
            <v>NEW</v>
          </cell>
          <cell r="I675" t="str">
            <v>Men's</v>
          </cell>
          <cell r="J675" t="str">
            <v>Zone Performance Polo</v>
          </cell>
          <cell r="K675" t="str">
            <v>• 3.8 oz/yd2 / 130 gsm, 100% polyester interlock with moisture-wicking and UV protection performance
• dyed-to-match buttons
•  integrated collar stays
•  team fit
•  tear away main label
•  cationic dyes for superior brightness and excellent colorfastness</v>
          </cell>
          <cell r="L675" t="str">
            <v>• three-button placket</v>
          </cell>
          <cell r="M675" t="str">
            <v>N</v>
          </cell>
          <cell r="N675" t="str">
            <v>Team</v>
          </cell>
          <cell r="O675" t="str">
            <v>MOISTURE WICKING, UV 40+, TEAM FIT, EASY CARE</v>
          </cell>
          <cell r="P675" t="str">
            <v>TT51W</v>
          </cell>
          <cell r="Q675" t="str">
            <v>TT51Y</v>
          </cell>
          <cell r="R675">
            <v>0</v>
          </cell>
          <cell r="S675">
            <v>0</v>
          </cell>
        </row>
        <row r="676">
          <cell r="A676" t="str">
            <v>TT51W</v>
          </cell>
          <cell r="B676">
            <v>0</v>
          </cell>
          <cell r="C676" t="str">
            <v>Zone</v>
          </cell>
          <cell r="D676" t="str">
            <v>Team 365™</v>
          </cell>
          <cell r="E676" t="str">
            <v>Polos</v>
          </cell>
          <cell r="F676" t="str">
            <v>Performance</v>
          </cell>
          <cell r="G676" t="str">
            <v>NEW</v>
          </cell>
          <cell r="H676" t="str">
            <v>NEW</v>
          </cell>
          <cell r="I676" t="str">
            <v>Ladies'</v>
          </cell>
          <cell r="J676" t="str">
            <v>Zone Performance Polo</v>
          </cell>
          <cell r="K676" t="str">
            <v>• 3.8 oz/yd2 / 130 gsm, 100% polyester interlock with moisture-wicking and UV protection performance
• dyed-to-match buttons
•  integrated collar stays
•  team fit
•  tear away main label
•  cationic dyes for superior brightness and excellent colorfastness</v>
          </cell>
          <cell r="L676" t="str">
            <v>• two-button placket</v>
          </cell>
          <cell r="M676" t="str">
            <v>N</v>
          </cell>
          <cell r="N676" t="str">
            <v>Team</v>
          </cell>
          <cell r="O676" t="str">
            <v>MOISTURE WICKING, UV 40+, TEAM FIT, EASY CARE</v>
          </cell>
          <cell r="P676">
            <v>0</v>
          </cell>
          <cell r="Q676" t="str">
            <v>TT51Y</v>
          </cell>
          <cell r="R676">
            <v>0</v>
          </cell>
          <cell r="S676">
            <v>0</v>
          </cell>
        </row>
        <row r="677">
          <cell r="A677" t="str">
            <v>TT51Y</v>
          </cell>
          <cell r="B677">
            <v>0</v>
          </cell>
          <cell r="C677" t="str">
            <v>Zone</v>
          </cell>
          <cell r="D677" t="str">
            <v>Team 365™</v>
          </cell>
          <cell r="E677" t="str">
            <v>Polos</v>
          </cell>
          <cell r="F677" t="str">
            <v>Performance</v>
          </cell>
          <cell r="G677" t="str">
            <v>NEW</v>
          </cell>
          <cell r="H677" t="str">
            <v>NEW</v>
          </cell>
          <cell r="I677" t="str">
            <v>Youth</v>
          </cell>
          <cell r="J677" t="str">
            <v>Zone Performance Polo</v>
          </cell>
          <cell r="K677" t="str">
            <v>• 3.8 oz/yd2 / 130 gsm, 100% polyester interlock with moisture-wicking and UV protection performance
• dyed-to-match buttons
•  integrated collar stays
•  team fit
•  tear away main label
•  cationic dyes for superior brightness and excellent colorfastness</v>
          </cell>
          <cell r="L677" t="str">
            <v>• two-button placket</v>
          </cell>
          <cell r="M677" t="str">
            <v>N</v>
          </cell>
          <cell r="N677" t="str">
            <v>Team</v>
          </cell>
          <cell r="O677" t="str">
            <v>MOISTURE WICKING, UV 40+, TEAM FIT, EASY CARE</v>
          </cell>
          <cell r="P677" t="str">
            <v>TT51W</v>
          </cell>
          <cell r="Q677">
            <v>0</v>
          </cell>
          <cell r="R677">
            <v>0</v>
          </cell>
          <cell r="S677">
            <v>0</v>
          </cell>
        </row>
        <row r="678">
          <cell r="A678" t="str">
            <v>TT20</v>
          </cell>
          <cell r="B678">
            <v>0</v>
          </cell>
          <cell r="C678" t="str">
            <v>Charger</v>
          </cell>
          <cell r="D678" t="str">
            <v>Team 365™</v>
          </cell>
          <cell r="E678" t="str">
            <v>Polos</v>
          </cell>
          <cell r="F678" t="str">
            <v>Performance</v>
          </cell>
          <cell r="G678" t="str">
            <v>Active</v>
          </cell>
          <cell r="H678" t="str">
            <v>Active</v>
          </cell>
          <cell r="I678" t="str">
            <v>Men's</v>
          </cell>
          <cell r="J678" t="str">
            <v>Charger Performance Polo</v>
          </cell>
          <cell r="K678" t="str">
            <v>• body: 5.3 oz./yd² / 180 gsm, 91% polyester, 9% spandex with moisture-wicking and antimicrobial performance 
• side panels: 4.7 oz./yd² / 160 gsm, 91% polyester, 9% spandex pointelle mesh with moisture-wicking and antimicrobial performance 
• team fit
• cationic dyes to ensure superior brightness and excellent color fastness
• self-fabric collar
• Sport Silver inner neck tape
• sewn-in shoulder tape
• three-button placket with dyed-to-match buttons</v>
          </cell>
          <cell r="L678" t="str">
            <v/>
          </cell>
          <cell r="M678" t="str">
            <v>N</v>
          </cell>
          <cell r="N678" t="str">
            <v>Team</v>
          </cell>
          <cell r="O678" t="str">
            <v>MOISTURE WICKING, ANTIMICROBIAL, TEAM FIT, EASY CARE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</row>
        <row r="679">
          <cell r="A679" t="str">
            <v>TT20W</v>
          </cell>
          <cell r="B679">
            <v>0</v>
          </cell>
          <cell r="C679" t="str">
            <v>Charger</v>
          </cell>
          <cell r="D679" t="str">
            <v>Team 365™</v>
          </cell>
          <cell r="E679" t="str">
            <v>Polos</v>
          </cell>
          <cell r="F679" t="str">
            <v>Performance</v>
          </cell>
          <cell r="G679" t="str">
            <v>Active</v>
          </cell>
          <cell r="H679" t="str">
            <v>Active</v>
          </cell>
          <cell r="I679" t="str">
            <v>Ladies'</v>
          </cell>
          <cell r="J679" t="str">
            <v>Charger Performance Polo</v>
          </cell>
          <cell r="K679" t="str">
            <v>• body: 5.3 oz./yd² / 180 gsm, 91% polyester, 9% spandex with moisture-wicking and antimicrobial performance 
• side panels: 4.7 oz./yd² / 160 gsm, 91% polyester, 9% spandex pointelle mesh with moisture-wicking and antimicrobial performance 
• team fit
• moisture-wicking and antimicrobial
• cationic dyes to ensure superior brightness and excellent color fastness
• self-fabric collar
• Sport Silver inner neck tape
• sewn-in shoulder tape
• three-button placket with dyed-to-match buttons</v>
          </cell>
          <cell r="L679" t="str">
            <v/>
          </cell>
          <cell r="M679" t="str">
            <v>N</v>
          </cell>
          <cell r="N679" t="str">
            <v>Team</v>
          </cell>
          <cell r="O679" t="str">
            <v>MOISTURE WICKING, ANTIMICROBIAL, TEAM FIT, EASY CARE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</row>
        <row r="680">
          <cell r="A680" t="str">
            <v>TT22</v>
          </cell>
          <cell r="B680">
            <v>0</v>
          </cell>
          <cell r="C680" t="str">
            <v xml:space="preserve">Victor </v>
          </cell>
          <cell r="D680" t="str">
            <v>Team 365™</v>
          </cell>
          <cell r="E680" t="str">
            <v>Polos</v>
          </cell>
          <cell r="F680" t="str">
            <v>Performance</v>
          </cell>
          <cell r="G680" t="str">
            <v>Active</v>
          </cell>
          <cell r="H680" t="str">
            <v>Active</v>
          </cell>
          <cell r="I680" t="str">
            <v>Men's</v>
          </cell>
          <cell r="J680" t="str">
            <v>Victor Performance Polo</v>
          </cell>
          <cell r="K680" t="str">
            <v>• 5.3 oz./yd² / 180 gsm, 91% polyester, 9% spandex with moisture-wicking and antimicrobial performance  
• team fit
• cationic dyes to ensure superior brightness and excellent color fastness
• matching flat-knit rib collar and cuffs
• three-button placket with White rugby buttons
• contrast panel on shoulders and sleeves is white for all colors</v>
          </cell>
          <cell r="L680" t="str">
            <v/>
          </cell>
          <cell r="M680" t="str">
            <v>N</v>
          </cell>
          <cell r="N680" t="str">
            <v>Team</v>
          </cell>
          <cell r="O680" t="str">
            <v>MOISTURE WICKING, ANTIMICROBIAL, UV 40+, TEAM FIT, EASY CARE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</row>
        <row r="681">
          <cell r="A681" t="str">
            <v>TT22W</v>
          </cell>
          <cell r="B681">
            <v>0</v>
          </cell>
          <cell r="C681" t="str">
            <v>Victor</v>
          </cell>
          <cell r="D681" t="str">
            <v>Team 365™</v>
          </cell>
          <cell r="E681" t="str">
            <v>Polos</v>
          </cell>
          <cell r="F681" t="str">
            <v>Performance</v>
          </cell>
          <cell r="G681" t="str">
            <v>Active</v>
          </cell>
          <cell r="H681" t="str">
            <v>Active</v>
          </cell>
          <cell r="I681" t="str">
            <v>Ladies'</v>
          </cell>
          <cell r="J681" t="str">
            <v>Victor Performance Polo</v>
          </cell>
          <cell r="K681" t="str">
            <v>• 5.3 oz./yd² / 180 gsm, 91% polyester, 9% spandex with moisture-wicking and antimicrobial performance 
• team fit
• cationic dyes to ensure superior brightness and excellent color fastness
• matching flat-knit rib collar and cuffs
• three-button placket with White rugby buttons
• contrast panel on shoulders and sleeves is white for all colors</v>
          </cell>
          <cell r="L681" t="str">
            <v/>
          </cell>
          <cell r="M681" t="str">
            <v>N</v>
          </cell>
          <cell r="N681" t="str">
            <v>Team</v>
          </cell>
          <cell r="O681" t="str">
            <v>MOISTURE WICKING, ANTIMICROBIAL, UV 40+, TEAM FIT, EASY CARE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</row>
        <row r="682">
          <cell r="A682" t="str">
            <v>TT24</v>
          </cell>
          <cell r="B682">
            <v>0</v>
          </cell>
          <cell r="C682" t="str">
            <v>Innovator</v>
          </cell>
          <cell r="D682" t="str">
            <v>Team 365™</v>
          </cell>
          <cell r="E682" t="str">
            <v>Polos</v>
          </cell>
          <cell r="F682" t="str">
            <v>Performance</v>
          </cell>
          <cell r="G682" t="str">
            <v>Active</v>
          </cell>
          <cell r="H682" t="str">
            <v>Active</v>
          </cell>
          <cell r="I682" t="str">
            <v>Men's</v>
          </cell>
          <cell r="J682" t="str">
            <v>Innovator Performance Polo</v>
          </cell>
          <cell r="K682" t="str">
            <v>• body: 5.3 oz./yd² / 180 gsm, 91% polyester, 9% spandex with moisture-wicking and antimicrobial performance 
• back panel: 4.7 oz./yd² / 160 gsm, 91% polyester, 9% spandex pointelle mesh with moisture-wicking and antimicrobial performance
• team fit
• cationic dyes to ensure superior brightness and excellent color fastness
• self-fabric collar
• self-fabric Sport Graphite inner neck tape
• three-button placket
• self-fabric Sport Graphite inserts at shoulders</v>
          </cell>
          <cell r="L682" t="str">
            <v/>
          </cell>
          <cell r="M682" t="str">
            <v>N</v>
          </cell>
          <cell r="N682" t="str">
            <v>Team</v>
          </cell>
          <cell r="O682" t="str">
            <v>MOISTURE WICKING, ANTIMICROBIAL, TEAM FIT, EASY CARE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</row>
        <row r="683">
          <cell r="A683" t="str">
            <v>TT24W</v>
          </cell>
          <cell r="B683">
            <v>0</v>
          </cell>
          <cell r="C683" t="str">
            <v>Innovator</v>
          </cell>
          <cell r="D683" t="str">
            <v>Team 365™</v>
          </cell>
          <cell r="E683" t="str">
            <v>Polos</v>
          </cell>
          <cell r="F683" t="str">
            <v>Performance</v>
          </cell>
          <cell r="G683" t="str">
            <v>Active</v>
          </cell>
          <cell r="H683" t="str">
            <v>Active</v>
          </cell>
          <cell r="I683" t="str">
            <v>Ladies'</v>
          </cell>
          <cell r="J683" t="str">
            <v>Innovator Performance Polo</v>
          </cell>
          <cell r="K683" t="str">
            <v>• body: 5.3 oz./yd² / 180 gsm, 91% polyester, 9% spandex with moisture-wicking and antimicrobial performance 
• back panel: 4.7 oz./yd² / 160 gsm, 91% polyester, 9% spandex pointelle mesh with moisture-wicking and antimicrobial performance
• team fit
• cationic dyes to ensure superior brightness and excellent color fastness
• self-fabric collar
• self-fabric Sport Graphite inner neck tape
• three-button placket
• self-fabric Sport Graphite inserts at shoulders</v>
          </cell>
          <cell r="L683" t="str">
            <v/>
          </cell>
          <cell r="M683" t="str">
            <v>N</v>
          </cell>
          <cell r="N683" t="str">
            <v>Team</v>
          </cell>
          <cell r="O683" t="str">
            <v>MOISTURE WICKING, ANTIMICROBIAL, TEAM FIT, EASY CARE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</row>
        <row r="684">
          <cell r="A684" t="str">
            <v>TT21</v>
          </cell>
          <cell r="B684">
            <v>0</v>
          </cell>
          <cell r="C684" t="str">
            <v>Command</v>
          </cell>
          <cell r="D684" t="str">
            <v>Team 365™</v>
          </cell>
          <cell r="E684" t="str">
            <v>Polos</v>
          </cell>
          <cell r="F684" t="str">
            <v>Performance</v>
          </cell>
          <cell r="G684" t="str">
            <v>Active</v>
          </cell>
          <cell r="H684" t="str">
            <v>Active</v>
          </cell>
          <cell r="I684" t="str">
            <v>Men's</v>
          </cell>
          <cell r="J684" t="str">
            <v>Command Snag-Protection Polo</v>
          </cell>
          <cell r="K684" t="str">
            <v>• 4.42 oz/yd2 / 150 gsm, 100% polyester snag protection piqué with moisture-wicking, antimicrobial, UV protection performance
• integrated collar stays
• side vents
• cationic dyes for superior brightness and excellent color-fastness</v>
          </cell>
          <cell r="L684" t="str">
            <v>• three-button placket with dyed-to-match buttons</v>
          </cell>
          <cell r="M684" t="str">
            <v>N</v>
          </cell>
          <cell r="N684" t="str">
            <v>Team</v>
          </cell>
          <cell r="O684" t="str">
            <v>SNAG PROTECTION, MOISTURE WICKING, ANTIMICROBIAL, UV 40+, NO-CURL COLLAR, TEAM FIT, EASY CARE</v>
          </cell>
          <cell r="P684" t="str">
            <v>TT21W</v>
          </cell>
          <cell r="Q684">
            <v>0</v>
          </cell>
          <cell r="R684">
            <v>0</v>
          </cell>
          <cell r="S684">
            <v>0</v>
          </cell>
        </row>
        <row r="685">
          <cell r="A685" t="str">
            <v>TT21W</v>
          </cell>
          <cell r="B685">
            <v>0</v>
          </cell>
          <cell r="C685" t="str">
            <v>Command</v>
          </cell>
          <cell r="D685" t="str">
            <v>Team 365™</v>
          </cell>
          <cell r="E685" t="str">
            <v>Polos</v>
          </cell>
          <cell r="F685" t="str">
            <v>Performance</v>
          </cell>
          <cell r="G685" t="str">
            <v>Active</v>
          </cell>
          <cell r="H685" t="str">
            <v>Active</v>
          </cell>
          <cell r="I685" t="str">
            <v>Ladies'</v>
          </cell>
          <cell r="J685" t="str">
            <v>Command Snag-Protection Polo</v>
          </cell>
          <cell r="K685" t="str">
            <v>• 4.42 oz/yd2 / 150 gsm, 100% polyester snag protection piqué with moisture-wicking, antimicrobial, UV protection performance
• integrated collar stays
• side vents
• cationic dyes for superior brightness and excellent color-fastness</v>
          </cell>
          <cell r="L685" t="str">
            <v>• two-button placket with dyed-to-match buttons</v>
          </cell>
          <cell r="M685" t="str">
            <v>N</v>
          </cell>
          <cell r="N685" t="str">
            <v>Team</v>
          </cell>
          <cell r="O685" t="str">
            <v>SNAG PROTECTION, MOISTURE WICKING, ANTIMICROBIAL, UV 40+, NO-CURL COLLAR, TEAM FIT, EASY CARE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</row>
        <row r="686">
          <cell r="A686" t="str">
            <v>TT41</v>
          </cell>
          <cell r="B686">
            <v>0</v>
          </cell>
          <cell r="C686" t="str">
            <v>Zone</v>
          </cell>
          <cell r="D686" t="str">
            <v>Team 365™</v>
          </cell>
          <cell r="E686" t="str">
            <v>T_Shirts</v>
          </cell>
          <cell r="F686" t="str">
            <v>Performance</v>
          </cell>
          <cell r="G686" t="str">
            <v>NEW</v>
          </cell>
          <cell r="H686" t="str">
            <v>NEW</v>
          </cell>
          <cell r="I686" t="str">
            <v>Men's</v>
          </cell>
          <cell r="J686" t="str">
            <v>Zone Performance Hoodie</v>
          </cell>
          <cell r="K686" t="str">
            <v>• 3.8 oz/yd2 / 130 gsm, 100% polyester interlock with moisture-wicking and UV protection performance
•  attached hood
•  team fit
•  heat-sealed label
•  cationic dyes for superior brightness and excellent colorfastness</v>
          </cell>
          <cell r="L686">
            <v>0</v>
          </cell>
          <cell r="M686" t="str">
            <v>N</v>
          </cell>
          <cell r="N686" t="str">
            <v>Team</v>
          </cell>
          <cell r="O686" t="str">
            <v>MOISTURE WICKING, UV 40+, TEAM FIT, EASY CARE</v>
          </cell>
          <cell r="P686" t="str">
            <v>TT41W</v>
          </cell>
          <cell r="Q686" t="str">
            <v>TT41Y</v>
          </cell>
          <cell r="R686">
            <v>0</v>
          </cell>
          <cell r="S686">
            <v>0</v>
          </cell>
        </row>
        <row r="687">
          <cell r="A687" t="str">
            <v>TT41W</v>
          </cell>
          <cell r="B687">
            <v>0</v>
          </cell>
          <cell r="C687" t="str">
            <v>Zone</v>
          </cell>
          <cell r="D687" t="str">
            <v>Team 365™</v>
          </cell>
          <cell r="E687" t="str">
            <v>T_Shirts</v>
          </cell>
          <cell r="F687" t="str">
            <v>Performance</v>
          </cell>
          <cell r="G687" t="str">
            <v>NEW</v>
          </cell>
          <cell r="H687" t="str">
            <v>NEW</v>
          </cell>
          <cell r="I687" t="str">
            <v>Ladies'</v>
          </cell>
          <cell r="J687" t="str">
            <v>Zone Performance Hoodie</v>
          </cell>
          <cell r="K687" t="str">
            <v>• 3.8 oz/yd2 / 130 gsm, 100% polyester interlock with moisture-wicking and UV protection performance
•  attached hood
•  team fit
•  heat-sealed label
•  cationic dyes for superior brightness and excellent colorfastness</v>
          </cell>
          <cell r="L687">
            <v>0</v>
          </cell>
          <cell r="M687" t="str">
            <v>N</v>
          </cell>
          <cell r="N687" t="str">
            <v>Team</v>
          </cell>
          <cell r="O687" t="str">
            <v>MOISTURE WICKING, UV 40+, TEAM FIT, EASY CARE</v>
          </cell>
          <cell r="P687">
            <v>0</v>
          </cell>
          <cell r="Q687" t="str">
            <v>TT41Y</v>
          </cell>
          <cell r="R687">
            <v>0</v>
          </cell>
          <cell r="S687">
            <v>0</v>
          </cell>
        </row>
        <row r="688">
          <cell r="A688" t="str">
            <v>TT41Y</v>
          </cell>
          <cell r="B688">
            <v>0</v>
          </cell>
          <cell r="C688" t="str">
            <v>Zone</v>
          </cell>
          <cell r="D688" t="str">
            <v>Team 365™</v>
          </cell>
          <cell r="E688" t="str">
            <v>T_Shirts</v>
          </cell>
          <cell r="F688" t="str">
            <v>Performance</v>
          </cell>
          <cell r="G688" t="str">
            <v>NEW</v>
          </cell>
          <cell r="H688" t="str">
            <v>NEW</v>
          </cell>
          <cell r="I688" t="str">
            <v>Youth</v>
          </cell>
          <cell r="J688" t="str">
            <v>Zone Performance Hoodie</v>
          </cell>
          <cell r="K688" t="str">
            <v>• 3.8 oz/yd2 / 130 gsm, 100% polyester interlock with moisture-wicking and UV protection performance
•  attached hood
•  team fit
•  heat-sealed label
•  cationic dyes for superior brightness and excellent colorfastness</v>
          </cell>
          <cell r="L688">
            <v>0</v>
          </cell>
          <cell r="M688" t="str">
            <v>N</v>
          </cell>
          <cell r="N688" t="str">
            <v>Team</v>
          </cell>
          <cell r="O688" t="str">
            <v>MOISTURE WICKING, UV 40+, TEAM FIT, EASY CARE</v>
          </cell>
          <cell r="P688" t="str">
            <v>TT41W</v>
          </cell>
          <cell r="Q688">
            <v>0</v>
          </cell>
          <cell r="R688">
            <v>0</v>
          </cell>
          <cell r="S688">
            <v>0</v>
          </cell>
        </row>
        <row r="689">
          <cell r="A689" t="str">
            <v>TT10</v>
          </cell>
          <cell r="B689">
            <v>0</v>
          </cell>
          <cell r="C689" t="str">
            <v>All Sport</v>
          </cell>
          <cell r="D689" t="str">
            <v>Team 365™</v>
          </cell>
          <cell r="E689" t="str">
            <v>T_Shirts</v>
          </cell>
          <cell r="F689" t="str">
            <v>Performance</v>
          </cell>
          <cell r="G689" t="str">
            <v>DNR</v>
          </cell>
          <cell r="H689" t="str">
            <v>DNR</v>
          </cell>
          <cell r="I689" t="str">
            <v>Men's</v>
          </cell>
          <cell r="J689" t="str">
            <v>Short-Sleeve Athletic V-Neck Tournament Jersey</v>
          </cell>
          <cell r="K689" t="str">
            <v>• body: 5.3 oz./yd² / 180 gsm, 91% polyester, 9% spandex with moisture-wicking and antimicrobial performance 
• side panels: 4.7 oz./yd² / 160 gsm, 91% polyester, 9% spandex pointelle mesh, in Sport Silver, with moisture-wicking and antimicrobial performance 
• team fit
• cationic dyes to ensure superior brightness and excellent color fastness
• sewn-in shoulder tape
• double-needle stitching at hems</v>
          </cell>
          <cell r="L689" t="str">
            <v>• self-fabric neck trim</v>
          </cell>
          <cell r="M689" t="str">
            <v>N</v>
          </cell>
          <cell r="N689" t="str">
            <v>Team</v>
          </cell>
          <cell r="O689" t="str">
            <v>MOISTURE WICKING, ANTIMICROBIAL, TEAM FIT</v>
          </cell>
          <cell r="P689" t="str">
            <v>TT10W</v>
          </cell>
          <cell r="Q689">
            <v>0</v>
          </cell>
          <cell r="R689">
            <v>0</v>
          </cell>
          <cell r="S689" t="str">
            <v>DNR for 201801 US/CAN Book</v>
          </cell>
        </row>
        <row r="690">
          <cell r="A690" t="str">
            <v>TT10W</v>
          </cell>
          <cell r="B690">
            <v>0</v>
          </cell>
          <cell r="C690" t="str">
            <v>All Sport</v>
          </cell>
          <cell r="D690" t="str">
            <v>Team 365™</v>
          </cell>
          <cell r="E690" t="str">
            <v>T_Shirts</v>
          </cell>
          <cell r="F690" t="str">
            <v>Performance</v>
          </cell>
          <cell r="G690" t="str">
            <v>DNR</v>
          </cell>
          <cell r="H690" t="str">
            <v>DNR</v>
          </cell>
          <cell r="I690" t="str">
            <v>Ladies'</v>
          </cell>
          <cell r="J690" t="str">
            <v>Short-Sleeve Athletic V-Neck Tournament Jersey</v>
          </cell>
          <cell r="K690" t="str">
            <v>• body: 5.3 oz./yd² / 180 gsm, 91% polyester, 9% spandex with moisture-wicking and antimicrobial performance 
• side panels: 4.7 oz./yd² / 160 gsm, 91% polyester, 9% spandex pointelle mesh, in Sport Silver, with moisture-wicking and antimicrobial performance 
• team fit
• cationic dyes to ensure superior brightness and excellent color fastness
• sewn-in shoulder tape
• double-needle stitching at hems</v>
          </cell>
          <cell r="L690" t="str">
            <v xml:space="preserve">• self-fabric rounded V-neckline
</v>
          </cell>
          <cell r="M690" t="str">
            <v>N</v>
          </cell>
          <cell r="N690" t="str">
            <v>Team</v>
          </cell>
          <cell r="O690" t="str">
            <v>MOISTURE WICKING, ANTIMICROBIAL, TEAM FIT</v>
          </cell>
          <cell r="P690">
            <v>0</v>
          </cell>
          <cell r="Q690">
            <v>0</v>
          </cell>
          <cell r="R690">
            <v>0</v>
          </cell>
          <cell r="S690" t="str">
            <v>DNR for 201801 US/CAN Book</v>
          </cell>
        </row>
        <row r="691">
          <cell r="A691" t="str">
            <v>TT12</v>
          </cell>
          <cell r="B691">
            <v>0</v>
          </cell>
          <cell r="C691" t="str">
            <v>All Sport</v>
          </cell>
          <cell r="D691" t="str">
            <v>Team 365™</v>
          </cell>
          <cell r="E691" t="str">
            <v>T_Shirts</v>
          </cell>
          <cell r="F691" t="str">
            <v>Performance</v>
          </cell>
          <cell r="G691" t="str">
            <v>DNR</v>
          </cell>
          <cell r="H691" t="str">
            <v>DNR</v>
          </cell>
          <cell r="I691" t="str">
            <v>Men's</v>
          </cell>
          <cell r="J691" t="str">
            <v>Short-Sleeve Athletic V-Neck Tournament Sublimated Camo Jersey</v>
          </cell>
          <cell r="K691" t="str">
            <v>• body: 5.3 oz./yd² / 180 gsm, 91% polyester, 9% spandex with moisture-wicking and antimicrobial performance 
• side panels: 4.7 oz./yd² / 160 gsm, 91% polyester, 9% spandex pointelle mesh, in Sport Silver, with moisture-wicking and antimicrobial performance 
• team fit
• cationic dyes to ensure superior brightness and excellent color fastness
• self-fabric neck trim
• sewn-in shoulder tape
• double-needle stitching at hems</v>
          </cell>
          <cell r="L691">
            <v>0</v>
          </cell>
          <cell r="M691" t="str">
            <v>N</v>
          </cell>
          <cell r="N691" t="str">
            <v>Team</v>
          </cell>
          <cell r="O691" t="str">
            <v>MOISTURE WICKING, ANTIMICROBIAL, TEAM FIT</v>
          </cell>
          <cell r="P691" t="str">
            <v>TT12W</v>
          </cell>
          <cell r="Q691">
            <v>0</v>
          </cell>
          <cell r="R691">
            <v>0</v>
          </cell>
          <cell r="S691" t="str">
            <v>DNR for 201801 US/CAN Book</v>
          </cell>
        </row>
        <row r="692">
          <cell r="A692" t="str">
            <v>TT12W</v>
          </cell>
          <cell r="B692">
            <v>0</v>
          </cell>
          <cell r="C692" t="str">
            <v>All Sport</v>
          </cell>
          <cell r="D692" t="str">
            <v>Team 365™</v>
          </cell>
          <cell r="E692" t="str">
            <v>T_Shirts</v>
          </cell>
          <cell r="F692" t="str">
            <v>Performance</v>
          </cell>
          <cell r="G692" t="str">
            <v>DNR</v>
          </cell>
          <cell r="H692" t="str">
            <v>DNR</v>
          </cell>
          <cell r="I692" t="str">
            <v>Ladies'</v>
          </cell>
          <cell r="J692" t="str">
            <v>Short-Sleeve V-Neck Tournament Sublimated Pink Swirl Jersey</v>
          </cell>
          <cell r="K692" t="str">
            <v>• body: 5.3 oz./yd² / 180 gsm, 91% polyester, 9% spandex with moisture-wicking and antimicrobial performance 
• side panels: 4.7 oz./yd² / 160 gsm, 91% polyester, 9% spandex pointelle mesh, in Charity Pink, with moisture-wicking and antimicrobial performance 
• team fit
• moisture-wicking and antimicrobial
• cationic dyes to ensure superior brightness and excellent color fastness
• self-fabric rounded V-neckline
• sewn-in shoulder tape
• double-needle stitching at hems</v>
          </cell>
          <cell r="L692">
            <v>0</v>
          </cell>
          <cell r="M692" t="str">
            <v>N</v>
          </cell>
          <cell r="N692" t="str">
            <v>Team</v>
          </cell>
          <cell r="O692" t="str">
            <v>MOISTURE WICKING, ANTIMICROBIAL, TEAM FIT</v>
          </cell>
          <cell r="P692">
            <v>0</v>
          </cell>
          <cell r="Q692">
            <v>0</v>
          </cell>
          <cell r="R692">
            <v>0</v>
          </cell>
          <cell r="S692" t="str">
            <v>DNR for 201801 US/CAN Book</v>
          </cell>
        </row>
        <row r="693">
          <cell r="A693" t="str">
            <v>TT11</v>
          </cell>
          <cell r="B693">
            <v>0</v>
          </cell>
          <cell r="C693" t="str">
            <v>Zone</v>
          </cell>
          <cell r="D693" t="str">
            <v>Team 365™</v>
          </cell>
          <cell r="E693" t="str">
            <v>T_Shirts</v>
          </cell>
          <cell r="F693" t="str">
            <v>Performance</v>
          </cell>
          <cell r="G693" t="str">
            <v>Active</v>
          </cell>
          <cell r="H693" t="str">
            <v>Active</v>
          </cell>
          <cell r="I693" t="str">
            <v>Men's</v>
          </cell>
          <cell r="J693" t="str">
            <v>Zone Performance Tee</v>
          </cell>
          <cell r="K693" t="str">
            <v>• 3.8 oz./yd² / 130 gsm, 100% polyester interlock with moisture-wicking and UV protection performance
• heat-sealed label
• team fit
• cationic dyes to ensure superior brightness and excellent color fastness</v>
          </cell>
          <cell r="L693">
            <v>0</v>
          </cell>
          <cell r="M693" t="str">
            <v>N</v>
          </cell>
          <cell r="N693" t="str">
            <v>Team</v>
          </cell>
          <cell r="O693" t="str">
            <v>MOISTURE WICKING, UV 40+, TEAM FIT, EASY CARE</v>
          </cell>
          <cell r="P693" t="str">
            <v>TT11W</v>
          </cell>
          <cell r="Q693">
            <v>0</v>
          </cell>
          <cell r="R693" t="str">
            <v>TT11Y</v>
          </cell>
          <cell r="S693">
            <v>0</v>
          </cell>
        </row>
        <row r="694">
          <cell r="A694" t="str">
            <v>TT11W</v>
          </cell>
          <cell r="B694">
            <v>0</v>
          </cell>
          <cell r="C694" t="str">
            <v>Zone</v>
          </cell>
          <cell r="D694" t="str">
            <v>Team 365™</v>
          </cell>
          <cell r="E694" t="str">
            <v>T_Shirts</v>
          </cell>
          <cell r="F694" t="str">
            <v>Performance</v>
          </cell>
          <cell r="G694" t="str">
            <v>Active</v>
          </cell>
          <cell r="H694" t="str">
            <v>Active</v>
          </cell>
          <cell r="I694" t="str">
            <v>Ladies'</v>
          </cell>
          <cell r="J694" t="str">
            <v>Zone Performance Tee</v>
          </cell>
          <cell r="K694" t="str">
            <v>• 3.8 oz./yd² / 130 gsm, 100% polyester interlock with moisture-wicking and UV protection performance
• heat-sealed label
• team fit
• cationic dyes to ensure superior brightness and excellent color fastness</v>
          </cell>
          <cell r="L694">
            <v>0</v>
          </cell>
          <cell r="M694" t="str">
            <v>N</v>
          </cell>
          <cell r="N694" t="str">
            <v>Team</v>
          </cell>
          <cell r="O694" t="str">
            <v>MOISTURE WICKING, UV 40+, TEAM FIT, EASY CARE</v>
          </cell>
          <cell r="P694">
            <v>0</v>
          </cell>
          <cell r="Q694">
            <v>0</v>
          </cell>
          <cell r="R694" t="str">
            <v>TT11Y</v>
          </cell>
          <cell r="S694">
            <v>0</v>
          </cell>
        </row>
        <row r="695">
          <cell r="A695" t="str">
            <v>TT11Y</v>
          </cell>
          <cell r="B695">
            <v>0</v>
          </cell>
          <cell r="C695" t="str">
            <v>Zone</v>
          </cell>
          <cell r="D695" t="str">
            <v>Team 365™</v>
          </cell>
          <cell r="E695" t="str">
            <v>T_Shirts</v>
          </cell>
          <cell r="F695" t="str">
            <v>Performance</v>
          </cell>
          <cell r="G695" t="str">
            <v>Active</v>
          </cell>
          <cell r="H695" t="str">
            <v>Active</v>
          </cell>
          <cell r="I695" t="str">
            <v>Youth</v>
          </cell>
          <cell r="J695" t="str">
            <v>Zone Performance Tee</v>
          </cell>
          <cell r="K695" t="str">
            <v>• 3.8 oz./yd² / 130 gsm, 100% polyester interlock with moisture-wicking and UV protection performance
• heat-sealed label
• team fit
• cationic dyes to ensure superior brightness and excellent color fastness</v>
          </cell>
          <cell r="L695">
            <v>0</v>
          </cell>
          <cell r="M695" t="str">
            <v>N</v>
          </cell>
          <cell r="N695" t="str">
            <v>Team</v>
          </cell>
          <cell r="O695" t="str">
            <v>MOISTURE WICKING, UV 40+, TEAM FIT, EASY CARE</v>
          </cell>
          <cell r="P695" t="str">
            <v>TT11W</v>
          </cell>
          <cell r="Q695">
            <v>0</v>
          </cell>
          <cell r="R695">
            <v>0</v>
          </cell>
          <cell r="S695">
            <v>0</v>
          </cell>
        </row>
        <row r="696">
          <cell r="A696" t="str">
            <v>TT11L</v>
          </cell>
          <cell r="B696">
            <v>0</v>
          </cell>
          <cell r="C696" t="str">
            <v>Zone</v>
          </cell>
          <cell r="D696" t="str">
            <v>Team 365™</v>
          </cell>
          <cell r="E696" t="str">
            <v>T_Shirts</v>
          </cell>
          <cell r="F696" t="str">
            <v>Performance</v>
          </cell>
          <cell r="G696" t="str">
            <v>New</v>
          </cell>
          <cell r="H696" t="str">
            <v>New</v>
          </cell>
          <cell r="I696" t="str">
            <v>Men's</v>
          </cell>
          <cell r="J696" t="str">
            <v>Zone Performance Long-Sleeve Tee</v>
          </cell>
          <cell r="K696" t="str">
            <v>• 3.8 oz./yd2 / 130 gsm, 100% polyester interlock with moister-wicking and UV protection performance
• team fit
• heat-sealed label
• cationic dyes to ensure superior brightness and excellent color fastness</v>
          </cell>
          <cell r="L696">
            <v>0</v>
          </cell>
          <cell r="M696" t="str">
            <v>N</v>
          </cell>
          <cell r="N696" t="str">
            <v>Team</v>
          </cell>
          <cell r="O696" t="str">
            <v>MOISTURE WICKING, UV 40+, TEAM FIT, EASY CARE</v>
          </cell>
          <cell r="P696" t="str">
            <v>TT11WL</v>
          </cell>
          <cell r="Q696">
            <v>0</v>
          </cell>
          <cell r="R696" t="str">
            <v>TT11YL</v>
          </cell>
          <cell r="S696">
            <v>0</v>
          </cell>
        </row>
        <row r="697">
          <cell r="A697" t="str">
            <v>TT11WL</v>
          </cell>
          <cell r="B697">
            <v>0</v>
          </cell>
          <cell r="C697" t="str">
            <v>Zone</v>
          </cell>
          <cell r="D697" t="str">
            <v>Team 365™</v>
          </cell>
          <cell r="E697" t="str">
            <v>T_Shirts</v>
          </cell>
          <cell r="F697" t="str">
            <v>Performance</v>
          </cell>
          <cell r="G697" t="str">
            <v>New</v>
          </cell>
          <cell r="H697" t="str">
            <v>New</v>
          </cell>
          <cell r="I697" t="str">
            <v>Ladies'</v>
          </cell>
          <cell r="J697" t="str">
            <v>Zone Performance Long-Sleeve Tee</v>
          </cell>
          <cell r="K697" t="str">
            <v>• 3.8 oz./yd2 / 130 gsm, 100% polyester interlock with moister-wicking and UV protection performance
• team fit
• heat-sealed label
• cationic dyes to ensure superior brightness and excellent color fastness</v>
          </cell>
          <cell r="L697">
            <v>0</v>
          </cell>
          <cell r="M697" t="str">
            <v>N</v>
          </cell>
          <cell r="N697" t="str">
            <v>Team</v>
          </cell>
          <cell r="O697" t="str">
            <v>MOISTURE WICKING, UV 40+, TEAM FIT, EASY CARE</v>
          </cell>
          <cell r="P697">
            <v>0</v>
          </cell>
          <cell r="Q697">
            <v>0</v>
          </cell>
          <cell r="R697" t="str">
            <v>TT11YL</v>
          </cell>
          <cell r="S697">
            <v>0</v>
          </cell>
        </row>
        <row r="698">
          <cell r="A698" t="str">
            <v>TT11YL</v>
          </cell>
          <cell r="B698">
            <v>0</v>
          </cell>
          <cell r="C698" t="str">
            <v>Zone</v>
          </cell>
          <cell r="D698" t="str">
            <v>Team 365™</v>
          </cell>
          <cell r="E698" t="str">
            <v>T_Shirts</v>
          </cell>
          <cell r="F698" t="str">
            <v>Performance</v>
          </cell>
          <cell r="G698" t="str">
            <v>New</v>
          </cell>
          <cell r="H698" t="str">
            <v>New</v>
          </cell>
          <cell r="I698" t="str">
            <v>Youth</v>
          </cell>
          <cell r="J698" t="str">
            <v>Zone Performance Long-Sleeve Tee</v>
          </cell>
          <cell r="K698" t="str">
            <v>• 3.8 oz./yd2 / 130 gsm, 100% polyester interlock with moister-wicking and UV protection performance
• team fit
• heat-sealed label
• cationic dyes to ensure superior brightness and excellent color fastness</v>
          </cell>
          <cell r="L698">
            <v>0</v>
          </cell>
          <cell r="M698" t="str">
            <v>N</v>
          </cell>
          <cell r="N698" t="str">
            <v>Team</v>
          </cell>
          <cell r="O698" t="str">
            <v>MOISTURE WICKING, UV 40+, TEAM FIT, EASY CARE</v>
          </cell>
          <cell r="P698" t="str">
            <v>TT11WL</v>
          </cell>
          <cell r="Q698">
            <v>0</v>
          </cell>
          <cell r="R698">
            <v>0</v>
          </cell>
          <cell r="S698">
            <v>0</v>
          </cell>
        </row>
        <row r="699">
          <cell r="A699" t="str">
            <v>TT11M</v>
          </cell>
          <cell r="B699">
            <v>0</v>
          </cell>
          <cell r="C699" t="str">
            <v>Zone</v>
          </cell>
          <cell r="D699" t="str">
            <v>Team 365™</v>
          </cell>
          <cell r="E699" t="str">
            <v>T_Shirts</v>
          </cell>
          <cell r="F699" t="str">
            <v>Performance</v>
          </cell>
          <cell r="G699" t="str">
            <v>New</v>
          </cell>
          <cell r="H699" t="str">
            <v>New</v>
          </cell>
          <cell r="I699" t="str">
            <v>Men's</v>
          </cell>
          <cell r="J699" t="str">
            <v>Performance Muscle Tee</v>
          </cell>
          <cell r="K699" t="str">
            <v>• 3.8 oz./yd2 / 130 gsm, 100% polyester interlock with moister-wicking and UV protection performance
• team fit
• heat-sealed label
• cationic dyes to ensure superior brightness and excellent color fastness</v>
          </cell>
          <cell r="L699">
            <v>0</v>
          </cell>
          <cell r="M699">
            <v>0</v>
          </cell>
          <cell r="N699" t="str">
            <v>Team</v>
          </cell>
          <cell r="O699" t="str">
            <v>MOISTURE WICKING, UV 40+, TEAM FIT, EASY CARE</v>
          </cell>
          <cell r="P699" t="str">
            <v>TT11WRC</v>
          </cell>
          <cell r="Q699">
            <v>0</v>
          </cell>
          <cell r="R699">
            <v>0</v>
          </cell>
          <cell r="S699">
            <v>0</v>
          </cell>
        </row>
        <row r="700">
          <cell r="A700" t="str">
            <v>TT11WRC</v>
          </cell>
          <cell r="B700">
            <v>0</v>
          </cell>
          <cell r="C700" t="str">
            <v>Zone</v>
          </cell>
          <cell r="D700" t="str">
            <v>Team 365™</v>
          </cell>
          <cell r="E700" t="str">
            <v>T_Shirts</v>
          </cell>
          <cell r="F700" t="str">
            <v>Performance</v>
          </cell>
          <cell r="G700" t="str">
            <v>New</v>
          </cell>
          <cell r="H700" t="str">
            <v>New</v>
          </cell>
          <cell r="I700" t="str">
            <v>Ladies'</v>
          </cell>
          <cell r="J700" t="str">
            <v>Performance Racerback Tank</v>
          </cell>
          <cell r="K700" t="str">
            <v>• 3.8 oz./yd2 / 130 gsm, 100% polyester interlock with moister-wicking and UV protection performance
• team fit
• heat-sealed label
• cationic dyes to ensure superior brightness and excellent color fastness</v>
          </cell>
          <cell r="L700" t="str">
            <v>• clean finished with self binding</v>
          </cell>
          <cell r="M700">
            <v>0</v>
          </cell>
          <cell r="N700" t="str">
            <v>Team</v>
          </cell>
          <cell r="O700" t="str">
            <v>MOISTURE WICKING, UV 40+, TEAM FIT, EASY CARE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</row>
        <row r="701">
          <cell r="A701" t="str">
            <v>TT11H</v>
          </cell>
          <cell r="B701">
            <v>0</v>
          </cell>
          <cell r="C701" t="str">
            <v>Zone</v>
          </cell>
          <cell r="D701" t="str">
            <v>Team 365™</v>
          </cell>
          <cell r="E701" t="str">
            <v>T_Shirts</v>
          </cell>
          <cell r="F701" t="str">
            <v>Performance</v>
          </cell>
          <cell r="G701" t="str">
            <v>New</v>
          </cell>
          <cell r="H701" t="str">
            <v>New</v>
          </cell>
          <cell r="I701" t="str">
            <v>Men's</v>
          </cell>
          <cell r="J701" t="str">
            <v>Sonic Heather Performance Tee</v>
          </cell>
          <cell r="K701" t="str">
            <v>• 3.8 oz./yd2 / 130 gsm, 100% polyester sonic heather interlock with moister-wicking and UV protection performance
• team fit
• heat-sealed label
• cationic dyes to ensure superior brightness and excellent color fastness</v>
          </cell>
          <cell r="L701">
            <v>0</v>
          </cell>
          <cell r="M701">
            <v>0</v>
          </cell>
          <cell r="N701" t="str">
            <v>Team</v>
          </cell>
          <cell r="O701" t="str">
            <v>MOISTURE WICKING, UV 40+, TEAM FIT, EASY CARE</v>
          </cell>
          <cell r="P701" t="str">
            <v>TT11HW</v>
          </cell>
          <cell r="Q701">
            <v>0</v>
          </cell>
          <cell r="R701" t="str">
            <v>TT11HY</v>
          </cell>
          <cell r="S701">
            <v>0</v>
          </cell>
        </row>
        <row r="702">
          <cell r="A702" t="str">
            <v>TT11HW</v>
          </cell>
          <cell r="B702">
            <v>0</v>
          </cell>
          <cell r="C702" t="str">
            <v>Zone</v>
          </cell>
          <cell r="D702" t="str">
            <v>Team 365™</v>
          </cell>
          <cell r="E702" t="str">
            <v>T_Shirts</v>
          </cell>
          <cell r="F702" t="str">
            <v>Performance</v>
          </cell>
          <cell r="G702" t="str">
            <v>New</v>
          </cell>
          <cell r="H702" t="str">
            <v>New</v>
          </cell>
          <cell r="I702" t="str">
            <v>Ladies'</v>
          </cell>
          <cell r="J702" t="str">
            <v>Sonic Heather Performance Tee</v>
          </cell>
          <cell r="K702" t="str">
            <v>• 3.8 oz./yd2 / 130 gsm, 100% polyester sonic heather interlock with moister-wicking and UV protection performance
• team fit
• heat-sealed label
• cationic dyes to ensure superior brightness and excellent color fastness</v>
          </cell>
          <cell r="L702">
            <v>0</v>
          </cell>
          <cell r="M702">
            <v>0</v>
          </cell>
          <cell r="N702" t="str">
            <v>Team</v>
          </cell>
          <cell r="O702" t="str">
            <v>MOISTURE WICKING, UV 40+, TEAM FIT, EASY CARE</v>
          </cell>
          <cell r="P702">
            <v>0</v>
          </cell>
          <cell r="Q702">
            <v>0</v>
          </cell>
          <cell r="R702" t="str">
            <v>TT11HY</v>
          </cell>
          <cell r="S702">
            <v>0</v>
          </cell>
        </row>
        <row r="703">
          <cell r="A703" t="str">
            <v>TT11HY</v>
          </cell>
          <cell r="B703">
            <v>0</v>
          </cell>
          <cell r="C703" t="str">
            <v>Zone</v>
          </cell>
          <cell r="D703" t="str">
            <v>Team 365™</v>
          </cell>
          <cell r="E703" t="str">
            <v>T_Shirts</v>
          </cell>
          <cell r="F703" t="str">
            <v>Performance</v>
          </cell>
          <cell r="G703" t="str">
            <v>New</v>
          </cell>
          <cell r="H703" t="str">
            <v>New</v>
          </cell>
          <cell r="I703" t="str">
            <v>Youth</v>
          </cell>
          <cell r="J703" t="str">
            <v>Sonic Heather Performance Tee</v>
          </cell>
          <cell r="K703" t="str">
            <v>• 3.8 oz./yd2 / 130 gsm, 100% polyester sonic heather interlock with moister-wicking and UV protection performance
• team fit
• heat-sealed label
• cationic dyes to ensure superior brightness and excellent color fastness</v>
          </cell>
          <cell r="L703">
            <v>0</v>
          </cell>
          <cell r="M703">
            <v>0</v>
          </cell>
          <cell r="N703" t="str">
            <v>Team</v>
          </cell>
          <cell r="O703" t="str">
            <v>MOISTURE WICKING, UV 40+, TEAM FIT, EASY CARE</v>
          </cell>
          <cell r="P703" t="str">
            <v>TT11HW</v>
          </cell>
          <cell r="Q703">
            <v>0</v>
          </cell>
          <cell r="R703">
            <v>0</v>
          </cell>
          <cell r="S703">
            <v>0</v>
          </cell>
        </row>
        <row r="704">
          <cell r="A704">
            <v>8482</v>
          </cell>
          <cell r="C704">
            <v>0</v>
          </cell>
          <cell r="D704" t="str">
            <v>UltraClub</v>
          </cell>
          <cell r="E704" t="str">
            <v>Accessories</v>
          </cell>
          <cell r="F704" t="str">
            <v>Blanket &amp; Towls</v>
          </cell>
          <cell r="G704" t="str">
            <v>Active</v>
          </cell>
          <cell r="H704" t="str">
            <v>Not Available</v>
          </cell>
          <cell r="I704">
            <v>0</v>
          </cell>
          <cell r="J704" t="str">
            <v>Picnic Blanket</v>
          </cell>
          <cell r="K704" t="str">
            <v>• 7 oz./yd2 / 237 gsm , 100% polyester anti-pill fleece top
• 200-denier oxford shell with polyurethane water-repellent finish
• matching tricot binding on trim
• easy-carry design unfolds into full-size picnic blanket</v>
          </cell>
          <cell r="M704" t="str">
            <v>N</v>
          </cell>
          <cell r="N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</row>
        <row r="705">
          <cell r="A705">
            <v>8483</v>
          </cell>
          <cell r="C705">
            <v>0</v>
          </cell>
          <cell r="D705" t="str">
            <v>UltraClub</v>
          </cell>
          <cell r="E705" t="str">
            <v>Accessories</v>
          </cell>
          <cell r="F705" t="str">
            <v>Blanket &amp; Towls</v>
          </cell>
          <cell r="G705" t="str">
            <v>Active</v>
          </cell>
          <cell r="H705" t="str">
            <v>Not Available</v>
          </cell>
          <cell r="I705">
            <v>0</v>
          </cell>
          <cell r="J705" t="str">
            <v>Printed Fleece Blanket</v>
          </cell>
          <cell r="K705" t="str">
            <v>• 6.5 oz./yd2 / 220 gsm,100% brushed polyester
• 2-sided</v>
          </cell>
          <cell r="M705" t="str">
            <v>N</v>
          </cell>
          <cell r="N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</row>
        <row r="706">
          <cell r="A706">
            <v>8180</v>
          </cell>
          <cell r="C706" t="str">
            <v>Cool &amp; Dry</v>
          </cell>
          <cell r="D706" t="str">
            <v>UltraClub</v>
          </cell>
          <cell r="E706" t="str">
            <v>Fleece</v>
          </cell>
          <cell r="F706" t="str">
            <v>Poly &amp; Performance</v>
          </cell>
          <cell r="G706" t="str">
            <v>Active</v>
          </cell>
          <cell r="H706" t="str">
            <v>Not Available</v>
          </cell>
          <cell r="I706" t="str">
            <v>Adult</v>
          </cell>
          <cell r="J706" t="str">
            <v>UltraClub® Adult Cool &amp; Dry 1/4-Zip Micro-Fleece</v>
          </cell>
          <cell r="K706" t="str">
            <v xml:space="preserve">• 5.6 oz./yd2 / 190 gsm,100% polyester anti-pill micro-fleece with moisture wicking performance 
</v>
          </cell>
          <cell r="L706" t="str">
            <v>• half-moon patch
• center front zipper with chin guard
• relaxed fit</v>
          </cell>
          <cell r="M706" t="str">
            <v>N</v>
          </cell>
          <cell r="N706" t="str">
            <v>Relaxed</v>
          </cell>
          <cell r="O706" t="str">
            <v>MOISTURE WICKING, ANTI-PILL, EASY CARE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</row>
        <row r="707">
          <cell r="A707">
            <v>8181</v>
          </cell>
          <cell r="C707" t="str">
            <v>Cool &amp; Dry</v>
          </cell>
          <cell r="D707" t="str">
            <v>UltraClub</v>
          </cell>
          <cell r="E707" t="str">
            <v>Fleece</v>
          </cell>
          <cell r="F707" t="str">
            <v>Poly &amp; Performance</v>
          </cell>
          <cell r="G707" t="str">
            <v>Active</v>
          </cell>
          <cell r="H707" t="str">
            <v>Not Available</v>
          </cell>
          <cell r="I707" t="str">
            <v>Ladies'</v>
          </cell>
          <cell r="J707" t="str">
            <v>UltraClub® Ladies' Cool &amp; Dry Full-Zip Micro-Fleece</v>
          </cell>
          <cell r="K707" t="str">
            <v xml:space="preserve">• 5.6 oz./yd2 / 190 gsm,100% polyester anti-pill micro-fleece with moisture wicking performance 
</v>
          </cell>
          <cell r="L707" t="str">
            <v>• hemmed sleeves
• front pockets
• 2 inside pockets
• feminine fit</v>
          </cell>
          <cell r="M707" t="str">
            <v>N</v>
          </cell>
          <cell r="N707">
            <v>0</v>
          </cell>
          <cell r="O707" t="str">
            <v>MOISTURE WICKING, ANTI-PILL, EASY CARE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</row>
        <row r="708">
          <cell r="A708">
            <v>8185</v>
          </cell>
          <cell r="C708" t="str">
            <v>Cool &amp; Dry</v>
          </cell>
          <cell r="D708" t="str">
            <v>UltraClub</v>
          </cell>
          <cell r="E708" t="str">
            <v>Fleece</v>
          </cell>
          <cell r="F708" t="str">
            <v>Poly &amp; Performance</v>
          </cell>
          <cell r="G708" t="str">
            <v>Active</v>
          </cell>
          <cell r="H708" t="str">
            <v>Not Available</v>
          </cell>
          <cell r="I708" t="str">
            <v>Men's</v>
          </cell>
          <cell r="J708" t="str">
            <v>UltraClub® Men's Cool &amp; Dry Full-Zip Micro-Fleece</v>
          </cell>
          <cell r="K708" t="str">
            <v xml:space="preserve">• 5.6 oz./yd2 / 190 gsm,100% polyester anti-pill micro-fleece with moisture wicking performance 
</v>
          </cell>
          <cell r="L708" t="str">
            <v>• half-moon patch
• center front zipper with chin guard
• relaxed fit
• hemmed sleeves
• front pockets
• 2 inside pockets</v>
          </cell>
          <cell r="M708" t="str">
            <v>N</v>
          </cell>
          <cell r="N708" t="str">
            <v>Relaxed</v>
          </cell>
          <cell r="O708" t="str">
            <v>MOISTURE WICKING, ANTI-PILL, EASY CARE</v>
          </cell>
          <cell r="P708">
            <v>8181</v>
          </cell>
          <cell r="Q708">
            <v>0</v>
          </cell>
          <cell r="R708">
            <v>0</v>
          </cell>
          <cell r="S708">
            <v>0</v>
          </cell>
        </row>
        <row r="709">
          <cell r="A709">
            <v>8440</v>
          </cell>
          <cell r="C709" t="str">
            <v>Cool &amp; Dry</v>
          </cell>
          <cell r="D709" t="str">
            <v>UltraClub</v>
          </cell>
          <cell r="E709" t="str">
            <v>Fleece</v>
          </cell>
          <cell r="F709" t="str">
            <v>Poly &amp; Performance</v>
          </cell>
          <cell r="G709" t="str">
            <v>Active</v>
          </cell>
          <cell r="H709" t="str">
            <v>Not Available</v>
          </cell>
          <cell r="I709" t="str">
            <v>Adult</v>
          </cell>
          <cell r="J709" t="str">
            <v>UltraClub® Adult Cool &amp; Dry Sport 1/4-Zip Pullover Fleece</v>
          </cell>
          <cell r="K709" t="str">
            <v>• 6 oz./yd2 / 203 gms,100% polyester fleece with moisture-wicking performance
• smooth and durable exterior
• soft brushed inner layer 
• half-moon patch
• double-needle cuffs and bottom hem
• tagless</v>
          </cell>
          <cell r="L709" t="str">
            <v>•  center front zipper closure with metal pull and chin guard</v>
          </cell>
          <cell r="M709" t="str">
            <v>N</v>
          </cell>
          <cell r="N709">
            <v>0</v>
          </cell>
          <cell r="O709" t="str">
            <v>MOISTURE WICKING, EASY CARE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</row>
        <row r="710">
          <cell r="A710">
            <v>8441</v>
          </cell>
          <cell r="C710" t="str">
            <v>Cool &amp; Dry</v>
          </cell>
          <cell r="D710" t="str">
            <v>UltraClub</v>
          </cell>
          <cell r="E710" t="str">
            <v>Fleece</v>
          </cell>
          <cell r="F710" t="str">
            <v>Poly &amp; Performance</v>
          </cell>
          <cell r="G710" t="str">
            <v>Active</v>
          </cell>
          <cell r="H710" t="str">
            <v>Not Available</v>
          </cell>
          <cell r="I710" t="str">
            <v>Adult</v>
          </cell>
          <cell r="J710" t="str">
            <v>UltraClub® Adult Cool &amp; Dry Sport Hooded Fleece</v>
          </cell>
          <cell r="K710" t="str">
            <v>• 6 oz./yd2 / 203 gms,100% polyester fleece with moisture-wicking performance
• smooth and durable exterior
• soft brushed inner layer 
• half-moon patch
• double-needle cuffs and bottom hem
• tagless</v>
          </cell>
          <cell r="L710" t="str">
            <v>• 3-piece hood with contrast mesh lining
• matching drawstring with metal tips
• pouch pocket</v>
          </cell>
          <cell r="M710" t="str">
            <v>N</v>
          </cell>
          <cell r="N710">
            <v>0</v>
          </cell>
          <cell r="O710" t="str">
            <v>MOISTURE WICKING, EASY CARE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</row>
        <row r="711">
          <cell r="A711">
            <v>8480</v>
          </cell>
          <cell r="C711" t="str">
            <v>Iceberg</v>
          </cell>
          <cell r="D711" t="str">
            <v>UltraClub</v>
          </cell>
          <cell r="E711" t="str">
            <v>Fleece</v>
          </cell>
          <cell r="F711" t="str">
            <v>Poly &amp; Performance</v>
          </cell>
          <cell r="G711" t="str">
            <v>Active</v>
          </cell>
          <cell r="H711" t="str">
            <v>Not Available</v>
          </cell>
          <cell r="I711" t="str">
            <v>Adult</v>
          </cell>
          <cell r="J711" t="str">
            <v>Adult UltraClub® Iceberg Fleece 1/4-Zip Pullover</v>
          </cell>
          <cell r="K711" t="str">
            <v xml:space="preserve">• 13.8 oz./yd2 / 466 gsm, 100% polyester anti-pill fleece
</v>
          </cell>
          <cell r="L711" t="str">
            <v>• elastic cuffs and bottom hem
• nylon-reinforced side-seam pockets</v>
          </cell>
          <cell r="M711" t="str">
            <v>N</v>
          </cell>
          <cell r="N711">
            <v>0</v>
          </cell>
          <cell r="O711" t="str">
            <v>ANTI-PILL, EASY CARE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</row>
        <row r="712">
          <cell r="A712">
            <v>8481</v>
          </cell>
          <cell r="C712" t="str">
            <v>Iceberg</v>
          </cell>
          <cell r="D712" t="str">
            <v>UltraClub</v>
          </cell>
          <cell r="E712" t="str">
            <v>Fleece</v>
          </cell>
          <cell r="F712" t="str">
            <v>Poly &amp; Performance</v>
          </cell>
          <cell r="G712" t="str">
            <v>Active</v>
          </cell>
          <cell r="H712" t="str">
            <v>Not Available</v>
          </cell>
          <cell r="I712" t="str">
            <v>Ladies'</v>
          </cell>
          <cell r="J712" t="str">
            <v>Ladies' UltraClub® Iceberg Fleece Full-Zip Jacket</v>
          </cell>
          <cell r="K712" t="str">
            <v xml:space="preserve">• 13.8 oz./yd2 / 466 gsm, 100% polyester anti-pill fleece
</v>
          </cell>
          <cell r="L712" t="str">
            <v>• feminine fit
• elastic cuffs
• nylon-reinforced zippered pockets</v>
          </cell>
          <cell r="M712" t="str">
            <v>N</v>
          </cell>
          <cell r="N712">
            <v>0</v>
          </cell>
          <cell r="O712" t="str">
            <v>ANTI-PILL, EASY CARE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</row>
        <row r="713">
          <cell r="A713">
            <v>8485</v>
          </cell>
          <cell r="C713" t="str">
            <v>Iceberg</v>
          </cell>
          <cell r="D713" t="str">
            <v>UltraClub</v>
          </cell>
          <cell r="E713" t="str">
            <v>Fleece</v>
          </cell>
          <cell r="F713" t="str">
            <v>Poly &amp; Performance</v>
          </cell>
          <cell r="G713" t="str">
            <v>Active</v>
          </cell>
          <cell r="H713" t="str">
            <v>Not Available</v>
          </cell>
          <cell r="I713" t="str">
            <v>Men's</v>
          </cell>
          <cell r="J713" t="str">
            <v>Men's UltraClub® Iceberg Fleece Full-Zip Jacket</v>
          </cell>
          <cell r="K713" t="str">
            <v xml:space="preserve">• 13.8 oz./yd2 / 466 gsm, 100% polyester anti-pill fleece
</v>
          </cell>
          <cell r="L713" t="str">
            <v>• elastic cuffs
• extra-roomy nylon-reinforced zippered pockets</v>
          </cell>
          <cell r="M713" t="str">
            <v>N</v>
          </cell>
          <cell r="N713">
            <v>0</v>
          </cell>
          <cell r="O713" t="str">
            <v>ANTI-PILL, EASY CARE</v>
          </cell>
          <cell r="P713">
            <v>8481</v>
          </cell>
          <cell r="Q713">
            <v>0</v>
          </cell>
          <cell r="R713">
            <v>0</v>
          </cell>
          <cell r="S713">
            <v>0</v>
          </cell>
        </row>
        <row r="714">
          <cell r="A714">
            <v>8486</v>
          </cell>
          <cell r="C714" t="str">
            <v>Iceberg</v>
          </cell>
          <cell r="D714" t="str">
            <v>UltraClub</v>
          </cell>
          <cell r="E714" t="str">
            <v>Fleece</v>
          </cell>
          <cell r="F714" t="str">
            <v>Poly &amp; Performance</v>
          </cell>
          <cell r="G714" t="str">
            <v>Active</v>
          </cell>
          <cell r="H714" t="str">
            <v>Not Available</v>
          </cell>
          <cell r="I714" t="str">
            <v>Adult</v>
          </cell>
          <cell r="J714" t="str">
            <v>Adult UltraClub® Iceberg Fleece Full-Zip Vest</v>
          </cell>
          <cell r="K714" t="str">
            <v xml:space="preserve">• 13.8 oz./yd2 / 466 gsm, 100% polyester anti-pill fleece
</v>
          </cell>
          <cell r="L714" t="str">
            <v xml:space="preserve">• elastic bottom hem
• nylon-reinforced side-seam pockets </v>
          </cell>
          <cell r="M714" t="str">
            <v>N</v>
          </cell>
          <cell r="N714">
            <v>0</v>
          </cell>
          <cell r="O714" t="str">
            <v>ANTI-PILL, EASY CARE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</row>
        <row r="715">
          <cell r="A715">
            <v>8492</v>
          </cell>
          <cell r="C715">
            <v>0</v>
          </cell>
          <cell r="D715" t="str">
            <v>UltraClub</v>
          </cell>
          <cell r="E715" t="str">
            <v>Fleece</v>
          </cell>
          <cell r="F715" t="str">
            <v>Poly &amp; Performance</v>
          </cell>
          <cell r="G715" t="str">
            <v>Active</v>
          </cell>
          <cell r="H715" t="str">
            <v>Not Available</v>
          </cell>
          <cell r="I715" t="str">
            <v>Men's</v>
          </cell>
          <cell r="J715" t="str">
            <v>Men's Fleece Jacket with Quilted Yoke Overlay</v>
          </cell>
          <cell r="K715" t="str">
            <v xml:space="preserve">• 8.6 oz./yd2 / 292 gsm, 100% polyester anti-pill fleece
• stretchy fabric with smooth finish
• warmth without weight
• quilted overlay on front and back yokes
• bungee cord with toggles at bottom hem
• zippered pocket on right chest
• lower front zippered pockets
</v>
          </cell>
          <cell r="L715" t="str">
            <v>• black zippers and zipper pulls</v>
          </cell>
          <cell r="M715" t="str">
            <v>N</v>
          </cell>
          <cell r="N715">
            <v>0</v>
          </cell>
          <cell r="O715" t="str">
            <v>ANTI-PILL, EASY CARE</v>
          </cell>
          <cell r="P715">
            <v>8493</v>
          </cell>
          <cell r="Q715">
            <v>0</v>
          </cell>
          <cell r="R715">
            <v>0</v>
          </cell>
          <cell r="S715">
            <v>0</v>
          </cell>
        </row>
        <row r="716">
          <cell r="A716">
            <v>8493</v>
          </cell>
          <cell r="C716">
            <v>0</v>
          </cell>
          <cell r="D716" t="str">
            <v>UltraClub</v>
          </cell>
          <cell r="E716" t="str">
            <v>Fleece</v>
          </cell>
          <cell r="F716" t="str">
            <v>Poly &amp; Performance</v>
          </cell>
          <cell r="G716" t="str">
            <v>Active</v>
          </cell>
          <cell r="H716" t="str">
            <v>Not Available</v>
          </cell>
          <cell r="I716" t="str">
            <v>Ladies'</v>
          </cell>
          <cell r="J716" t="str">
            <v>Ladies' Fleece Jacket with Quilted Yoke Overlay</v>
          </cell>
          <cell r="K716" t="str">
            <v xml:space="preserve">• 8.6 oz./yd2 / 292 gsm, 100% polyester anti-pill fleece
• stretchy fabric with smooth finish
• warmth without weight
• quilted overlay on front and back yokes
• bungee cord with toggles at bottom hem
• zippered pocket on right chest
• lower front zippered pockets
</v>
          </cell>
          <cell r="L716" t="str">
            <v>• contrast zipper pulls</v>
          </cell>
          <cell r="M716" t="str">
            <v>N</v>
          </cell>
          <cell r="N716">
            <v>0</v>
          </cell>
          <cell r="O716" t="str">
            <v>ANTI-PILL, EASY CARE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</row>
        <row r="717">
          <cell r="A717">
            <v>8495</v>
          </cell>
          <cell r="C717">
            <v>0</v>
          </cell>
          <cell r="D717" t="str">
            <v>UltraClub</v>
          </cell>
          <cell r="E717" t="str">
            <v>Fleece</v>
          </cell>
          <cell r="F717" t="str">
            <v>Poly &amp; Performance</v>
          </cell>
          <cell r="G717" t="str">
            <v>Active</v>
          </cell>
          <cell r="H717" t="str">
            <v>Not Available</v>
          </cell>
          <cell r="I717" t="str">
            <v>Men's</v>
          </cell>
          <cell r="J717" t="str">
            <v>Adult Micro-Fleece Full-Zip Jacket</v>
          </cell>
          <cell r="K717" t="str">
            <v xml:space="preserve">• 8.6 oz./yd2 / 292 gsm, 100% polyester anti-pill fleece
• stretchy fabric with smooth finish
• warmth without weight
• bungee cord with toggles at bottom hem
</v>
          </cell>
          <cell r="L717" t="str">
            <v>• zippered pocket with nylon patch on right chest
• lower front zippered pockets</v>
          </cell>
          <cell r="M717" t="str">
            <v>N</v>
          </cell>
          <cell r="N717">
            <v>0</v>
          </cell>
          <cell r="O717" t="str">
            <v>ANTI-PILL, EASY CARE</v>
          </cell>
          <cell r="P717">
            <v>8498</v>
          </cell>
          <cell r="Q717">
            <v>0</v>
          </cell>
          <cell r="R717">
            <v>0</v>
          </cell>
          <cell r="S717">
            <v>0</v>
          </cell>
        </row>
        <row r="718">
          <cell r="A718">
            <v>8498</v>
          </cell>
          <cell r="C718">
            <v>0</v>
          </cell>
          <cell r="D718" t="str">
            <v>UltraClub</v>
          </cell>
          <cell r="E718" t="str">
            <v>Fleece</v>
          </cell>
          <cell r="F718" t="str">
            <v>Poly &amp; Performance</v>
          </cell>
          <cell r="G718" t="str">
            <v>Active</v>
          </cell>
          <cell r="H718" t="str">
            <v>Not Available</v>
          </cell>
          <cell r="I718" t="str">
            <v>Ladies'</v>
          </cell>
          <cell r="J718" t="str">
            <v>Ladies’ Micro-Fleece Full-Zip Jacket</v>
          </cell>
          <cell r="K718" t="str">
            <v xml:space="preserve">• 7.9 oz.,100% polyester micro-fleece
• stretchy fabric with smooth finish
• warmth without weight
</v>
          </cell>
          <cell r="L718" t="str">
            <v>• front pockets with hidden zippers and contrast bungee pulls
• feminine fit</v>
          </cell>
          <cell r="M718" t="str">
            <v>N</v>
          </cell>
          <cell r="N718">
            <v>0</v>
          </cell>
          <cell r="O718" t="str">
            <v>ANTI-PILL, EASY CARE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</row>
        <row r="719">
          <cell r="A719">
            <v>8101</v>
          </cell>
          <cell r="C719">
            <v>0</v>
          </cell>
          <cell r="D719" t="str">
            <v>UltraClub</v>
          </cell>
          <cell r="E719" t="str">
            <v>Hats</v>
          </cell>
          <cell r="F719" t="str">
            <v>Structured</v>
          </cell>
          <cell r="G719" t="str">
            <v>Active</v>
          </cell>
          <cell r="H719" t="str">
            <v>Not Available</v>
          </cell>
          <cell r="I719" t="str">
            <v>Adult</v>
          </cell>
          <cell r="J719" t="str">
            <v>Classic Cut Chino Cotton Twill Constructed Cap</v>
          </cell>
          <cell r="K719" t="str">
            <v xml:space="preserve">• 100% washed cotton
• mid-profile
• 6-panel
• pre-curved visor
• triple-stitched sweatband
• matching self-adhesive closure
</v>
          </cell>
          <cell r="M719" t="str">
            <v>N</v>
          </cell>
          <cell r="N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</row>
        <row r="720">
          <cell r="A720">
            <v>8102</v>
          </cell>
          <cell r="C720">
            <v>0</v>
          </cell>
          <cell r="D720" t="str">
            <v>UltraClub</v>
          </cell>
          <cell r="E720" t="str">
            <v>Hats</v>
          </cell>
          <cell r="F720" t="str">
            <v xml:space="preserve"> Unstructured</v>
          </cell>
          <cell r="G720" t="str">
            <v>Active</v>
          </cell>
          <cell r="H720" t="str">
            <v>Not Available</v>
          </cell>
          <cell r="I720" t="str">
            <v>Adult</v>
          </cell>
          <cell r="J720" t="str">
            <v>Classic Cut Chino Cotton Twill Unconstructed Cap</v>
          </cell>
          <cell r="K720" t="str">
            <v xml:space="preserve">• 100% washed cotton
• low-profile
• 6-panel
• pre-curved visor
• triple-stitched sweatband
• matching self-adhesive closure
</v>
          </cell>
          <cell r="M720" t="str">
            <v>N</v>
          </cell>
          <cell r="N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</row>
        <row r="721">
          <cell r="A721">
            <v>8103</v>
          </cell>
          <cell r="C721">
            <v>0</v>
          </cell>
          <cell r="D721" t="str">
            <v>UltraClub</v>
          </cell>
          <cell r="E721" t="str">
            <v>Hats</v>
          </cell>
          <cell r="F721" t="str">
            <v>Sunprotection &amp; Visors</v>
          </cell>
          <cell r="G721" t="str">
            <v>Active</v>
          </cell>
          <cell r="H721" t="str">
            <v>Not Available</v>
          </cell>
          <cell r="I721" t="str">
            <v>Adult</v>
          </cell>
          <cell r="J721" t="str">
            <v>Classic Cut Chino Cotton Twill Visor</v>
          </cell>
          <cell r="K721" t="str">
            <v xml:space="preserve">• 100% washed cotton
• pre-curved visor
• matching self-adhesive closure
</v>
          </cell>
          <cell r="M721" t="str">
            <v>N</v>
          </cell>
          <cell r="N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</row>
        <row r="722">
          <cell r="A722">
            <v>8104</v>
          </cell>
          <cell r="C722">
            <v>0</v>
          </cell>
          <cell r="D722" t="str">
            <v>UltraClub</v>
          </cell>
          <cell r="E722" t="str">
            <v>Hats</v>
          </cell>
          <cell r="F722" t="str">
            <v xml:space="preserve"> Unstructured</v>
          </cell>
          <cell r="G722" t="str">
            <v>Active</v>
          </cell>
          <cell r="H722" t="str">
            <v>Not Available</v>
          </cell>
          <cell r="I722" t="str">
            <v>Adult</v>
          </cell>
          <cell r="J722" t="str">
            <v>Classic Cut Chino Cotton Twill Unconstructed Sandwich Cap</v>
          </cell>
          <cell r="K722" t="str">
            <v xml:space="preserve">• 100% washed cotton
• low-profile
• 6-panel
• pre-curved visor
• triple-stitched sweatband
• matching self-adhesive closure
</v>
          </cell>
          <cell r="M722" t="str">
            <v>N</v>
          </cell>
          <cell r="N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</row>
        <row r="723">
          <cell r="A723">
            <v>8105</v>
          </cell>
          <cell r="C723">
            <v>0</v>
          </cell>
          <cell r="D723" t="str">
            <v>UltraClub</v>
          </cell>
          <cell r="E723" t="str">
            <v>Hats</v>
          </cell>
          <cell r="F723" t="str">
            <v xml:space="preserve"> Unstructured</v>
          </cell>
          <cell r="G723" t="str">
            <v>Active</v>
          </cell>
          <cell r="H723" t="str">
            <v>Not Available</v>
          </cell>
          <cell r="I723" t="str">
            <v>Adult</v>
          </cell>
          <cell r="J723" t="str">
            <v>Classic Cut Chino Cotton Twill Unconstructed 2-Tone Cap</v>
          </cell>
          <cell r="K723" t="str">
            <v xml:space="preserve">• 100% washed cotton
• low-profile
• 6-panel
• pre-curved visor
• triple-stitched sweatband
• matching khaki self-adhesive closure
</v>
          </cell>
          <cell r="M723" t="str">
            <v>N</v>
          </cell>
          <cell r="N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</row>
        <row r="724">
          <cell r="A724">
            <v>8110</v>
          </cell>
          <cell r="C724">
            <v>0</v>
          </cell>
          <cell r="D724" t="str">
            <v>UltraClub</v>
          </cell>
          <cell r="E724" t="str">
            <v>Hats</v>
          </cell>
          <cell r="F724" t="str">
            <v>Structured</v>
          </cell>
          <cell r="G724" t="str">
            <v>Active</v>
          </cell>
          <cell r="H724" t="str">
            <v>Not Available</v>
          </cell>
          <cell r="I724" t="str">
            <v>Adult</v>
          </cell>
          <cell r="J724" t="str">
            <v>Classic Cut Brushed Cotton Twill Constructed Cap</v>
          </cell>
          <cell r="K724" t="str">
            <v xml:space="preserve">• 100% cotton
• mid-profile
• 6-panel
• pre-curved visor
• triple-stitched sweatband
• adjustable self-fabric strap closure with brass snap-buckle
</v>
          </cell>
          <cell r="M724" t="str">
            <v>N</v>
          </cell>
          <cell r="N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</row>
        <row r="725">
          <cell r="A725">
            <v>8111</v>
          </cell>
          <cell r="C725">
            <v>0</v>
          </cell>
          <cell r="D725" t="str">
            <v>UltraClub</v>
          </cell>
          <cell r="E725" t="str">
            <v>Hats</v>
          </cell>
          <cell r="F725" t="str">
            <v xml:space="preserve"> Unstructured</v>
          </cell>
          <cell r="G725" t="str">
            <v>Active</v>
          </cell>
          <cell r="H725" t="str">
            <v>Not Available</v>
          </cell>
          <cell r="I725" t="str">
            <v>Adult</v>
          </cell>
          <cell r="J725" t="str">
            <v>Classic Cut Brushed Cotton Twill Unconstructed Cap</v>
          </cell>
          <cell r="K725" t="str">
            <v xml:space="preserve">• 100% cotton
• low-profile
• 6-panel
• pre-curved visor
• triple-stitched sweatband
• adjustable self-fabric strap closure with brass snap-buckle
</v>
          </cell>
          <cell r="M725" t="str">
            <v>N</v>
          </cell>
          <cell r="N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</row>
        <row r="726">
          <cell r="A726">
            <v>8112</v>
          </cell>
          <cell r="C726">
            <v>0</v>
          </cell>
          <cell r="D726" t="str">
            <v>UltraClub</v>
          </cell>
          <cell r="E726" t="str">
            <v>Hats</v>
          </cell>
          <cell r="F726" t="str">
            <v xml:space="preserve"> Unstructured</v>
          </cell>
          <cell r="G726" t="str">
            <v>Active</v>
          </cell>
          <cell r="H726" t="str">
            <v>Not Available</v>
          </cell>
          <cell r="I726" t="str">
            <v>Adult</v>
          </cell>
          <cell r="J726" t="str">
            <v>Classic Cut Brushed Cotton Twill Unconstructed Sandwich Cap</v>
          </cell>
          <cell r="K726" t="str">
            <v xml:space="preserve">• 100% cotton
• low-profile
• 6-panel
• pre-curved visor
• triple-stitched sweatband
• adjustable self-fabric strap closure with brass snap-buckle
</v>
          </cell>
          <cell r="M726" t="str">
            <v>N</v>
          </cell>
          <cell r="N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</row>
        <row r="727">
          <cell r="A727">
            <v>8113</v>
          </cell>
          <cell r="C727">
            <v>0</v>
          </cell>
          <cell r="D727" t="str">
            <v>UltraClub</v>
          </cell>
          <cell r="E727" t="str">
            <v>Hats</v>
          </cell>
          <cell r="F727" t="str">
            <v>Sunprotection &amp; Visors</v>
          </cell>
          <cell r="G727" t="str">
            <v>Active</v>
          </cell>
          <cell r="H727" t="str">
            <v>Not Available</v>
          </cell>
          <cell r="I727" t="str">
            <v>Adult</v>
          </cell>
          <cell r="J727" t="str">
            <v>Classic Cut Brushed Cotton Twill  Sandwich Visor</v>
          </cell>
          <cell r="K727" t="str">
            <v xml:space="preserve">• 100% cotton
• pre-curved sandwich visor
• matching self-adhesive closure
</v>
          </cell>
          <cell r="M727" t="str">
            <v>N</v>
          </cell>
          <cell r="N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</row>
        <row r="728">
          <cell r="A728">
            <v>8114</v>
          </cell>
          <cell r="C728">
            <v>0</v>
          </cell>
          <cell r="D728" t="str">
            <v>UltraClub</v>
          </cell>
          <cell r="E728" t="str">
            <v>Hats</v>
          </cell>
          <cell r="F728" t="str">
            <v xml:space="preserve"> Unstructured</v>
          </cell>
          <cell r="G728" t="str">
            <v>Active</v>
          </cell>
          <cell r="H728" t="str">
            <v>Not Available</v>
          </cell>
          <cell r="I728" t="str">
            <v>Adult</v>
          </cell>
          <cell r="J728" t="str">
            <v>Classic Cut Brushed Cotton Twill Unconstructed  Trucker Cap</v>
          </cell>
          <cell r="K728" t="str">
            <v xml:space="preserve">• 100% cotton
• 100% polyester mesh back
• low-profile
• 6-panel
• pre-curved visor
• soft mesh back
• contrast stitching
• adjustable closure
</v>
          </cell>
          <cell r="M728" t="str">
            <v>N</v>
          </cell>
          <cell r="N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</row>
        <row r="729">
          <cell r="A729">
            <v>8116</v>
          </cell>
          <cell r="C729">
            <v>0</v>
          </cell>
          <cell r="D729" t="str">
            <v>UltraClub</v>
          </cell>
          <cell r="E729" t="str">
            <v>Hats</v>
          </cell>
          <cell r="F729" t="str">
            <v xml:space="preserve"> Unstructured</v>
          </cell>
          <cell r="G729" t="str">
            <v>Active</v>
          </cell>
          <cell r="H729" t="str">
            <v>Not Available</v>
          </cell>
          <cell r="I729" t="str">
            <v>Adult</v>
          </cell>
          <cell r="J729" t="str">
            <v>Classic Cut Heavy Brushed Cotton Twill Unconstructed Cap</v>
          </cell>
          <cell r="K729" t="str">
            <v xml:space="preserve">• 100% cotton
• 6-panel
• pre-curved visor
• double-faced front panel
• adjustable tuck-away self-fabric strap closure with silver logo buckle
</v>
          </cell>
          <cell r="M729" t="str">
            <v>N</v>
          </cell>
          <cell r="N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</row>
        <row r="730">
          <cell r="A730">
            <v>8120</v>
          </cell>
          <cell r="C730">
            <v>0</v>
          </cell>
          <cell r="D730" t="str">
            <v>UltraClub</v>
          </cell>
          <cell r="E730" t="str">
            <v>Hats</v>
          </cell>
          <cell r="F730" t="str">
            <v>Structured</v>
          </cell>
          <cell r="G730" t="str">
            <v>Active</v>
          </cell>
          <cell r="H730" t="str">
            <v>Not Available</v>
          </cell>
          <cell r="I730" t="str">
            <v>Adult</v>
          </cell>
          <cell r="J730" t="str">
            <v>Adult Classic Cut Cotton Twill 5-Panel Cap</v>
          </cell>
          <cell r="K730" t="str">
            <v xml:space="preserve">• 100% cotton
• 5-panel
• constructed
• pre-curved visor
• triple-stitched sweatband
• self-adhesive closure
</v>
          </cell>
          <cell r="M730" t="str">
            <v>N</v>
          </cell>
          <cell r="N730">
            <v>0</v>
          </cell>
          <cell r="P730">
            <v>0</v>
          </cell>
          <cell r="Q730">
            <v>0</v>
          </cell>
          <cell r="R730" t="str">
            <v>8120Y</v>
          </cell>
          <cell r="S730">
            <v>0</v>
          </cell>
        </row>
        <row r="731">
          <cell r="A731" t="str">
            <v>8120Y</v>
          </cell>
          <cell r="C731">
            <v>0</v>
          </cell>
          <cell r="D731" t="str">
            <v>UltraClub</v>
          </cell>
          <cell r="E731" t="str">
            <v>Hats</v>
          </cell>
          <cell r="F731" t="str">
            <v>Structured</v>
          </cell>
          <cell r="G731" t="str">
            <v>Active</v>
          </cell>
          <cell r="H731" t="str">
            <v>Not Available</v>
          </cell>
          <cell r="I731" t="str">
            <v>Youth</v>
          </cell>
          <cell r="J731" t="str">
            <v>Youth Classic Cut Cotton Twill 5-Panel Cap</v>
          </cell>
          <cell r="K731" t="str">
            <v xml:space="preserve">• 100% cotton
• 5-panel
• constructed
• pre-curved visor
• triple-stitched sweatband
• self-adhesive closure
</v>
          </cell>
          <cell r="M731" t="str">
            <v>N</v>
          </cell>
          <cell r="N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</row>
        <row r="732">
          <cell r="A732">
            <v>8121</v>
          </cell>
          <cell r="C732">
            <v>0</v>
          </cell>
          <cell r="D732" t="str">
            <v>UltraClub</v>
          </cell>
          <cell r="E732" t="str">
            <v>Hats</v>
          </cell>
          <cell r="F732" t="str">
            <v>Structured</v>
          </cell>
          <cell r="G732" t="str">
            <v>Active</v>
          </cell>
          <cell r="H732" t="str">
            <v>Not Available</v>
          </cell>
          <cell r="I732" t="str">
            <v>Adult</v>
          </cell>
          <cell r="J732" t="str">
            <v>Adult Classic Cut Cotton Twill 6-Panel Cap</v>
          </cell>
          <cell r="K732" t="str">
            <v xml:space="preserve">• 100% cotton
• 6-panel
• constructed
• pre-curved visor
• triple-stitched sweatband
• self-adhesive closure
</v>
          </cell>
          <cell r="M732" t="str">
            <v>N</v>
          </cell>
          <cell r="N732">
            <v>0</v>
          </cell>
          <cell r="P732">
            <v>0</v>
          </cell>
          <cell r="Q732">
            <v>0</v>
          </cell>
          <cell r="R732">
            <v>8122</v>
          </cell>
          <cell r="S732">
            <v>0</v>
          </cell>
        </row>
        <row r="733">
          <cell r="A733">
            <v>8122</v>
          </cell>
          <cell r="C733">
            <v>0</v>
          </cell>
          <cell r="D733" t="str">
            <v>UltraClub</v>
          </cell>
          <cell r="E733" t="str">
            <v>Hats</v>
          </cell>
          <cell r="F733" t="str">
            <v>Structured</v>
          </cell>
          <cell r="G733" t="str">
            <v>Active</v>
          </cell>
          <cell r="H733" t="str">
            <v>Not Available</v>
          </cell>
          <cell r="I733" t="str">
            <v>Youth</v>
          </cell>
          <cell r="J733" t="str">
            <v>Youth Classic Cut Cotton Twill 6-Panel Cap</v>
          </cell>
          <cell r="K733" t="str">
            <v xml:space="preserve">• 100% cotton
• 6-panel
• constructed
• pre-curved visor
• self-adhesive closure
</v>
          </cell>
          <cell r="M733" t="str">
            <v>N</v>
          </cell>
          <cell r="N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</row>
        <row r="734">
          <cell r="A734">
            <v>8130</v>
          </cell>
          <cell r="C734">
            <v>0</v>
          </cell>
          <cell r="D734" t="str">
            <v>UltraClub</v>
          </cell>
          <cell r="E734" t="str">
            <v>Hats</v>
          </cell>
          <cell r="F734" t="str">
            <v>Knit Caps</v>
          </cell>
          <cell r="G734" t="str">
            <v>Active</v>
          </cell>
          <cell r="H734" t="str">
            <v>Not Available</v>
          </cell>
          <cell r="I734" t="str">
            <v>Adult</v>
          </cell>
          <cell r="J734" t="str">
            <v>Knit Beanie with Cuff</v>
          </cell>
          <cell r="K734" t="str">
            <v xml:space="preserve">• 100% acrylic
• 12" long
</v>
          </cell>
          <cell r="M734" t="str">
            <v>N</v>
          </cell>
          <cell r="N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</row>
        <row r="735">
          <cell r="A735">
            <v>8131</v>
          </cell>
          <cell r="C735">
            <v>0</v>
          </cell>
          <cell r="D735" t="str">
            <v>UltraClub</v>
          </cell>
          <cell r="E735" t="str">
            <v>Hats</v>
          </cell>
          <cell r="F735" t="str">
            <v>Knit Caps</v>
          </cell>
          <cell r="G735" t="str">
            <v>Active</v>
          </cell>
          <cell r="H735" t="str">
            <v>Not Available</v>
          </cell>
          <cell r="I735" t="str">
            <v>Adult</v>
          </cell>
          <cell r="J735" t="str">
            <v>Knit Beanie</v>
          </cell>
          <cell r="K735" t="str">
            <v xml:space="preserve">• 100% acrylic
• 8 1/2" long
</v>
          </cell>
          <cell r="M735" t="str">
            <v>N</v>
          </cell>
          <cell r="N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</row>
        <row r="736">
          <cell r="A736">
            <v>8132</v>
          </cell>
          <cell r="C736">
            <v>0</v>
          </cell>
          <cell r="D736" t="str">
            <v>UltraClub</v>
          </cell>
          <cell r="E736" t="str">
            <v>Hats</v>
          </cell>
          <cell r="F736" t="str">
            <v>Knit Caps</v>
          </cell>
          <cell r="G736" t="str">
            <v>Active</v>
          </cell>
          <cell r="H736" t="str">
            <v>Not Available</v>
          </cell>
          <cell r="I736" t="str">
            <v>Adult</v>
          </cell>
          <cell r="J736" t="str">
            <v>2-Tone Knit Beanie</v>
          </cell>
          <cell r="K736" t="str">
            <v xml:space="preserve">• 100% acrylic
• 8" long
</v>
          </cell>
          <cell r="M736" t="str">
            <v>N</v>
          </cell>
          <cell r="N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</row>
        <row r="737">
          <cell r="A737">
            <v>8133</v>
          </cell>
          <cell r="C737">
            <v>0</v>
          </cell>
          <cell r="D737" t="str">
            <v>UltraClub</v>
          </cell>
          <cell r="E737" t="str">
            <v>Hats</v>
          </cell>
          <cell r="F737" t="str">
            <v>Knit Caps</v>
          </cell>
          <cell r="G737" t="str">
            <v>Active</v>
          </cell>
          <cell r="H737" t="str">
            <v>Not Available</v>
          </cell>
          <cell r="I737" t="str">
            <v>Adult</v>
          </cell>
          <cell r="J737" t="str">
            <v>Knit Beanie with Lid</v>
          </cell>
          <cell r="K737" t="str">
            <v xml:space="preserve">• 100% acrylic
</v>
          </cell>
          <cell r="M737" t="str">
            <v>N</v>
          </cell>
          <cell r="N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</row>
        <row r="738">
          <cell r="A738">
            <v>8135</v>
          </cell>
          <cell r="C738">
            <v>0</v>
          </cell>
          <cell r="D738" t="str">
            <v>UltraClub</v>
          </cell>
          <cell r="E738" t="str">
            <v>Hats</v>
          </cell>
          <cell r="F738" t="str">
            <v>Knit Caps</v>
          </cell>
          <cell r="G738" t="str">
            <v>Active</v>
          </cell>
          <cell r="H738" t="str">
            <v>Not Available</v>
          </cell>
          <cell r="I738" t="str">
            <v>Adult</v>
          </cell>
          <cell r="J738" t="str">
            <v>Waffle Beanie</v>
          </cell>
          <cell r="K738" t="str">
            <v xml:space="preserve">• 100% acrylic
• thick-weave waffle fabric
• double-layered
• 8 1/2" long
</v>
          </cell>
          <cell r="M738" t="str">
            <v>N</v>
          </cell>
          <cell r="N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</row>
        <row r="739">
          <cell r="A739">
            <v>8136</v>
          </cell>
          <cell r="C739">
            <v>0</v>
          </cell>
          <cell r="D739" t="str">
            <v>UltraClub</v>
          </cell>
          <cell r="E739" t="str">
            <v>Hats</v>
          </cell>
          <cell r="F739" t="str">
            <v>Knit Caps</v>
          </cell>
          <cell r="G739" t="str">
            <v>Active</v>
          </cell>
          <cell r="H739" t="str">
            <v>Not Available</v>
          </cell>
          <cell r="I739" t="str">
            <v>Adult</v>
          </cell>
          <cell r="J739" t="str">
            <v>Knit Pom-Pom Beanie with Cuff</v>
          </cell>
          <cell r="K739" t="str">
            <v xml:space="preserve">• 100% acrylic
• pom-pom accent on top
• 12" long
</v>
          </cell>
          <cell r="M739" t="str">
            <v>N</v>
          </cell>
          <cell r="N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</row>
        <row r="740">
          <cell r="A740">
            <v>8150</v>
          </cell>
          <cell r="C740">
            <v>0</v>
          </cell>
          <cell r="D740" t="str">
            <v>UltraClub</v>
          </cell>
          <cell r="E740" t="str">
            <v>Hats</v>
          </cell>
          <cell r="F740" t="str">
            <v>Flex Fit</v>
          </cell>
          <cell r="G740" t="str">
            <v>Active</v>
          </cell>
          <cell r="H740" t="str">
            <v>Not Available</v>
          </cell>
          <cell r="I740" t="str">
            <v>Adult</v>
          </cell>
          <cell r="J740" t="str">
            <v>Flexfit® Cool &amp; Dry Cap</v>
          </cell>
          <cell r="K740" t="str">
            <v xml:space="preserve">• 60% quick-dry polyester, 38% cotton, 2% spandex with moisture wicking performance
• breathable double-faced fabric
• Flexfit® stretches for comfort and retains original shape
• hard buckram backing
• low-profile
• sewn eyelets
</v>
          </cell>
          <cell r="M740" t="str">
            <v>N</v>
          </cell>
          <cell r="N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</row>
        <row r="741">
          <cell r="A741">
            <v>8151</v>
          </cell>
          <cell r="C741">
            <v>0</v>
          </cell>
          <cell r="D741" t="str">
            <v>UltraClub</v>
          </cell>
          <cell r="E741" t="str">
            <v>Hats</v>
          </cell>
          <cell r="F741" t="str">
            <v>Flex Fit</v>
          </cell>
          <cell r="G741" t="str">
            <v>Active</v>
          </cell>
          <cell r="H741" t="str">
            <v>Not Available</v>
          </cell>
          <cell r="I741" t="str">
            <v>Adult</v>
          </cell>
          <cell r="J741" t="str">
            <v>Flexfit® Piqué Mesh Cool &amp; Dry Cap</v>
          </cell>
          <cell r="K741" t="str">
            <v xml:space="preserve">• 99% dry-wicking polyester, 1% spandex with moisture wicking performance
• Flexfit® stretches for comfort and retains original shape
• lightweight
• fitted
• rounded athletic shape
• hard buckram backing
• mid-profile
• 6-panel
• 8 rows of stitching on Permacurv® visor
• sewn eyelets
• taped seams
• 3 1/2" crown height
</v>
          </cell>
          <cell r="M741" t="str">
            <v>N</v>
          </cell>
          <cell r="N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</row>
        <row r="742">
          <cell r="A742">
            <v>8160</v>
          </cell>
          <cell r="C742">
            <v>0</v>
          </cell>
          <cell r="D742" t="str">
            <v>UltraClub</v>
          </cell>
          <cell r="E742" t="str">
            <v>Hats</v>
          </cell>
          <cell r="F742" t="str">
            <v>Structured</v>
          </cell>
          <cell r="G742" t="str">
            <v>Active</v>
          </cell>
          <cell r="H742" t="str">
            <v>Not Available</v>
          </cell>
          <cell r="I742" t="str">
            <v>Adult</v>
          </cell>
          <cell r="J742" t="str">
            <v>Flat Bill Cap</v>
          </cell>
          <cell r="K742" t="str">
            <v xml:space="preserve">• 100% polyester
• 6-panel
• structured firm front panel
• snap-buckle closure
</v>
          </cell>
          <cell r="M742" t="str">
            <v>N</v>
          </cell>
          <cell r="N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</row>
        <row r="743">
          <cell r="A743">
            <v>8230</v>
          </cell>
          <cell r="C743" t="str">
            <v>Cool &amp; Dry</v>
          </cell>
          <cell r="D743" t="str">
            <v>UltraClub</v>
          </cell>
          <cell r="E743" t="str">
            <v>Knits_Layering</v>
          </cell>
          <cell r="F743" t="str">
            <v>Performance</v>
          </cell>
          <cell r="G743" t="str">
            <v>Active</v>
          </cell>
          <cell r="H743" t="str">
            <v>Not Available</v>
          </cell>
          <cell r="I743" t="str">
            <v>Men's</v>
          </cell>
          <cell r="J743" t="str">
            <v>UltraClub® Men's Cool &amp; Dry Sport 1/4-Zip Pullover</v>
          </cell>
          <cell r="K743" t="str">
            <v xml:space="preserve">• 3.8 oz./yd2 / 129 gsm, 100% brushed-back polyester with moisture wicking and UV protection performance
•  mechanical stretch fabric for comfort and fit
• reinforced back neck D-patch
• contrast piping on zipper opening and lower panels
• concealed zipper pocket for personal electronic devices
</v>
          </cell>
          <cell r="M743" t="str">
            <v>N</v>
          </cell>
          <cell r="N743">
            <v>0</v>
          </cell>
          <cell r="O743" t="str">
            <v>MOISTURE WICKING, UV 40+, STRETCH, EASY CARE</v>
          </cell>
          <cell r="P743" t="str">
            <v>8230L</v>
          </cell>
          <cell r="Q743">
            <v>0</v>
          </cell>
          <cell r="R743">
            <v>0</v>
          </cell>
          <cell r="S743">
            <v>0</v>
          </cell>
        </row>
        <row r="744">
          <cell r="A744" t="str">
            <v>8230L</v>
          </cell>
          <cell r="C744" t="str">
            <v>Cool &amp; Dry</v>
          </cell>
          <cell r="D744" t="str">
            <v>UltraClub</v>
          </cell>
          <cell r="E744" t="str">
            <v>Knits_Layering</v>
          </cell>
          <cell r="F744" t="str">
            <v>Performance</v>
          </cell>
          <cell r="G744" t="str">
            <v>Active</v>
          </cell>
          <cell r="H744" t="str">
            <v>Not Available</v>
          </cell>
          <cell r="I744" t="str">
            <v>Ladies'</v>
          </cell>
          <cell r="J744" t="str">
            <v>UltraClub® Ladies' Cool &amp; Dry Sport 1/4-Zip Pullover</v>
          </cell>
          <cell r="K744" t="str">
            <v xml:space="preserve">• 3.8 oz./yd2 / 129 gsm, 100% brushed-back polyester with moisture wicking and UV protection performance
•  mechanical stretch fabric for comfort and fit
• reinforced back neck D-patch
• contrast piping on zipper opening and lower panels
• concealed zipper pocket for personal electronic devices
</v>
          </cell>
          <cell r="M744" t="str">
            <v>N</v>
          </cell>
          <cell r="N744">
            <v>0</v>
          </cell>
          <cell r="O744" t="str">
            <v>MOISTURE WICKING, UV 40+, STRETCH, EASY CARE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</row>
        <row r="745">
          <cell r="A745">
            <v>8231</v>
          </cell>
          <cell r="C745" t="str">
            <v>Cool &amp; Dry</v>
          </cell>
          <cell r="D745" t="str">
            <v>UltraClub</v>
          </cell>
          <cell r="E745" t="str">
            <v>Knits_Layering</v>
          </cell>
          <cell r="F745" t="str">
            <v>Performance</v>
          </cell>
          <cell r="G745" t="str">
            <v>DNR</v>
          </cell>
          <cell r="H745" t="str">
            <v>Not Available</v>
          </cell>
          <cell r="I745" t="str">
            <v>Adult</v>
          </cell>
          <cell r="J745" t="str">
            <v>UltraClub® Adult Cool &amp; Dry Sport Hooded Pullover</v>
          </cell>
          <cell r="K745" t="str">
            <v>• 3.8 oz./yd2 / 129 gsm, 100% brushed-back polyester with moisture wicking and UV protection performance
• mechanical stretch fabric for comfort and fit
• reinforced back neck D-patch
• hood with flat drawstring
• contrast charcoal side and sleeve panels
• thumbholes at sleeve hem
• front pouch pocket</v>
          </cell>
          <cell r="M745" t="str">
            <v>N</v>
          </cell>
          <cell r="N745">
            <v>0</v>
          </cell>
          <cell r="O745" t="str">
            <v>MOISTURE WICKING, UV 40+, STRETCH, EASY CARE</v>
          </cell>
          <cell r="P745">
            <v>0</v>
          </cell>
          <cell r="Q745">
            <v>0</v>
          </cell>
          <cell r="R745">
            <v>0</v>
          </cell>
          <cell r="S745" t="str">
            <v>DNR for 201801 US book</v>
          </cell>
        </row>
        <row r="746">
          <cell r="A746">
            <v>8232</v>
          </cell>
          <cell r="C746" t="str">
            <v>Cool &amp; Dry</v>
          </cell>
          <cell r="D746" t="str">
            <v>UltraClub</v>
          </cell>
          <cell r="E746" t="str">
            <v>Knits_Layering</v>
          </cell>
          <cell r="F746" t="str">
            <v>Performance</v>
          </cell>
          <cell r="G746" t="str">
            <v>Active</v>
          </cell>
          <cell r="H746" t="str">
            <v>Not Available</v>
          </cell>
          <cell r="I746" t="str">
            <v>Adult</v>
          </cell>
          <cell r="J746" t="str">
            <v>UltraClub® Adult Cool &amp; Dry Sport 2-Tone 1/4-Zip Pullover</v>
          </cell>
          <cell r="K746" t="str">
            <v>• 3.8 oz./yd2 / 129 gsm, 100% brushed-back polyester with moisture wicking and UV protection performance
• mechanical stretch fabric for comfort and fit
• neck tape for clean finish
• double-needle reinforced back neck D-patch and cuffs
• tonal flatlock stitching on shoulders, armholes and side seams
• contrast center front zipper detail
• tagless
• relaxed fit</v>
          </cell>
          <cell r="M746" t="str">
            <v>N</v>
          </cell>
          <cell r="N746">
            <v>0</v>
          </cell>
          <cell r="O746" t="str">
            <v>MOISTURE WICKING, UV 40+, STRETCH, EASY CARE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</row>
        <row r="747">
          <cell r="A747">
            <v>8233</v>
          </cell>
          <cell r="C747" t="str">
            <v>Cool &amp; Dry</v>
          </cell>
          <cell r="D747" t="str">
            <v>UltraClub</v>
          </cell>
          <cell r="E747" t="str">
            <v>Knits_Layering</v>
          </cell>
          <cell r="F747" t="str">
            <v>Performance</v>
          </cell>
          <cell r="G747" t="str">
            <v>Active</v>
          </cell>
          <cell r="H747" t="str">
            <v>Not Available</v>
          </cell>
          <cell r="I747" t="str">
            <v>Adult</v>
          </cell>
          <cell r="J747" t="str">
            <v>UltraClub® Adult Cool &amp; Dry Sport Color Block 1/4-Zip Pullover</v>
          </cell>
          <cell r="K747" t="str">
            <v>• 3.8 oz./yd2 / 129 gsm, 100% brushed-back polyester with moisture wicking and UV protection performance
• mechanical stretch fabric for comfort and fit
• reinforced back neck D-patch
• contrast front and back yokes</v>
          </cell>
          <cell r="M747" t="str">
            <v>N</v>
          </cell>
          <cell r="N747">
            <v>0</v>
          </cell>
          <cell r="O747" t="str">
            <v>MOISTURE WICKING, UV 40+, STRETCH, EASY CARE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</row>
        <row r="748">
          <cell r="A748">
            <v>8235</v>
          </cell>
          <cell r="C748">
            <v>0</v>
          </cell>
          <cell r="D748" t="str">
            <v>UltraClub</v>
          </cell>
          <cell r="E748" t="str">
            <v>Knits_Layering</v>
          </cell>
          <cell r="F748" t="str">
            <v>Performance</v>
          </cell>
          <cell r="G748" t="str">
            <v>Active</v>
          </cell>
          <cell r="H748" t="str">
            <v>Not Available</v>
          </cell>
          <cell r="I748" t="str">
            <v>Adult</v>
          </cell>
          <cell r="J748" t="str">
            <v>UltraClub® Adult Striped 1/4-Zip Pullover</v>
          </cell>
          <cell r="K748" t="str">
            <v>• 4 oz./yd2 / 136 gsm, 100% polyester with moisture-wicking and UV protection performance
• reinforced back neck D-patch
• self fabric chin guard
• hemmed sleeves</v>
          </cell>
          <cell r="M748" t="str">
            <v>N</v>
          </cell>
          <cell r="N748">
            <v>0</v>
          </cell>
          <cell r="O748" t="str">
            <v>MOISTURE WICKING, UV 40+, EASY CARE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</row>
        <row r="749">
          <cell r="A749">
            <v>8237</v>
          </cell>
          <cell r="C749">
            <v>0</v>
          </cell>
          <cell r="D749" t="str">
            <v>UltraClub</v>
          </cell>
          <cell r="E749" t="str">
            <v>Knits_Layering</v>
          </cell>
          <cell r="F749" t="str">
            <v>Performance</v>
          </cell>
          <cell r="G749" t="str">
            <v>Active</v>
          </cell>
          <cell r="H749" t="str">
            <v>Not Available</v>
          </cell>
          <cell r="I749" t="str">
            <v>Adult</v>
          </cell>
          <cell r="J749" t="str">
            <v>UltraClub® Adult 2-Tone Keyhole Mesh 1/4-Zip Pullover</v>
          </cell>
          <cell r="K749" t="str">
            <v>• 3.5 oz./yd2 / 119 gsm, 100% polyester with moisture-wicking and UV protection performance
• self fabric chin guard
• contrast side and underarm panels
• hemmed sleeves</v>
          </cell>
          <cell r="M749" t="str">
            <v>N</v>
          </cell>
          <cell r="N749">
            <v>0</v>
          </cell>
          <cell r="O749" t="str">
            <v>MOISTURE WICKING, UV 15-39, EASY CARE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</row>
        <row r="750">
          <cell r="A750">
            <v>8398</v>
          </cell>
          <cell r="C750">
            <v>0</v>
          </cell>
          <cell r="D750" t="str">
            <v>UltraClub</v>
          </cell>
          <cell r="E750" t="str">
            <v>Knits_Layering</v>
          </cell>
          <cell r="F750" t="str">
            <v>Performance</v>
          </cell>
          <cell r="G750" t="str">
            <v>Active</v>
          </cell>
          <cell r="H750" t="str">
            <v>Not Available</v>
          </cell>
          <cell r="I750" t="str">
            <v>Adult</v>
          </cell>
          <cell r="J750" t="str">
            <v>UltraClub® Adult Cool &amp; Dry Sport 1/4-Zip Pullover with Side &amp; Sleeve Panels</v>
          </cell>
          <cell r="K750" t="str">
            <v>• 3.8 oz./yd2 / 129 gsm, 100% polyester interlock with moisture wicking and UV protection performance
• contrast side and sleeve panels
• tagless
• athletic fit</v>
          </cell>
          <cell r="M750" t="str">
            <v>N</v>
          </cell>
          <cell r="N750" t="str">
            <v>Athletic</v>
          </cell>
          <cell r="O750" t="str">
            <v>MOISTURE WICKING, UV 40+, EASY CARE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</row>
        <row r="751">
          <cell r="A751">
            <v>8424</v>
          </cell>
          <cell r="C751" t="str">
            <v>Cool &amp; Dry</v>
          </cell>
          <cell r="D751" t="str">
            <v>UltraClub</v>
          </cell>
          <cell r="E751" t="str">
            <v>Knits_Layering</v>
          </cell>
          <cell r="F751" t="str">
            <v>Performance</v>
          </cell>
          <cell r="G751" t="str">
            <v>Active</v>
          </cell>
          <cell r="H751" t="str">
            <v>Not Available</v>
          </cell>
          <cell r="I751" t="str">
            <v>Men's</v>
          </cell>
          <cell r="J751" t="str">
            <v>UltraClub® Men’s Cool &amp; Dry Sport Performance Interlock 1/4-Zip Pullover</v>
          </cell>
          <cell r="K751" t="str">
            <v xml:space="preserve">• 4 oz./yd2 / 136 gsm, 100%  snag protection micro-polyester with moisture-wicking and UV Protection performance 
• self-fabric collar
• clear rubber zipper pull on concealed zipper
• tagless
</v>
          </cell>
          <cell r="L751" t="str">
            <v>• athletic fit</v>
          </cell>
          <cell r="M751" t="str">
            <v>N</v>
          </cell>
          <cell r="N751" t="str">
            <v>Athletic</v>
          </cell>
          <cell r="O751" t="str">
            <v>MOISTURE WICKING, UV 15-39, EASY CARE</v>
          </cell>
          <cell r="P751" t="str">
            <v>8424L</v>
          </cell>
          <cell r="Q751">
            <v>0</v>
          </cell>
          <cell r="R751">
            <v>0</v>
          </cell>
          <cell r="S751">
            <v>0</v>
          </cell>
        </row>
        <row r="752">
          <cell r="A752" t="str">
            <v>8424L</v>
          </cell>
          <cell r="C752" t="str">
            <v>Cool &amp; Dry</v>
          </cell>
          <cell r="D752" t="str">
            <v>UltraClub</v>
          </cell>
          <cell r="E752" t="str">
            <v>Knits_Layering</v>
          </cell>
          <cell r="F752" t="str">
            <v>Performance</v>
          </cell>
          <cell r="G752" t="str">
            <v>Active</v>
          </cell>
          <cell r="H752" t="str">
            <v>Not Available</v>
          </cell>
          <cell r="I752" t="str">
            <v>Ladies'</v>
          </cell>
          <cell r="J752" t="str">
            <v>UltraClub® Ladies' Cool &amp; Dry Sport Performance Interlock 1/4-Zip Pullover</v>
          </cell>
          <cell r="K752" t="str">
            <v xml:space="preserve">• 4 oz./yd2 / 136 gsm, 100%  snag protection micro-polyester with moisture-wicking and UV Protection performance 
• self-fabric collar
• clear rubber zipper pull on concealed zipper
• tagless
</v>
          </cell>
          <cell r="L752" t="str">
            <v>• feminine fit</v>
          </cell>
          <cell r="M752" t="str">
            <v>N</v>
          </cell>
          <cell r="N752">
            <v>0</v>
          </cell>
          <cell r="O752" t="str">
            <v>MOISTURE WICKING, UV 15-39, EASY CARE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</row>
        <row r="753">
          <cell r="A753">
            <v>8432</v>
          </cell>
          <cell r="B753">
            <v>0</v>
          </cell>
          <cell r="C753" t="str">
            <v>Cool &amp; Dry</v>
          </cell>
          <cell r="D753" t="str">
            <v>UltraClub</v>
          </cell>
          <cell r="E753" t="str">
            <v>Knits_Layering</v>
          </cell>
          <cell r="F753" t="str">
            <v>Performance</v>
          </cell>
          <cell r="G753" t="str">
            <v>DNR</v>
          </cell>
          <cell r="H753" t="str">
            <v>Not Available</v>
          </cell>
          <cell r="I753" t="str">
            <v>Adult</v>
          </cell>
          <cell r="J753" t="str">
            <v>UltraClub® Adult Cool &amp; Dry Sport 1/4-Zip Pullover with Side Panels</v>
          </cell>
          <cell r="K753" t="str">
            <v>• 3.8 oz./yd2 / 129 gsm, 100% polyester interlock with moisture-wicking and UV protection performance
• contrast side panels
• zippered iPocket®
• relaxed fit</v>
          </cell>
          <cell r="L753">
            <v>0</v>
          </cell>
          <cell r="M753" t="str">
            <v>N</v>
          </cell>
          <cell r="N753" t="str">
            <v>Relaxed</v>
          </cell>
          <cell r="O753" t="str">
            <v>MOISTURE WICKING, UV 40+, EASY CARE</v>
          </cell>
          <cell r="P753">
            <v>0</v>
          </cell>
          <cell r="Q753">
            <v>0</v>
          </cell>
          <cell r="R753">
            <v>0</v>
          </cell>
          <cell r="S753" t="str">
            <v>DNR for 201801 US book</v>
          </cell>
        </row>
        <row r="754">
          <cell r="A754">
            <v>8434</v>
          </cell>
          <cell r="B754">
            <v>0</v>
          </cell>
          <cell r="C754" t="str">
            <v>Cool &amp; Dry</v>
          </cell>
          <cell r="D754" t="str">
            <v>UltraClub</v>
          </cell>
          <cell r="E754" t="str">
            <v>Knits_Layering</v>
          </cell>
          <cell r="F754" t="str">
            <v>Performance</v>
          </cell>
          <cell r="G754" t="str">
            <v>DNR</v>
          </cell>
          <cell r="H754" t="str">
            <v>Not Available</v>
          </cell>
          <cell r="I754" t="str">
            <v>Adult</v>
          </cell>
          <cell r="J754" t="str">
            <v>UltraClub® Adult Cool &amp; Dry Color Block Dimple Mesh 1/4-Zip Pullover</v>
          </cell>
          <cell r="K754" t="str">
            <v>• 4.7 oz./yd2 / 160 gsm, 100% polyester dimple mesh with moisture-wicking and UV protection performance
• self-fabric collar with contrast neck tape and lining 
• reinforced back neck D-patch
• contrast side and sleeve panels
• tonal flatlock stitching on side and sleeve panels and armholes
• raglan sleeves
• double-needle sleeve and bottom hems
• tagless
• relaxed fit</v>
          </cell>
          <cell r="L754">
            <v>0</v>
          </cell>
          <cell r="M754" t="str">
            <v>N</v>
          </cell>
          <cell r="N754" t="str">
            <v>Relaxed</v>
          </cell>
          <cell r="O754" t="str">
            <v>MOISTURE WICKING, UV 15-39, EASY CARE</v>
          </cell>
          <cell r="P754">
            <v>0</v>
          </cell>
          <cell r="Q754">
            <v>0</v>
          </cell>
          <cell r="R754">
            <v>0</v>
          </cell>
          <cell r="S754" t="str">
            <v>DNR for 201801 US book</v>
          </cell>
        </row>
        <row r="755">
          <cell r="A755">
            <v>8455</v>
          </cell>
          <cell r="C755" t="str">
            <v>Mini Thermal</v>
          </cell>
          <cell r="D755" t="str">
            <v>UltraClub</v>
          </cell>
          <cell r="E755" t="str">
            <v>Knits_Layering</v>
          </cell>
          <cell r="F755">
            <v>0</v>
          </cell>
          <cell r="G755" t="str">
            <v>DNR</v>
          </cell>
          <cell r="H755" t="str">
            <v>Not Available</v>
          </cell>
          <cell r="I755" t="str">
            <v>Adult</v>
          </cell>
          <cell r="J755" t="str">
            <v>Adult Mini Thermal Crew Neck</v>
          </cell>
          <cell r="K755" t="str">
            <v xml:space="preserve">• 7.2 oz./yd2 / 244 gsm, 100% cotton mini-waffle knit
• soft hand
• rib-knit collar and cuffs
• herringbone twill neck tape
• tonal flatlock stitching on neck, armholes, back neck D-patch, bottom hem and cuffs
• tagless
</v>
          </cell>
          <cell r="L755" t="str">
            <v>• v-notch detail on neck
• charcoal is 60% cotton, 40% polyester</v>
          </cell>
          <cell r="M755" t="str">
            <v>N</v>
          </cell>
          <cell r="N755">
            <v>0</v>
          </cell>
          <cell r="O755" t="str">
            <v>N/A</v>
          </cell>
          <cell r="P755">
            <v>0</v>
          </cell>
          <cell r="Q755">
            <v>0</v>
          </cell>
          <cell r="R755">
            <v>0</v>
          </cell>
          <cell r="S755" t="str">
            <v>DNR for 201801 US book</v>
          </cell>
        </row>
        <row r="756">
          <cell r="A756">
            <v>8456</v>
          </cell>
          <cell r="B756">
            <v>0</v>
          </cell>
          <cell r="C756" t="str">
            <v>Mini Thermal</v>
          </cell>
          <cell r="D756" t="str">
            <v>UltraClub</v>
          </cell>
          <cell r="E756" t="str">
            <v>Knits_Layering</v>
          </cell>
          <cell r="F756">
            <v>0</v>
          </cell>
          <cell r="G756" t="str">
            <v>Active</v>
          </cell>
          <cell r="H756" t="str">
            <v>Not Available</v>
          </cell>
          <cell r="I756" t="str">
            <v>Adult</v>
          </cell>
          <cell r="J756" t="str">
            <v>Adult Mini Thermal Henley</v>
          </cell>
          <cell r="K756" t="str">
            <v>• 7.2 oz./yd2 / 244 gsm, 100% cotton mini-waffle knit
• soft hand
• rib-knit collar and cuffs
• herringbone twill neck tape
• tonal flatlock stitching on neck, armholes, back neck D-patch, bottom hem and cuffs
• tagless</v>
          </cell>
          <cell r="L756" t="str">
            <v>• 3-button reinforced square placket 
• wood-tone horn buttons
• heather grey is 90% cotton, 10% polyester</v>
          </cell>
          <cell r="M756" t="str">
            <v>N</v>
          </cell>
          <cell r="N756">
            <v>0</v>
          </cell>
          <cell r="O756" t="str">
            <v>N/A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</row>
        <row r="757">
          <cell r="A757">
            <v>8510</v>
          </cell>
          <cell r="B757">
            <v>0</v>
          </cell>
          <cell r="C757" t="str">
            <v>Egyptian Interlock</v>
          </cell>
          <cell r="D757" t="str">
            <v>UltraClub</v>
          </cell>
          <cell r="E757" t="str">
            <v>Knits_Layering</v>
          </cell>
          <cell r="F757" t="str">
            <v>Dress</v>
          </cell>
          <cell r="G757" t="str">
            <v>Active</v>
          </cell>
          <cell r="H757" t="str">
            <v>Not Available</v>
          </cell>
          <cell r="I757" t="str">
            <v>Adult</v>
          </cell>
          <cell r="J757" t="str">
            <v>Adult Egyptian Interlock Long-Sleeve Mock Turtleneck</v>
          </cell>
          <cell r="K757" t="str">
            <v xml:space="preserve">• 6.5 oz./yd2 / 220 gsm, 100% combed ring-spun Egyptian cotton
• high luster
• rib-knit collar and cuffs reinforced with spandex
• double-needle bottom hem
</v>
          </cell>
          <cell r="L757" t="str">
            <v>• heather grey is 90% cotton, 10% viscose</v>
          </cell>
          <cell r="M757" t="str">
            <v>N</v>
          </cell>
          <cell r="N757">
            <v>0</v>
          </cell>
          <cell r="O757" t="str">
            <v>EASY CARE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</row>
        <row r="758">
          <cell r="A758">
            <v>8516</v>
          </cell>
          <cell r="C758" t="str">
            <v>Egyptian Interlock</v>
          </cell>
          <cell r="D758" t="str">
            <v>UltraClub</v>
          </cell>
          <cell r="E758" t="str">
            <v>Knits_Layering</v>
          </cell>
          <cell r="F758" t="str">
            <v>Dress</v>
          </cell>
          <cell r="G758" t="str">
            <v>Active</v>
          </cell>
          <cell r="H758" t="str">
            <v>Not Available</v>
          </cell>
          <cell r="I758" t="str">
            <v>Adult</v>
          </cell>
          <cell r="J758" t="str">
            <v>Adult Egyptian Interlock Long-Sleeve Turtleneck</v>
          </cell>
          <cell r="K758" t="str">
            <v>• 6.5 oz./yd2 / 220 gsm, 100% combed ring-spun Egyptian cotton
• high luster
• rib-knit collar and cuffs reinforced with spandex
• double-needle bottom hem</v>
          </cell>
          <cell r="M758" t="str">
            <v>N</v>
          </cell>
          <cell r="N758">
            <v>0</v>
          </cell>
          <cell r="O758" t="str">
            <v>EASY CARE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</row>
        <row r="759">
          <cell r="A759">
            <v>8618</v>
          </cell>
          <cell r="C759" t="str">
            <v>Cool &amp; Dry</v>
          </cell>
          <cell r="D759" t="str">
            <v>UltraClub</v>
          </cell>
          <cell r="E759" t="str">
            <v>Knits_Layering</v>
          </cell>
          <cell r="F759" t="str">
            <v>Performance</v>
          </cell>
          <cell r="G759" t="str">
            <v>Active</v>
          </cell>
          <cell r="H759" t="str">
            <v>Not Available</v>
          </cell>
          <cell r="I759" t="str">
            <v>Men's</v>
          </cell>
          <cell r="J759" t="str">
            <v>Men's Cool &amp; Dry Heathered Performance 1/4 Zip</v>
          </cell>
          <cell r="K759" t="str">
            <v>• 4 oz./yd2 / 135 gsm, 100% snag protection heathered polyester with moisture-wicking performance
• tagless</v>
          </cell>
          <cell r="L759" t="str">
            <v xml:space="preserve">• back neck tape for clean finish
• center front coil zipper with semi-autolock slide and rubber pull
</v>
          </cell>
          <cell r="M759">
            <v>0</v>
          </cell>
          <cell r="N759">
            <v>0</v>
          </cell>
          <cell r="O759" t="str">
            <v>SNAG PROTECTION, MOISTURE WICKING, EASY CARE</v>
          </cell>
          <cell r="P759" t="str">
            <v>8618W</v>
          </cell>
          <cell r="Q759">
            <v>0</v>
          </cell>
          <cell r="R759">
            <v>0</v>
          </cell>
          <cell r="S759">
            <v>0</v>
          </cell>
        </row>
        <row r="760">
          <cell r="A760" t="str">
            <v>8618W</v>
          </cell>
          <cell r="C760" t="str">
            <v>Cool &amp; Dry</v>
          </cell>
          <cell r="D760" t="str">
            <v>UltraClub</v>
          </cell>
          <cell r="E760" t="str">
            <v>Knits_Layering</v>
          </cell>
          <cell r="F760" t="str">
            <v>Performance</v>
          </cell>
          <cell r="G760" t="str">
            <v>Active</v>
          </cell>
          <cell r="H760" t="str">
            <v>Not Available</v>
          </cell>
          <cell r="I760" t="str">
            <v>Ladies'</v>
          </cell>
          <cell r="J760" t="str">
            <v>Ladies' Cool &amp; Dry Heathered Performance 1/4 Zip</v>
          </cell>
          <cell r="K760" t="str">
            <v>• 4 oz./yd2 / 135 gsm, 100% snag protection heathered polyester with moisture-wicking performance
• tagless</v>
          </cell>
          <cell r="L760" t="str">
            <v xml:space="preserve">• back neck tape for clean finish
• center front coil zipper with semi-autolock slide and rubber pull
</v>
          </cell>
          <cell r="M760">
            <v>0</v>
          </cell>
          <cell r="N760">
            <v>0</v>
          </cell>
          <cell r="O760" t="str">
            <v>SNAG PROTECTION, MOISTURE WICKING, EASY CARE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</row>
        <row r="761">
          <cell r="A761">
            <v>8622</v>
          </cell>
          <cell r="C761" t="str">
            <v>Cool &amp; Dry</v>
          </cell>
          <cell r="D761" t="str">
            <v>UltraClub</v>
          </cell>
          <cell r="E761" t="str">
            <v>Knits_Layering</v>
          </cell>
          <cell r="F761" t="str">
            <v>Performance</v>
          </cell>
          <cell r="G761" t="str">
            <v>Active</v>
          </cell>
          <cell r="H761" t="str">
            <v>Not Available</v>
          </cell>
          <cell r="I761" t="str">
            <v>Men's</v>
          </cell>
          <cell r="J761" t="str">
            <v>Men's Cool &amp; Dry Performance L/S Top</v>
          </cell>
          <cell r="K761" t="str">
            <v>• 4 oz./yd2 / 135 gsm, 100% polyester with moisture-wicking and UV protection performance     
• self-fabric collar
• tear-away label</v>
          </cell>
          <cell r="M761">
            <v>0</v>
          </cell>
          <cell r="N761">
            <v>0</v>
          </cell>
          <cell r="O761" t="str">
            <v>MOISTURE WICKING, UV 15-39, EASY CARE</v>
          </cell>
          <cell r="P761" t="str">
            <v>8622W</v>
          </cell>
          <cell r="Q761">
            <v>0</v>
          </cell>
          <cell r="R761" t="str">
            <v>8622Y</v>
          </cell>
          <cell r="S761">
            <v>0</v>
          </cell>
        </row>
        <row r="762">
          <cell r="A762" t="str">
            <v>8622W</v>
          </cell>
          <cell r="C762" t="str">
            <v>Cool &amp; Dry</v>
          </cell>
          <cell r="D762" t="str">
            <v>UltraClub</v>
          </cell>
          <cell r="E762" t="str">
            <v>Knits_Layering</v>
          </cell>
          <cell r="F762" t="str">
            <v>Performance</v>
          </cell>
          <cell r="G762" t="str">
            <v>Active</v>
          </cell>
          <cell r="H762" t="str">
            <v>Not Available</v>
          </cell>
          <cell r="I762" t="str">
            <v>Ladies'</v>
          </cell>
          <cell r="J762" t="str">
            <v>Ladies' Cool &amp; Dry Performance L/S Top</v>
          </cell>
          <cell r="K762" t="str">
            <v>• 4 oz./yd2 / 135 gsm, 100% polyester with moisture-wicking and UV protection performance
• self-fabric collar
• tear-away label</v>
          </cell>
          <cell r="M762">
            <v>0</v>
          </cell>
          <cell r="N762">
            <v>0</v>
          </cell>
          <cell r="O762" t="str">
            <v>MOISTURE WICKING, UV 15-39, EASY CARE</v>
          </cell>
          <cell r="P762">
            <v>0</v>
          </cell>
          <cell r="Q762">
            <v>0</v>
          </cell>
          <cell r="R762" t="str">
            <v>8622Y</v>
          </cell>
          <cell r="S762">
            <v>0</v>
          </cell>
        </row>
        <row r="763">
          <cell r="A763" t="str">
            <v>8622Y</v>
          </cell>
          <cell r="B763">
            <v>0</v>
          </cell>
          <cell r="C763" t="str">
            <v>Cool &amp; Dry</v>
          </cell>
          <cell r="D763" t="str">
            <v>UltraClub</v>
          </cell>
          <cell r="E763" t="str">
            <v>Knits_Layering</v>
          </cell>
          <cell r="F763" t="str">
            <v>Performance</v>
          </cell>
          <cell r="G763" t="str">
            <v>Active</v>
          </cell>
          <cell r="H763" t="str">
            <v>Not Available</v>
          </cell>
          <cell r="I763" t="str">
            <v>Youth</v>
          </cell>
          <cell r="J763" t="str">
            <v>Youth Cool &amp; Dry Performance L/S Top</v>
          </cell>
          <cell r="K763" t="str">
            <v>• 4 oz./yd2 / 135 gsm, 100% polyester with moisture-wicking and UV protection performance
• self-fabric collar
• tear-away label</v>
          </cell>
          <cell r="L763">
            <v>0</v>
          </cell>
          <cell r="M763">
            <v>0</v>
          </cell>
          <cell r="N763">
            <v>0</v>
          </cell>
          <cell r="O763" t="str">
            <v>MOISTURE WICKING, UV 15-39, EASY CARE</v>
          </cell>
          <cell r="P763" t="str">
            <v>8622W</v>
          </cell>
          <cell r="Q763">
            <v>0</v>
          </cell>
          <cell r="R763">
            <v>0</v>
          </cell>
          <cell r="S763">
            <v>0</v>
          </cell>
        </row>
        <row r="764">
          <cell r="A764">
            <v>8265</v>
          </cell>
          <cell r="C764">
            <v>0</v>
          </cell>
          <cell r="D764" t="str">
            <v>UltraClub</v>
          </cell>
          <cell r="E764" t="str">
            <v>Outerwear</v>
          </cell>
          <cell r="F764" t="str">
            <v>Soft Shell</v>
          </cell>
          <cell r="G764" t="str">
            <v>Active</v>
          </cell>
          <cell r="H764" t="str">
            <v>Not Available</v>
          </cell>
          <cell r="I764" t="str">
            <v>Men's</v>
          </cell>
          <cell r="J764" t="str">
            <v>Men's Soft Shell Jacket</v>
          </cell>
          <cell r="K764" t="str">
            <v xml:space="preserve">• 9.1 oz./yd2 / 309 gsm, 92% polyester, 8% spandex bonded to 100% polyester
• 3-layer construction
• water- and wind- resistant
• lower front zippered fron pockets
• zippered iPocket®
• bungee zipper pulls
• bungee cord with toggles at bottom hem
</v>
          </cell>
          <cell r="L764" t="str">
            <v>• comfort fit</v>
          </cell>
          <cell r="M764" t="str">
            <v>N</v>
          </cell>
          <cell r="N764">
            <v>0</v>
          </cell>
          <cell r="O764" t="str">
            <v>3-LAYER BONDED, WINDSMART TECHNOLOGY, BREATHABLE, WATER-RESISTANT, STRETCH, EASY CARE</v>
          </cell>
          <cell r="P764" t="str">
            <v>8265L</v>
          </cell>
          <cell r="Q764">
            <v>0</v>
          </cell>
          <cell r="R764">
            <v>0</v>
          </cell>
          <cell r="S764">
            <v>0</v>
          </cell>
        </row>
        <row r="765">
          <cell r="A765" t="str">
            <v>8265L</v>
          </cell>
          <cell r="C765">
            <v>0</v>
          </cell>
          <cell r="D765" t="str">
            <v>UltraClub</v>
          </cell>
          <cell r="E765" t="str">
            <v>Outerwear</v>
          </cell>
          <cell r="F765" t="str">
            <v>Soft Shell</v>
          </cell>
          <cell r="G765" t="str">
            <v>Active</v>
          </cell>
          <cell r="H765" t="str">
            <v>Not Available</v>
          </cell>
          <cell r="I765" t="str">
            <v>Ladies'</v>
          </cell>
          <cell r="J765" t="str">
            <v>Ladies' Soft Shell Jacket</v>
          </cell>
          <cell r="K765" t="str">
            <v xml:space="preserve">• 9.1 oz./yd2 / 309 gsm, 92% polyester, 8% spandex bonded to 100% polyester
• 3-layer construction
• water- and wind- resistant
• lower front zippered fron pockets
• zippered iPocket®
• bungee zipper pulls
• bungee cord with toggles at bottom hem
</v>
          </cell>
          <cell r="L765" t="str">
            <v>• feminine fit</v>
          </cell>
          <cell r="M765" t="str">
            <v>N</v>
          </cell>
          <cell r="N765">
            <v>0</v>
          </cell>
          <cell r="O765" t="str">
            <v>3-LAYER BONDED, WINDSMART TECHNOLOGY, BREATHABLE, WATER-RESISTANT, STRETCH, EASY CARE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</row>
        <row r="766">
          <cell r="A766">
            <v>8271</v>
          </cell>
          <cell r="B766">
            <v>0</v>
          </cell>
          <cell r="C766">
            <v>0</v>
          </cell>
          <cell r="D766" t="str">
            <v>UltraClub</v>
          </cell>
          <cell r="E766" t="str">
            <v>Outerwear</v>
          </cell>
          <cell r="F766" t="str">
            <v>Soft Shell</v>
          </cell>
          <cell r="G766" t="str">
            <v>DNR</v>
          </cell>
          <cell r="H766" t="str">
            <v>Not Available</v>
          </cell>
          <cell r="I766" t="str">
            <v>Adult</v>
          </cell>
          <cell r="J766" t="str">
            <v>Adult Lightweight Soft Shell Jacket</v>
          </cell>
          <cell r="K766" t="str">
            <v>• 4.6 oz./yd2 / 156 gsm, 88% polyester, 12% spandex
• 4-way stretch fabric for ease of movement
• zippered pocket on left sleeve
• lower front zippered pockets
• athletic fit</v>
          </cell>
          <cell r="L766">
            <v>0</v>
          </cell>
          <cell r="M766" t="str">
            <v>N</v>
          </cell>
          <cell r="N766" t="str">
            <v>Athletic</v>
          </cell>
          <cell r="O766" t="str">
            <v>STRECH, EASY CARE</v>
          </cell>
          <cell r="P766">
            <v>0</v>
          </cell>
          <cell r="Q766">
            <v>0</v>
          </cell>
          <cell r="R766">
            <v>0</v>
          </cell>
          <cell r="S766" t="str">
            <v>DNR for 201801 US book</v>
          </cell>
        </row>
        <row r="767">
          <cell r="A767">
            <v>8275</v>
          </cell>
          <cell r="C767">
            <v>0</v>
          </cell>
          <cell r="D767" t="str">
            <v>UltraClub</v>
          </cell>
          <cell r="E767" t="str">
            <v>Outerwear</v>
          </cell>
          <cell r="F767" t="str">
            <v>Soft Shell</v>
          </cell>
          <cell r="G767" t="str">
            <v>Active</v>
          </cell>
          <cell r="H767" t="str">
            <v>Not Available</v>
          </cell>
          <cell r="I767" t="str">
            <v>Adult</v>
          </cell>
          <cell r="J767" t="str">
            <v>Adult 2-Tone Soft Shell Jacket</v>
          </cell>
          <cell r="K767" t="str">
            <v>• 7.1 oz./yd2 / 240 gsm, 100% bonded polyester
• warmth without weight
• water- and wind- resistant 
• adjustable self-adhesive closure on cuffs
• bungee cord at bottom hem
• lower front zippered pockets</v>
          </cell>
          <cell r="M767" t="str">
            <v>N</v>
          </cell>
          <cell r="N767">
            <v>0</v>
          </cell>
          <cell r="O767" t="str">
            <v>3-LAYER BONDED, WINDSMART TECHNOLOGY, BREATHABLE, WATER-RESISTANT, EASY CARE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</row>
        <row r="768">
          <cell r="A768">
            <v>8277</v>
          </cell>
          <cell r="C768">
            <v>0</v>
          </cell>
          <cell r="D768" t="str">
            <v>UltraClub</v>
          </cell>
          <cell r="E768" t="str">
            <v>Outerwear</v>
          </cell>
          <cell r="F768" t="str">
            <v>Soft Shell</v>
          </cell>
          <cell r="G768" t="str">
            <v>Active</v>
          </cell>
          <cell r="H768" t="str">
            <v>Not Available</v>
          </cell>
          <cell r="I768" t="str">
            <v>Adult</v>
          </cell>
          <cell r="J768" t="str">
            <v>Adult Printed Soft Shell Jacket</v>
          </cell>
          <cell r="K768" t="str">
            <v xml:space="preserve">• 9.1 oz./yd2 / 309 gsm, 92% polyester, 8% spandex bonded to 100% polyester fleece with water-resistant finish
• right chest pocket with zipper closure
• lower front zippered pockets
• warmth without weight
</v>
          </cell>
          <cell r="L768" t="str">
            <v>• center front coil zipper with autolock slider and toggle
• thermal shockcord at bottom hem
• comfort fit</v>
          </cell>
          <cell r="M768" t="str">
            <v>N</v>
          </cell>
          <cell r="N768">
            <v>0</v>
          </cell>
          <cell r="O768" t="str">
            <v>3-LAYER BONDED, WINDSMART TECHNOLOGY, BREATHABLE, WATER-RESISTANT, STRETCH, EASY CARE</v>
          </cell>
          <cell r="P768" t="str">
            <v>8277W</v>
          </cell>
          <cell r="Q768">
            <v>0</v>
          </cell>
          <cell r="R768">
            <v>0</v>
          </cell>
          <cell r="S768">
            <v>0</v>
          </cell>
        </row>
        <row r="769">
          <cell r="A769" t="str">
            <v>8277W</v>
          </cell>
          <cell r="B769">
            <v>0</v>
          </cell>
          <cell r="C769">
            <v>0</v>
          </cell>
          <cell r="D769" t="str">
            <v>UltraClub</v>
          </cell>
          <cell r="E769" t="str">
            <v>Outerwear</v>
          </cell>
          <cell r="F769" t="str">
            <v>Soft Shell</v>
          </cell>
          <cell r="G769" t="str">
            <v>DROP - Closeout</v>
          </cell>
          <cell r="H769" t="str">
            <v>Not Available</v>
          </cell>
          <cell r="I769" t="str">
            <v>Ladies'</v>
          </cell>
          <cell r="J769" t="str">
            <v>Ladies' Printed Soft Shell Jacket</v>
          </cell>
          <cell r="K769" t="str">
            <v xml:space="preserve">• 9.1 oz./yd2 / 309 gsm, 92% polyester, 8% spandex bonded to 100% polyester fleece with water-resistant finish
• warmth without weight
• right chest pocket with zipper closure
• lower front zippered pockets
</v>
          </cell>
          <cell r="L769" t="str">
            <v>• center front two-way coil zipper with autolock slider and toggle</v>
          </cell>
          <cell r="M769" t="str">
            <v>N</v>
          </cell>
          <cell r="N769">
            <v>0</v>
          </cell>
          <cell r="O769" t="str">
            <v>3-LAYER BONDED, WINDSMART TECHNOLOGY, BREATHABLE, WATER-RESISTANT, STRETCH, EASY CARE</v>
          </cell>
          <cell r="P769">
            <v>0</v>
          </cell>
          <cell r="Q769">
            <v>0</v>
          </cell>
          <cell r="R769">
            <v>0</v>
          </cell>
          <cell r="S769" t="str">
            <v>DROP for 201801 US book</v>
          </cell>
        </row>
        <row r="770">
          <cell r="A770">
            <v>8280</v>
          </cell>
          <cell r="C770">
            <v>0</v>
          </cell>
          <cell r="D770" t="str">
            <v>UltraClub</v>
          </cell>
          <cell r="E770" t="str">
            <v>Outerwear</v>
          </cell>
          <cell r="F770" t="str">
            <v>Soft Shell</v>
          </cell>
          <cell r="G770" t="str">
            <v>Active</v>
          </cell>
          <cell r="H770" t="str">
            <v>Not Available</v>
          </cell>
          <cell r="I770" t="str">
            <v>Adult</v>
          </cell>
          <cell r="J770" t="str">
            <v>Adult Ripstop Soft Shell Jacket with Cadet Collar</v>
          </cell>
          <cell r="K770" t="str">
            <v>• 8.6 oz./yd2 / 292 gsm, 100% polyester ripstop bonded to textured micro-fleece
• water- and wind- resistant
• right chest pocket with zipper closure
• lower front zippered pockets
• 2 inside pockets
• bungee cord with toggles at bottom hem</v>
          </cell>
          <cell r="M770" t="str">
            <v>N</v>
          </cell>
          <cell r="N770">
            <v>0</v>
          </cell>
          <cell r="O770" t="str">
            <v>3-LAYER BONDED, WINDSMART TECHNOLOGY, BREATHABLE, WATER-RESISTANT, EASY CARE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</row>
        <row r="771">
          <cell r="A771">
            <v>8290</v>
          </cell>
          <cell r="C771">
            <v>0</v>
          </cell>
          <cell r="D771" t="str">
            <v>UltraClub</v>
          </cell>
          <cell r="E771" t="str">
            <v>Outerwear</v>
          </cell>
          <cell r="F771" t="str">
            <v>3-in-1</v>
          </cell>
          <cell r="G771" t="str">
            <v>Active</v>
          </cell>
          <cell r="H771" t="str">
            <v>Not Available</v>
          </cell>
          <cell r="I771" t="str">
            <v>Adult</v>
          </cell>
          <cell r="J771" t="str">
            <v>Adult Color Block 3-in-1 Systems Hooded Soft Shell Jacket</v>
          </cell>
          <cell r="K771" t="str">
            <v>OUTER JACKET:
• body: 9 oz./yd2 / 305 gsm, 92% polyester, 8% spandex bonded to 100% polyester fleece
• water- and wind- resistant
• removable hood
• contrast sleeve and underarm panels
• laminated zippered pocket on right chest
• lower front zippered pockets
• bungee cord with toggles at bottom hem and front pockets
INNER JACKET:
• body: 7 oz./yd2 / 237 gsm, 100% polyester micro-fleece 
• 3-in-1 jacket system allows shell and liner to be worn separately or zipped together</v>
          </cell>
          <cell r="M771" t="str">
            <v>N</v>
          </cell>
          <cell r="N771">
            <v>0</v>
          </cell>
          <cell r="O771" t="str">
            <v>3-LAYER BONDED, WINDSMART TECHNOLOGY, BREATHABLE, WATER-RESISTANT, EZ-AWAY, EASY CARE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</row>
        <row r="772">
          <cell r="A772">
            <v>8467</v>
          </cell>
          <cell r="C772">
            <v>0</v>
          </cell>
          <cell r="D772" t="str">
            <v>UltraClub</v>
          </cell>
          <cell r="E772" t="str">
            <v>Outerwear</v>
          </cell>
          <cell r="F772" t="str">
            <v>Insulated</v>
          </cell>
          <cell r="G772" t="str">
            <v>Active</v>
          </cell>
          <cell r="H772" t="str">
            <v>Not Available</v>
          </cell>
          <cell r="I772" t="str">
            <v>Adult</v>
          </cell>
          <cell r="J772" t="str">
            <v>Adult Puffy Workwear Jacket with Quilted Lining</v>
          </cell>
          <cell r="K772" t="str">
            <v>• body: 100% polyester with water-resistant finish
• lining: 100% brushed tricot quilted lining
• rib-knit collar, cuffs and waistband
• front pouch pockets</v>
          </cell>
          <cell r="M772" t="str">
            <v>N</v>
          </cell>
          <cell r="N772">
            <v>0</v>
          </cell>
          <cell r="O772" t="str">
            <v>WATER RESISTANT, EASY CARE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</row>
        <row r="773">
          <cell r="A773">
            <v>8469</v>
          </cell>
          <cell r="C773">
            <v>0</v>
          </cell>
          <cell r="D773" t="str">
            <v>UltraClub</v>
          </cell>
          <cell r="E773" t="str">
            <v>Outerwear</v>
          </cell>
          <cell r="F773" t="str">
            <v>Insulated</v>
          </cell>
          <cell r="G773" t="str">
            <v>Active</v>
          </cell>
          <cell r="H773" t="str">
            <v>Not Available</v>
          </cell>
          <cell r="I773" t="str">
            <v>Adult</v>
          </cell>
          <cell r="J773" t="str">
            <v>Adult Quilted Puffy Jacket</v>
          </cell>
          <cell r="K773" t="str">
            <v>• 100% nylon taffeta with water-resistant finish
• self-fabric stand-up collar
• rib-knit cuffs and waistband
• zippered front pockets
• inside pocket</v>
          </cell>
          <cell r="M773" t="str">
            <v>N</v>
          </cell>
          <cell r="N773">
            <v>0</v>
          </cell>
          <cell r="O773" t="str">
            <v>WATER RESISTANT, EASY CARE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</row>
        <row r="774">
          <cell r="A774">
            <v>8477</v>
          </cell>
          <cell r="C774">
            <v>0</v>
          </cell>
          <cell r="D774" t="str">
            <v>UltraClub</v>
          </cell>
          <cell r="E774" t="str">
            <v>Outerwear</v>
          </cell>
          <cell r="F774" t="str">
            <v>Soft Shell</v>
          </cell>
          <cell r="G774" t="str">
            <v>Active</v>
          </cell>
          <cell r="H774" t="str">
            <v>Not Available</v>
          </cell>
          <cell r="I774" t="str">
            <v>Men's</v>
          </cell>
          <cell r="J774" t="str">
            <v>Men's Solid Soft Shell Jacket</v>
          </cell>
          <cell r="K774" t="str">
            <v xml:space="preserve">• body: 9.8 oz./yd2 / 332 gsm, 100% bonded polyester outer shell
• lining: 100% polyester microfiber lining
• water- and wind- resistant
• bungee cord with toggles at bottom hem
• lower front zippered pockets
</v>
          </cell>
          <cell r="L774" t="str">
            <v>• zippered pocket on right chest
• adjustable self-adhesive closure on cuffs</v>
          </cell>
          <cell r="M774" t="str">
            <v>N</v>
          </cell>
          <cell r="N774">
            <v>0</v>
          </cell>
          <cell r="O774" t="str">
            <v>3-LAYER BONDED, WINDSMART TECHNOLOGY, BREATHABLE, WATER-RESISTANT, EASY CARE</v>
          </cell>
          <cell r="P774" t="str">
            <v>8477L</v>
          </cell>
          <cell r="Q774">
            <v>0</v>
          </cell>
          <cell r="R774">
            <v>0</v>
          </cell>
          <cell r="S774">
            <v>0</v>
          </cell>
        </row>
        <row r="775">
          <cell r="A775" t="str">
            <v>8477L</v>
          </cell>
          <cell r="C775">
            <v>0</v>
          </cell>
          <cell r="D775" t="str">
            <v>UltraClub</v>
          </cell>
          <cell r="E775" t="str">
            <v>Outerwear</v>
          </cell>
          <cell r="F775" t="str">
            <v>Soft Shell</v>
          </cell>
          <cell r="G775" t="str">
            <v>Active</v>
          </cell>
          <cell r="H775" t="str">
            <v>Not Available</v>
          </cell>
          <cell r="I775" t="str">
            <v>Ladies'</v>
          </cell>
          <cell r="J775" t="str">
            <v>Ladies’ Soft Shell Jacket</v>
          </cell>
          <cell r="K775" t="str">
            <v xml:space="preserve">• body: 9.8 oz./yd2 / 332 gsm, 100% bonded polyester outer shell
• lining: 100% polyester microfiber lining
• water- and wind- resistant
• bungee cord with toggles at bottom hem
• lower front zippered pockets
</v>
          </cell>
          <cell r="L775" t="str">
            <v>• feminine fit</v>
          </cell>
          <cell r="M775" t="str">
            <v>N</v>
          </cell>
          <cell r="N775">
            <v>0</v>
          </cell>
          <cell r="O775" t="str">
            <v>3-LAYER BONDED, WINDSMART TECHNOLOGY, BREATHABLE, WATER-RESISTANT, EASY CARE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</row>
        <row r="776">
          <cell r="A776">
            <v>8908</v>
          </cell>
          <cell r="C776">
            <v>0</v>
          </cell>
          <cell r="D776" t="str">
            <v>UltraClub</v>
          </cell>
          <cell r="E776" t="str">
            <v>Outerwear</v>
          </cell>
          <cell r="F776" t="str">
            <v>Lightweight</v>
          </cell>
          <cell r="G776" t="str">
            <v>Active</v>
          </cell>
          <cell r="H776" t="str">
            <v>Not Available</v>
          </cell>
          <cell r="I776" t="str">
            <v>Adult</v>
          </cell>
          <cell r="J776" t="str">
            <v>Adult Microfiber Full-Zip Hooded Jacket</v>
          </cell>
          <cell r="K776" t="str">
            <v xml:space="preserve">• body: 3.5 oz./yd2 / 119 gsn, 100% brushed polyester microfiber with water-resistant finish
• lining: 100% nylon in sleeves
• front yoke
• center front vents
</v>
          </cell>
          <cell r="M776" t="str">
            <v>N</v>
          </cell>
          <cell r="N776">
            <v>0</v>
          </cell>
          <cell r="O776" t="str">
            <v>WATER RESISTANT, EASY CARE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</row>
        <row r="777">
          <cell r="A777">
            <v>8915</v>
          </cell>
          <cell r="C777">
            <v>0</v>
          </cell>
          <cell r="D777" t="str">
            <v>UltraClub</v>
          </cell>
          <cell r="E777" t="str">
            <v>Outerwear</v>
          </cell>
          <cell r="F777" t="str">
            <v>Insulated</v>
          </cell>
          <cell r="G777" t="str">
            <v>Active</v>
          </cell>
          <cell r="H777" t="str">
            <v>Not Available</v>
          </cell>
          <cell r="I777" t="str">
            <v>Adult</v>
          </cell>
          <cell r="J777" t="str">
            <v>Adult Fleece-Lined Hooded Jacket</v>
          </cell>
          <cell r="K777" t="str">
            <v>• body: 2 oz./yd2 / 68 gsm, 100% nylon with water-resistant finish
• lining: 75% polyester, 15% viscose, 10% cotton fleece
• hood and waist drawstrings with bell tips</v>
          </cell>
          <cell r="M777" t="str">
            <v>N</v>
          </cell>
          <cell r="N777">
            <v>0</v>
          </cell>
          <cell r="O777" t="str">
            <v>WATER RESISTANT, EASY CARE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</row>
        <row r="778">
          <cell r="A778">
            <v>8921</v>
          </cell>
          <cell r="C778">
            <v>0</v>
          </cell>
          <cell r="D778" t="str">
            <v>UltraClub</v>
          </cell>
          <cell r="E778" t="str">
            <v>Outerwear</v>
          </cell>
          <cell r="F778" t="str">
            <v>Insulated</v>
          </cell>
          <cell r="G778" t="str">
            <v>Active</v>
          </cell>
          <cell r="H778" t="str">
            <v>Not Available</v>
          </cell>
          <cell r="I778" t="str">
            <v>Adult</v>
          </cell>
          <cell r="J778" t="str">
            <v>Adult Adventure All-Weather Jacket</v>
          </cell>
          <cell r="K778" t="str">
            <v>• body: 2.9 oz./yd2 / 93 gsm, 100% nylon with water-resistant finish
• lining: 100% polyester fleece lining in body; 100% polyester taffeta in sleeves
• underarm gussets for added breathability
• embroidery access zipper on inside left chest
• center front nylon zipper closure
• elastic cuffs
• 2 inside pockets</v>
          </cell>
          <cell r="M778" t="str">
            <v>N</v>
          </cell>
          <cell r="N778">
            <v>0</v>
          </cell>
          <cell r="O778" t="str">
            <v>WATER RESISTANT, EASY CARE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</row>
        <row r="779">
          <cell r="A779">
            <v>8925</v>
          </cell>
          <cell r="C779">
            <v>0</v>
          </cell>
          <cell r="D779" t="str">
            <v>UltraClub</v>
          </cell>
          <cell r="E779" t="str">
            <v>Outerwear</v>
          </cell>
          <cell r="F779" t="str">
            <v>Lightweight</v>
          </cell>
          <cell r="G779" t="str">
            <v>Active</v>
          </cell>
          <cell r="H779" t="str">
            <v>Not Available</v>
          </cell>
          <cell r="I779" t="str">
            <v>Adult</v>
          </cell>
          <cell r="J779" t="str">
            <v>Adult 1/4-Zip Hooded Pullover Pack-Away Jacket</v>
          </cell>
          <cell r="K779" t="str">
            <v>• 2 oz./yd2 / 68 gsm, 100% nylon with water-resistant finish
• snorkel drawstring hood and bottom with barrel stoppers
• elastic cuffs
• packs into flap front pouch pocket</v>
          </cell>
          <cell r="M779" t="str">
            <v>N</v>
          </cell>
          <cell r="N779">
            <v>0</v>
          </cell>
          <cell r="O779" t="str">
            <v>WATER RESISTANT, EZ-PACK, EASY CARE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</row>
        <row r="780">
          <cell r="A780">
            <v>8926</v>
          </cell>
          <cell r="B780">
            <v>0</v>
          </cell>
          <cell r="C780">
            <v>0</v>
          </cell>
          <cell r="D780" t="str">
            <v>UltraClub</v>
          </cell>
          <cell r="E780" t="str">
            <v>Outerwear</v>
          </cell>
          <cell r="F780" t="str">
            <v>Lightweight</v>
          </cell>
          <cell r="G780" t="str">
            <v>Active</v>
          </cell>
          <cell r="H780" t="str">
            <v>Not Available</v>
          </cell>
          <cell r="I780" t="str">
            <v>Adult</v>
          </cell>
          <cell r="J780" t="str">
            <v>Adult Long-Sleeve Microfiber Crossover V-Neck Windshirt</v>
          </cell>
          <cell r="K780" t="str">
            <v>• body: 3.7 oz./yd2 / 125 gsm, 100% polyester microfiber shell with water-resistant finish
• rib-knit collar, cuffs and bottom opening
• side pockets</v>
          </cell>
          <cell r="L780">
            <v>0</v>
          </cell>
          <cell r="M780" t="str">
            <v>N</v>
          </cell>
          <cell r="N780">
            <v>0</v>
          </cell>
          <cell r="O780" t="str">
            <v>WATER RESISTANT, EASY CARE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</row>
        <row r="781">
          <cell r="A781">
            <v>8929</v>
          </cell>
          <cell r="C781">
            <v>0</v>
          </cell>
          <cell r="D781" t="str">
            <v>UltraClub</v>
          </cell>
          <cell r="E781" t="str">
            <v>Outerwear</v>
          </cell>
          <cell r="F781" t="str">
            <v>Lightweight</v>
          </cell>
          <cell r="G781" t="str">
            <v>Active</v>
          </cell>
          <cell r="H781" t="str">
            <v>Not Available</v>
          </cell>
          <cell r="I781" t="str">
            <v>Adult</v>
          </cell>
          <cell r="J781" t="str">
            <v>Adult Full-Zip Hooded Pack-Away Jacket</v>
          </cell>
          <cell r="K781" t="str">
            <v>• 2 oz./yd2 / 68 gsm, 100% nylon with water-resistant finish
• roll away hood
• open left flange for easy embroidery
• elastic cuffs
• packs into front right pocket</v>
          </cell>
          <cell r="M781" t="str">
            <v>N</v>
          </cell>
          <cell r="N781">
            <v>0</v>
          </cell>
          <cell r="O781" t="str">
            <v>WATER RESISTANT, EZ-PACK, EASY CARE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</row>
        <row r="782">
          <cell r="A782">
            <v>8936</v>
          </cell>
          <cell r="C782" t="str">
            <v>Micro-Poly</v>
          </cell>
          <cell r="D782" t="str">
            <v>UltraClub</v>
          </cell>
          <cell r="E782" t="str">
            <v>Outerwear</v>
          </cell>
          <cell r="F782" t="str">
            <v>Lightweight</v>
          </cell>
          <cell r="G782" t="str">
            <v>Active</v>
          </cell>
          <cell r="H782" t="str">
            <v>Not Available</v>
          </cell>
          <cell r="I782" t="str">
            <v>Adult</v>
          </cell>
          <cell r="J782" t="str">
            <v>Adult Micro-Poly 1/4-Zip Windshirt</v>
          </cell>
          <cell r="K782" t="str">
            <v>• body: 2.5 oz./yd2 / 85 gsm, 100% polyester with water-resistant finish
• lining: 100% polyester mesh in body; 100% polyester taslon in sleeves
• elastic cuffs</v>
          </cell>
          <cell r="L782" t="str">
            <v>• bungee cord with toggles at bottom hem
• lower front zippered pockets</v>
          </cell>
          <cell r="M782" t="str">
            <v>N</v>
          </cell>
          <cell r="N782">
            <v>0</v>
          </cell>
          <cell r="O782" t="str">
            <v>WATER RESISTANT, EASY CARE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</row>
        <row r="783">
          <cell r="A783">
            <v>8939</v>
          </cell>
          <cell r="B783">
            <v>0</v>
          </cell>
          <cell r="C783">
            <v>0</v>
          </cell>
          <cell r="D783" t="str">
            <v>UltraClub</v>
          </cell>
          <cell r="E783" t="str">
            <v>Outerwear</v>
          </cell>
          <cell r="F783" t="str">
            <v>3-in-1</v>
          </cell>
          <cell r="G783" t="str">
            <v>DNR</v>
          </cell>
          <cell r="H783" t="str">
            <v>Not Available</v>
          </cell>
          <cell r="I783" t="str">
            <v>Adult</v>
          </cell>
          <cell r="J783" t="str">
            <v>Adult Color Block 3-in-1 Systems Hooded Jacket</v>
          </cell>
          <cell r="K783" t="str">
            <v>• body: 5 oz./yd2 / 170 gsm, shell: 100% polyester with water-resistant finish
• liner: 7.7 oz./yd2 /261 gsm, 100% polyester fleece
• removable hood
• thermal retention shockcord at hood and bottom hem
• zippered pocket on right chest
• lower front zippered pockets
• inner welt pocket with zipper closure
• 3-in-1 jacket system allows shell and liner to be worn separately or zipped together</v>
          </cell>
          <cell r="L783">
            <v>0</v>
          </cell>
          <cell r="M783" t="str">
            <v>N</v>
          </cell>
          <cell r="N783">
            <v>0</v>
          </cell>
          <cell r="O783" t="str">
            <v>WATER RESISTANT, EZ-AWAY, EASY CARE</v>
          </cell>
          <cell r="P783">
            <v>0</v>
          </cell>
          <cell r="Q783">
            <v>0</v>
          </cell>
          <cell r="R783">
            <v>0</v>
          </cell>
          <cell r="S783" t="str">
            <v>DNR for 201801 US book</v>
          </cell>
        </row>
        <row r="784">
          <cell r="A784">
            <v>8944</v>
          </cell>
          <cell r="C784">
            <v>0</v>
          </cell>
          <cell r="D784" t="str">
            <v>UltraClub</v>
          </cell>
          <cell r="E784" t="str">
            <v>Outerwear</v>
          </cell>
          <cell r="F784" t="str">
            <v>Lightweight</v>
          </cell>
          <cell r="G784" t="str">
            <v>Active</v>
          </cell>
          <cell r="H784" t="str">
            <v>Not Available</v>
          </cell>
          <cell r="I784" t="str">
            <v>Adult</v>
          </cell>
          <cell r="J784" t="str">
            <v>Adult Nylon Coaches' Jacket</v>
          </cell>
          <cell r="K784" t="str">
            <v>• body: 2 oz./yd2 / 68 gsm, 100% nylon with water-resistant finis
• lining: 100% cotton soft-brushed kasha
• snap front</v>
          </cell>
          <cell r="M784" t="str">
            <v>N</v>
          </cell>
          <cell r="N784">
            <v>0</v>
          </cell>
          <cell r="O784" t="str">
            <v>WATER RESISTANT, EASY CARE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</row>
        <row r="785">
          <cell r="A785">
            <v>8425</v>
          </cell>
          <cell r="C785" t="str">
            <v>Cool &amp; Dry</v>
          </cell>
          <cell r="D785" t="str">
            <v>UltraClub</v>
          </cell>
          <cell r="E785" t="str">
            <v>Polos</v>
          </cell>
          <cell r="F785" t="str">
            <v>Performance</v>
          </cell>
          <cell r="G785" t="str">
            <v>Active</v>
          </cell>
          <cell r="H785" t="str">
            <v>Not Available</v>
          </cell>
          <cell r="I785" t="str">
            <v>Men's</v>
          </cell>
          <cell r="J785" t="str">
            <v>UltraClub® Men's Cool &amp; Dry Sport Performance Interlock Polo</v>
          </cell>
          <cell r="K785" t="str">
            <v>• 4 oz./yd2 / 136 gsm, 100%  micro-polyester with moisture-wicking and UV Protection performance 
• hemmed sleeves
• tagless</v>
          </cell>
          <cell r="L785" t="str">
            <v>• flat-knit ribbed collar
• 3-button placket
• reinforced back neck D -patch
• back neck tape for finished look
• split drop tail with side vents
• relaxed fit</v>
          </cell>
          <cell r="M785" t="str">
            <v>N</v>
          </cell>
          <cell r="N785" t="str">
            <v>Relaxed</v>
          </cell>
          <cell r="O785" t="str">
            <v>MOISTURE WICKING, UV 15-39, EASY CARE</v>
          </cell>
          <cell r="P785" t="str">
            <v>8425L</v>
          </cell>
          <cell r="Q785">
            <v>0</v>
          </cell>
          <cell r="R785">
            <v>0</v>
          </cell>
          <cell r="S785">
            <v>0</v>
          </cell>
        </row>
        <row r="786">
          <cell r="A786" t="str">
            <v>8425L</v>
          </cell>
          <cell r="C786" t="str">
            <v>Cool &amp; Dry</v>
          </cell>
          <cell r="D786" t="str">
            <v>UltraClub</v>
          </cell>
          <cell r="E786" t="str">
            <v>Polos</v>
          </cell>
          <cell r="F786" t="str">
            <v>Performance</v>
          </cell>
          <cell r="G786" t="str">
            <v>Active</v>
          </cell>
          <cell r="H786" t="str">
            <v>Not Available</v>
          </cell>
          <cell r="I786" t="str">
            <v>Ladies'</v>
          </cell>
          <cell r="J786" t="str">
            <v>UltraClub® Ladies' Cool &amp; Dry Sport Performance Interlock Polo</v>
          </cell>
          <cell r="K786" t="str">
            <v>• 4 oz./yd2 / 136 gsm, 100%  micro-polyester with moisture-wicking and UV Protection performance 
• hemmed sleeves
• tagless</v>
          </cell>
          <cell r="L786" t="str">
            <v>• feminine fit
• open placket with self fabric collar</v>
          </cell>
          <cell r="M786" t="str">
            <v>N</v>
          </cell>
          <cell r="N786">
            <v>0</v>
          </cell>
          <cell r="O786" t="str">
            <v>MOISTURE WICKING, UV 15-39, EASY CARE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</row>
        <row r="787">
          <cell r="A787">
            <v>7510</v>
          </cell>
          <cell r="C787" t="str">
            <v>Platinum</v>
          </cell>
          <cell r="D787" t="str">
            <v>UltraClub</v>
          </cell>
          <cell r="E787" t="str">
            <v>Polos</v>
          </cell>
          <cell r="F787" t="str">
            <v>Cotton &amp; Cotton Blends</v>
          </cell>
          <cell r="G787" t="str">
            <v>Active</v>
          </cell>
          <cell r="H787" t="str">
            <v>Not Available</v>
          </cell>
          <cell r="I787" t="str">
            <v>Men's</v>
          </cell>
          <cell r="J787" t="str">
            <v>UltraClub® Men’s Platinum Honeycomb Piqué Polo</v>
          </cell>
          <cell r="K787" t="str">
            <v xml:space="preserve">• 6.5 oz./yd2 / 220 gsm, 65% polyester, 35% cotton piqué with no-shrink, no-fade, no-pill performance
• bio-washed with silicone finish for a soft and luxurious hand
• rib-knit no-curl collar
• rib-knit cuffs
• double-needle stitching throughout
• reinforced back neck D-patch
• 3-button placket with pearlized buttons
• side vents
</v>
          </cell>
          <cell r="L787" t="str">
            <v>• relaxed fit</v>
          </cell>
          <cell r="M787" t="str">
            <v>N</v>
          </cell>
          <cell r="N787" t="str">
            <v>Relaxed</v>
          </cell>
          <cell r="O787" t="str">
            <v>NO SHRINK, NO FADE, NO CURL COLLAR, NO PILL, EASY CARE</v>
          </cell>
          <cell r="P787" t="str">
            <v>7510L</v>
          </cell>
          <cell r="Q787">
            <v>0</v>
          </cell>
          <cell r="R787">
            <v>0</v>
          </cell>
          <cell r="S787">
            <v>0</v>
          </cell>
        </row>
        <row r="788">
          <cell r="A788" t="str">
            <v>7510L</v>
          </cell>
          <cell r="C788" t="str">
            <v>Platinum</v>
          </cell>
          <cell r="D788" t="str">
            <v>UltraClub</v>
          </cell>
          <cell r="E788" t="str">
            <v>Polos</v>
          </cell>
          <cell r="F788" t="str">
            <v>Cotton &amp; Cotton Blends</v>
          </cell>
          <cell r="G788" t="str">
            <v>Active</v>
          </cell>
          <cell r="H788" t="str">
            <v>Not Available</v>
          </cell>
          <cell r="I788" t="str">
            <v>Ladies'</v>
          </cell>
          <cell r="J788" t="str">
            <v>UltraClub® Ladies’ Platinum Honeycomb Piqué Polo</v>
          </cell>
          <cell r="K788" t="str">
            <v xml:space="preserve">• 6.5 oz./yd2 / 220 gsm, 65% polyester, 35% cotton piqué with no-shrink, no-fade, no-pill performance
• bio-washed with silicone finish for a soft and luxurious hand
• rib-knit no-curl collar
• rib-knit cuffs
• double-needle stitching throughout
• reinforced back neck D-patch
• 3-button placket with pearlized buttons
• side vents
</v>
          </cell>
          <cell r="L788" t="str">
            <v>• feminine fit</v>
          </cell>
          <cell r="M788" t="str">
            <v>N</v>
          </cell>
          <cell r="N788">
            <v>0</v>
          </cell>
          <cell r="O788" t="str">
            <v>NO SHRINK, NO FADE, NO CURL COLLAR, NO PILL, EASY CARE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</row>
        <row r="789">
          <cell r="A789">
            <v>8210</v>
          </cell>
          <cell r="C789" t="str">
            <v>Cool &amp; Dry</v>
          </cell>
          <cell r="D789" t="str">
            <v>UltraClub</v>
          </cell>
          <cell r="E789" t="str">
            <v>Polos</v>
          </cell>
          <cell r="F789" t="str">
            <v>Performance</v>
          </cell>
          <cell r="G789" t="str">
            <v>Active</v>
          </cell>
          <cell r="H789" t="str">
            <v>Not Available</v>
          </cell>
          <cell r="I789" t="str">
            <v>Men's</v>
          </cell>
          <cell r="J789" t="str">
            <v>UltraClub® Men's Cool &amp; Dry Mesh Piqué Polo</v>
          </cell>
          <cell r="K789" t="str">
            <v>• 4.4 oz./yd2 / 149 gsm, 100% polyester mesh piqué with moisture-wicking and UV protection performance
• fully taped flat knit collar
• reinforced back neck D-patch
• 3-button placket with dyed-to-match buttons
• double-needle flat-lock stitching at shoulders, armholes, sleeves and bottom hem
• side vents
• tagless</v>
          </cell>
          <cell r="M789" t="str">
            <v>N</v>
          </cell>
          <cell r="N789">
            <v>0</v>
          </cell>
          <cell r="O789" t="str">
            <v>MOISTURE WICKING, UV 40+, EASY CARE</v>
          </cell>
          <cell r="P789" t="str">
            <v>8210L</v>
          </cell>
          <cell r="Q789" t="str">
            <v>8210T</v>
          </cell>
          <cell r="R789" t="str">
            <v>8210Y</v>
          </cell>
          <cell r="S789">
            <v>0</v>
          </cell>
        </row>
        <row r="790">
          <cell r="A790" t="str">
            <v>8210L</v>
          </cell>
          <cell r="C790" t="str">
            <v>Cool &amp; Dry</v>
          </cell>
          <cell r="D790" t="str">
            <v>UltraClub</v>
          </cell>
          <cell r="E790" t="str">
            <v>Polos</v>
          </cell>
          <cell r="F790" t="str">
            <v>Performance</v>
          </cell>
          <cell r="G790" t="str">
            <v>Active</v>
          </cell>
          <cell r="H790" t="str">
            <v>Not Available</v>
          </cell>
          <cell r="I790" t="str">
            <v>Ladies'</v>
          </cell>
          <cell r="J790" t="str">
            <v>UltraClub® Ladies' Cool &amp; Dry Mesh Piqué Polo</v>
          </cell>
          <cell r="K790" t="str">
            <v>• 4.4 oz./yd2 / 149 gsm, 100% polyester mesh piqué with moisture-wicking and UV protection performance
• fully taped flat knit collar
• reinforced back neck D-patch
• 3-button placket with dyed-to-match buttons
• double-needle flat-lock stitching at shoulders, armholes, sleeves and bottom hem
• side vents
• tagless</v>
          </cell>
          <cell r="L790" t="str">
            <v>• feminine fit</v>
          </cell>
          <cell r="M790" t="str">
            <v>N</v>
          </cell>
          <cell r="N790">
            <v>0</v>
          </cell>
          <cell r="O790" t="str">
            <v>MOISTURE WICKING, UV 40+, EASY CARE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</row>
        <row r="791">
          <cell r="A791" t="str">
            <v>8210LS</v>
          </cell>
          <cell r="C791" t="str">
            <v>Cool &amp; Dry</v>
          </cell>
          <cell r="D791" t="str">
            <v>UltraClub</v>
          </cell>
          <cell r="E791" t="str">
            <v>Polos</v>
          </cell>
          <cell r="F791" t="str">
            <v>Performance</v>
          </cell>
          <cell r="G791" t="str">
            <v>Active</v>
          </cell>
          <cell r="H791" t="str">
            <v>Not Available</v>
          </cell>
          <cell r="I791" t="str">
            <v>Adult</v>
          </cell>
          <cell r="J791" t="str">
            <v>UltraClub® Adult Cool &amp; Dry Long-Sleeve Mesh Piqué Polo</v>
          </cell>
          <cell r="K791" t="str">
            <v>• 4.4 oz./yd2 / 149 gsm, 100% polyester mesh piqué with moisture-wicking and UV protection performance
• fully taped flat knit collar
• reinforced back neck D-patch
• 3-button placket with dyed-to-match buttons
• double-needle flat-lock stitching at shoulders, armholes, sleeves and bottom hem
• side vents
• tagless</v>
          </cell>
          <cell r="M791" t="str">
            <v>N</v>
          </cell>
          <cell r="N791">
            <v>0</v>
          </cell>
          <cell r="O791" t="str">
            <v>MOISTURE WICKING, UV 40+, EASY CARE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</row>
        <row r="792">
          <cell r="A792" t="str">
            <v>8210P</v>
          </cell>
          <cell r="C792" t="str">
            <v>Cool &amp; Dry</v>
          </cell>
          <cell r="D792" t="str">
            <v>UltraClub</v>
          </cell>
          <cell r="E792" t="str">
            <v>Polos</v>
          </cell>
          <cell r="F792" t="str">
            <v>Performance</v>
          </cell>
          <cell r="G792" t="str">
            <v>Active</v>
          </cell>
          <cell r="H792" t="str">
            <v>Not Available</v>
          </cell>
          <cell r="I792" t="str">
            <v>Adult</v>
          </cell>
          <cell r="J792" t="str">
            <v>UltraClub® Adult Cool &amp; Dry Mesh Piqué Polo with Pocket</v>
          </cell>
          <cell r="K792" t="str">
            <v>• 4.4 oz./yd2 / 149 gsm, 100% polyester mesh piqué with moisture-wicking and UV protection performance
• fully taped flat knit collar
• reinforced back neck D-patch
• 3-button placket with dyed-to-match buttons
• double-needle flat-lock stitching at shoulders, armholes, sleeves and bottom hem
• side vents
• tagless</v>
          </cell>
          <cell r="L792" t="str">
            <v>• chest pocket</v>
          </cell>
          <cell r="M792" t="str">
            <v>N</v>
          </cell>
          <cell r="N792">
            <v>0</v>
          </cell>
          <cell r="O792" t="str">
            <v>MOISTURE WICKING, UV 40+, EASY CARE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</row>
        <row r="793">
          <cell r="A793" t="str">
            <v>8210T</v>
          </cell>
          <cell r="B793">
            <v>0</v>
          </cell>
          <cell r="C793" t="str">
            <v>Cool &amp; Dry</v>
          </cell>
          <cell r="D793" t="str">
            <v>UltraClub</v>
          </cell>
          <cell r="E793" t="str">
            <v>Polos</v>
          </cell>
          <cell r="F793" t="str">
            <v>Performance</v>
          </cell>
          <cell r="G793" t="str">
            <v>Active</v>
          </cell>
          <cell r="H793" t="str">
            <v>Not Available</v>
          </cell>
          <cell r="I793" t="str">
            <v>Tall</v>
          </cell>
          <cell r="J793" t="str">
            <v>UltraClub® Men's Tall Cool &amp; Dry Mesh Piqué Polo</v>
          </cell>
          <cell r="K793" t="str">
            <v>• 4.4 oz./yd2 / 149 gsm, 100% polyester mesh piqué with moisture-wicking and UV protection performance
• fully taped flat knit collar
• reinforced back neck D-patch
• 3-button placket with dyed-to-match buttons
• double-needle flat-lock stitching at shoulders, armholes, sleeves and bottom hem
• side vents
• tagless</v>
          </cell>
          <cell r="L793">
            <v>0</v>
          </cell>
          <cell r="M793" t="str">
            <v>N</v>
          </cell>
          <cell r="N793">
            <v>0</v>
          </cell>
          <cell r="O793" t="str">
            <v>MOISTURE WICKING, UV 40+, EASY CARE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</row>
        <row r="794">
          <cell r="A794" t="str">
            <v>8210Y</v>
          </cell>
          <cell r="B794">
            <v>0</v>
          </cell>
          <cell r="C794" t="str">
            <v>Cool &amp; Dry</v>
          </cell>
          <cell r="D794" t="str">
            <v>UltraClub</v>
          </cell>
          <cell r="E794" t="str">
            <v>Polos</v>
          </cell>
          <cell r="F794" t="str">
            <v>Performance</v>
          </cell>
          <cell r="G794" t="str">
            <v>Active</v>
          </cell>
          <cell r="H794" t="str">
            <v>Not Available</v>
          </cell>
          <cell r="I794" t="str">
            <v>Youth</v>
          </cell>
          <cell r="J794" t="str">
            <v>UltraClub® Youth Cool &amp; Dry Mesh Piqué Polo</v>
          </cell>
          <cell r="K794" t="str">
            <v>• 4.4 oz./yd2 / 149 gsm, 100% polyester mesh piqué with moisture-wicking and UV protection performance
• fully taped flat knit collar
• reinforced back neck D-patch
• 3-button placket with dyed-to-match buttons
• double-needle flat-lock stitching at shoulders, armholes, sleeves and bottom hem
• side vents
• tagless</v>
          </cell>
          <cell r="L794">
            <v>0</v>
          </cell>
          <cell r="M794" t="str">
            <v>N</v>
          </cell>
          <cell r="N794">
            <v>0</v>
          </cell>
          <cell r="O794" t="str">
            <v>MOISTURE WICKING, UV 40+, EASY CARE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</row>
        <row r="795">
          <cell r="A795">
            <v>8215</v>
          </cell>
          <cell r="C795" t="str">
            <v>Cool &amp; Dry</v>
          </cell>
          <cell r="D795" t="str">
            <v>UltraClub</v>
          </cell>
          <cell r="E795" t="str">
            <v>Polos</v>
          </cell>
          <cell r="F795" t="str">
            <v>Performance</v>
          </cell>
          <cell r="G795" t="str">
            <v>Active</v>
          </cell>
          <cell r="H795" t="str">
            <v>Not Available</v>
          </cell>
          <cell r="I795" t="str">
            <v>Adult</v>
          </cell>
          <cell r="J795" t="str">
            <v>UltraClub® Adult Cool &amp; Dry 2-Tone Mesh Piqué Polo</v>
          </cell>
          <cell r="K795" t="str">
            <v>• 4.4 oz./yd2 / 149 gsm, 100% polyester mesh piqué with moisture-wicking and UV protection performance
• fully taped flat knit collar
• reinforced back neck D-patch
• 3-button placket with dyed-to-match buttons
• double-needle flat-lock stitching at shoulders, armholes, sleeves and bottom hem
• side vents
• tagless</v>
          </cell>
          <cell r="L795" t="str">
            <v>• contrast shoulder panels</v>
          </cell>
          <cell r="M795" t="str">
            <v>N</v>
          </cell>
          <cell r="N795">
            <v>0</v>
          </cell>
          <cell r="O795" t="str">
            <v>MOISTURE WICKING, UV 40+, EASY CARE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</row>
        <row r="796">
          <cell r="A796">
            <v>8220</v>
          </cell>
          <cell r="C796" t="str">
            <v>Cool &amp; Dry</v>
          </cell>
          <cell r="D796" t="str">
            <v>UltraClub</v>
          </cell>
          <cell r="E796" t="str">
            <v>Polos</v>
          </cell>
          <cell r="F796" t="str">
            <v>Performance</v>
          </cell>
          <cell r="G796" t="str">
            <v>Active</v>
          </cell>
          <cell r="H796" t="str">
            <v>Not Available</v>
          </cell>
          <cell r="I796" t="str">
            <v>Men's</v>
          </cell>
          <cell r="J796" t="str">
            <v>UltraClub® Men's Cool &amp; Dry Jacquard Stripe Polo</v>
          </cell>
          <cell r="K796" t="str">
            <v xml:space="preserve">• 5 oz./yd2 / 170 gsm, 100% polyester with moisture wicking and UV protection performance
• matching flat knit collar
• reinforced back neck D-patch
• double-needle flat-lock stitching at shoulders, armholes, cuffs and bottom hem
•  side vents
• tagless
</v>
          </cell>
          <cell r="L796" t="str">
            <v>• 3-button placket with pearlized buttons</v>
          </cell>
          <cell r="M796" t="str">
            <v>N</v>
          </cell>
          <cell r="N796">
            <v>0</v>
          </cell>
          <cell r="O796" t="str">
            <v>MOISTURE WICKING, UV 15-39, EASY CARE</v>
          </cell>
          <cell r="P796" t="str">
            <v>8220L</v>
          </cell>
          <cell r="Q796">
            <v>0</v>
          </cell>
          <cell r="R796">
            <v>0</v>
          </cell>
          <cell r="S796">
            <v>0</v>
          </cell>
        </row>
        <row r="797">
          <cell r="A797" t="str">
            <v>8220L</v>
          </cell>
          <cell r="C797" t="str">
            <v>Cool &amp; Dry</v>
          </cell>
          <cell r="D797" t="str">
            <v>UltraClub</v>
          </cell>
          <cell r="E797" t="str">
            <v>Polos</v>
          </cell>
          <cell r="F797" t="str">
            <v>Performance</v>
          </cell>
          <cell r="G797" t="str">
            <v>Active</v>
          </cell>
          <cell r="H797" t="str">
            <v>Not Available</v>
          </cell>
          <cell r="I797" t="str">
            <v>Ladies'</v>
          </cell>
          <cell r="J797" t="str">
            <v>UltraClub® Ladies' Cool &amp; Dry Jacquard Stripe Polo</v>
          </cell>
          <cell r="K797" t="str">
            <v xml:space="preserve">• 5 oz./yd2 / 170 gsm, 100% polyester with moisture wicking and UV protection performance
• matching flat knit collar
• reinforced back neck D-patch
• double-needle flat-lock stitching at shoulders, armholes, cuffs and bottom hem
•  side vents
• tagless
</v>
          </cell>
          <cell r="L797" t="str">
            <v xml:space="preserve">• V-placket 
• feminine fit
</v>
          </cell>
          <cell r="M797" t="str">
            <v>N</v>
          </cell>
          <cell r="N797">
            <v>0</v>
          </cell>
          <cell r="O797" t="str">
            <v>MOISTURE WICKING, UV 15-39, EASY CARE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</row>
        <row r="798">
          <cell r="A798">
            <v>8255</v>
          </cell>
          <cell r="B798">
            <v>0</v>
          </cell>
          <cell r="C798" t="str">
            <v>Cool &amp; Dry</v>
          </cell>
          <cell r="D798" t="str">
            <v>UltraClub</v>
          </cell>
          <cell r="E798" t="str">
            <v>Polos</v>
          </cell>
          <cell r="F798" t="str">
            <v>Performance</v>
          </cell>
          <cell r="G798" t="str">
            <v>DROP - Closeout</v>
          </cell>
          <cell r="H798" t="str">
            <v>Not Available</v>
          </cell>
          <cell r="I798" t="str">
            <v>Men's</v>
          </cell>
          <cell r="J798" t="str">
            <v>UltraClub® Men's Cool &amp; Dry Jacquard Performance Polo</v>
          </cell>
          <cell r="K798" t="str">
            <v xml:space="preserve">• 3.6 oz./yd2 / 122 gsm, 100% polyester with moisture-wicking and UV protection performance
• matching flat-knit collar
• reinforced back neck D-patch
• back neck tape for finished look
• single-needle topstitching on neck, shoulders and armholes
• 3 dyed-to-match buttons on a clean-finished placket
• double-needle topstitching on sleeve and bottom hems
• tagless
</v>
          </cell>
          <cell r="L798" t="str">
            <v>• relaxed fit</v>
          </cell>
          <cell r="M798" t="str">
            <v>N</v>
          </cell>
          <cell r="N798" t="str">
            <v>Relaxed</v>
          </cell>
          <cell r="O798" t="str">
            <v>MOISTURE WICKING, UV 15-39, EASY CARE</v>
          </cell>
          <cell r="P798" t="str">
            <v>8255L</v>
          </cell>
          <cell r="Q798">
            <v>0</v>
          </cell>
          <cell r="R798">
            <v>0</v>
          </cell>
          <cell r="S798" t="str">
            <v>DROP for 201801 US book</v>
          </cell>
        </row>
        <row r="799">
          <cell r="A799" t="str">
            <v>8255L</v>
          </cell>
          <cell r="B799">
            <v>0</v>
          </cell>
          <cell r="C799" t="str">
            <v>Cool &amp; Dry</v>
          </cell>
          <cell r="D799" t="str">
            <v>UltraClub</v>
          </cell>
          <cell r="E799" t="str">
            <v>Polos</v>
          </cell>
          <cell r="F799" t="str">
            <v>Performance</v>
          </cell>
          <cell r="G799" t="str">
            <v>DROP - Closeout</v>
          </cell>
          <cell r="H799" t="str">
            <v>Not Available</v>
          </cell>
          <cell r="I799" t="str">
            <v>Ladies'</v>
          </cell>
          <cell r="J799" t="str">
            <v>UltraClub® Ladies' Cool &amp; Dry Jacquard Performance Polo</v>
          </cell>
          <cell r="K799" t="str">
            <v xml:space="preserve">• 3.6 oz./yd2 / 122 gsm, 100% polyester with moisture-wicking and UV protection performance
• matching flat-knit collar
• reinforced back neck D-patch
• back neck tape for finished look
• single-needle topstitching on neck, shoulders and armholes
• 3 dyed-to-match buttons on a clean-finished placket
• double-needle topstitching on sleeve and bottom hems
• tagless
</v>
          </cell>
          <cell r="L799" t="str">
            <v>• feminine fit</v>
          </cell>
          <cell r="M799" t="str">
            <v>N</v>
          </cell>
          <cell r="N799">
            <v>0</v>
          </cell>
          <cell r="O799" t="str">
            <v>MOISTURE WICKING, UV 15-39, EASY CARE</v>
          </cell>
          <cell r="P799">
            <v>0</v>
          </cell>
          <cell r="Q799">
            <v>0</v>
          </cell>
          <cell r="R799">
            <v>0</v>
          </cell>
          <cell r="S799" t="str">
            <v>DROP for 201801 US book</v>
          </cell>
        </row>
        <row r="800">
          <cell r="A800">
            <v>8305</v>
          </cell>
          <cell r="C800" t="str">
            <v>Cool &amp; Dry</v>
          </cell>
          <cell r="D800" t="str">
            <v>UltraClub</v>
          </cell>
          <cell r="E800" t="str">
            <v>Polos</v>
          </cell>
          <cell r="F800" t="str">
            <v>Performance</v>
          </cell>
          <cell r="G800" t="str">
            <v>Active</v>
          </cell>
          <cell r="H800" t="str">
            <v>Not Available</v>
          </cell>
          <cell r="I800" t="str">
            <v>Men's</v>
          </cell>
          <cell r="J800" t="str">
            <v>UltraClub® Men's Cool &amp; Dry Elite Mini-Check Jacquard Polo</v>
          </cell>
          <cell r="K800" t="str">
            <v xml:space="preserve">• 4.9 oz./yd2 / 166 gsm, 100% polyester with moisture-wicking, UV protection and anti-static performance
• matching flat-knit collar
• 3-button clean-finished placket
• double-needle sleeve and bottom hems
• tagless
</v>
          </cell>
          <cell r="L800" t="str">
            <v>• relaxed fit</v>
          </cell>
          <cell r="M800" t="str">
            <v>N</v>
          </cell>
          <cell r="N800" t="str">
            <v>Relaxed</v>
          </cell>
          <cell r="O800" t="str">
            <v>MOISTURE WICKING, UV 15-39, ANTI-STATIC, EASY CARE</v>
          </cell>
          <cell r="P800" t="str">
            <v>8305L</v>
          </cell>
          <cell r="Q800">
            <v>0</v>
          </cell>
          <cell r="R800">
            <v>0</v>
          </cell>
          <cell r="S800">
            <v>0</v>
          </cell>
        </row>
        <row r="801">
          <cell r="A801" t="str">
            <v>8305L</v>
          </cell>
          <cell r="B801">
            <v>0</v>
          </cell>
          <cell r="C801" t="str">
            <v>Cool &amp; Dry</v>
          </cell>
          <cell r="D801" t="str">
            <v>UltraClub</v>
          </cell>
          <cell r="E801" t="str">
            <v>Polos</v>
          </cell>
          <cell r="F801" t="str">
            <v>Performance</v>
          </cell>
          <cell r="G801" t="str">
            <v>Active</v>
          </cell>
          <cell r="H801" t="str">
            <v>Not Available</v>
          </cell>
          <cell r="I801" t="str">
            <v>Ladies'</v>
          </cell>
          <cell r="J801" t="str">
            <v>UltraClub® Ladies’ Cool &amp; Dry Elite Mini-Check Jacquard Polo</v>
          </cell>
          <cell r="K801" t="str">
            <v xml:space="preserve">• 4.9 oz./yd2 / 166 gsm, 100% polyester with moisture-wicking, UV protection and anti-static performance
• matching flat-knit collar
• 3-button clean-finished placket
• double-needle sleeve and bottom hems
• tagless
</v>
          </cell>
          <cell r="L801" t="str">
            <v>• feminine fit</v>
          </cell>
          <cell r="M801" t="str">
            <v>N</v>
          </cell>
          <cell r="N801">
            <v>0</v>
          </cell>
          <cell r="O801" t="str">
            <v>MOISTURE WICKING, UV 15-39, ANTI-STATIC, EASY CARE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</row>
        <row r="802">
          <cell r="A802" t="str">
            <v>U8315</v>
          </cell>
          <cell r="B802">
            <v>0</v>
          </cell>
          <cell r="C802" t="str">
            <v>Platinum</v>
          </cell>
          <cell r="D802" t="str">
            <v>UltraClub</v>
          </cell>
          <cell r="E802" t="str">
            <v>Polos</v>
          </cell>
          <cell r="F802" t="str">
            <v>Performance</v>
          </cell>
          <cell r="G802" t="str">
            <v>Active</v>
          </cell>
          <cell r="H802" t="str">
            <v>Not Available</v>
          </cell>
          <cell r="I802" t="str">
            <v>Men's</v>
          </cell>
          <cell r="J802" t="str">
            <v>UltraClub® Men's Platinum Performance Piqué Polo with TempControl Technology</v>
          </cell>
          <cell r="K802" t="str">
            <v>• 4.5 oz./yd2 / 153 gsm, 100% polyester piqué with moisture-wicking, and UV protection performance
• TempControl technology features specially treated quick-dry fibers to rapidly wick moisture away from skin and keep you warm or cool
• matching flat-knit collar
• 3-button clean-finished placket
• double-needle bottom hem
• clean-finished side vents</v>
          </cell>
          <cell r="L802" t="str">
            <v>• relaxed fit</v>
          </cell>
          <cell r="M802" t="str">
            <v>N</v>
          </cell>
          <cell r="N802" t="str">
            <v>Relaxed</v>
          </cell>
          <cell r="O802" t="str">
            <v>MOISTURE WICKING, TEMP CONTROL, UV 40+, ANTI STATIC, EASY CARE</v>
          </cell>
          <cell r="P802" t="str">
            <v>U8315L</v>
          </cell>
          <cell r="Q802">
            <v>0</v>
          </cell>
          <cell r="R802">
            <v>0</v>
          </cell>
          <cell r="S802">
            <v>0</v>
          </cell>
        </row>
        <row r="803">
          <cell r="A803" t="str">
            <v>U8315L</v>
          </cell>
          <cell r="C803" t="str">
            <v>Platinum</v>
          </cell>
          <cell r="D803" t="str">
            <v>UltraClub</v>
          </cell>
          <cell r="E803" t="str">
            <v>Polos</v>
          </cell>
          <cell r="F803" t="str">
            <v>Performance</v>
          </cell>
          <cell r="G803" t="str">
            <v>Active</v>
          </cell>
          <cell r="H803" t="str">
            <v>Not Available</v>
          </cell>
          <cell r="I803" t="str">
            <v>Ladies'</v>
          </cell>
          <cell r="J803" t="str">
            <v>UltraClub® Ladies' Platinum Performance Piqué Polo with TempControl Technology</v>
          </cell>
          <cell r="K803" t="str">
            <v>• 4.5 oz./yd2 / 153 gsm, 100% polyester piqué with moisture-wicking, and UV protection performance
• TempControl technology features specially treated quick-dry fibers to rapidly wick moisture away from skin and keep you warm or cool
• matching flat-knit collar
• 3-button clean-finished placket
• double-needle bottom hem
• clean-finished side vents</v>
          </cell>
          <cell r="L803" t="str">
            <v>• feminine fit</v>
          </cell>
          <cell r="M803" t="str">
            <v>N</v>
          </cell>
          <cell r="N803">
            <v>0</v>
          </cell>
          <cell r="O803" t="str">
            <v>MOISTURE WICKING, TEMP CONTROL, UV 40+, ANTI STATIC, EASY CARE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</row>
        <row r="804">
          <cell r="A804">
            <v>8320</v>
          </cell>
          <cell r="C804" t="str">
            <v>Platinum</v>
          </cell>
          <cell r="D804" t="str">
            <v>UltraClub</v>
          </cell>
          <cell r="E804" t="str">
            <v>Polos</v>
          </cell>
          <cell r="F804" t="str">
            <v>Performance</v>
          </cell>
          <cell r="G804" t="str">
            <v>Active</v>
          </cell>
          <cell r="H804" t="str">
            <v>Not Available</v>
          </cell>
          <cell r="I804" t="str">
            <v>Men's</v>
          </cell>
          <cell r="J804" t="str">
            <v>UltraClub® Men's Platinum Performance Jacquard Polo with TempControl Technology</v>
          </cell>
          <cell r="K804" t="str">
            <v>• 4.9 oz./yd2 / 166 gsm, 100% micro-polyester with moisture-wicking and UV protection performance
• TempControl technology features specially treated quick-dry fibers to rapidly wick moisture away from skin and keep you warm or cool
• self-fabric collar
• 3-button clean-finished placket
• double-needle sleeve and bottom hems
• clean-finished side vents</v>
          </cell>
          <cell r="L804" t="str">
            <v>• relaxed fit</v>
          </cell>
          <cell r="M804" t="str">
            <v>N</v>
          </cell>
          <cell r="N804" t="str">
            <v>Relaxed</v>
          </cell>
          <cell r="O804" t="str">
            <v>TEMP CONTROL, MOISTURE WICKING, UV 40+, ANTI STATIC, EASY CARE</v>
          </cell>
          <cell r="P804" t="str">
            <v>8320L</v>
          </cell>
          <cell r="Q804">
            <v>0</v>
          </cell>
          <cell r="R804">
            <v>0</v>
          </cell>
          <cell r="S804">
            <v>0</v>
          </cell>
        </row>
        <row r="805">
          <cell r="A805" t="str">
            <v>8320L</v>
          </cell>
          <cell r="C805" t="str">
            <v>Platinum</v>
          </cell>
          <cell r="D805" t="str">
            <v>UltraClub</v>
          </cell>
          <cell r="E805" t="str">
            <v>Polos</v>
          </cell>
          <cell r="F805" t="str">
            <v>Performance</v>
          </cell>
          <cell r="G805" t="str">
            <v>Active</v>
          </cell>
          <cell r="H805" t="str">
            <v>Not Available</v>
          </cell>
          <cell r="I805" t="str">
            <v>Ladies'</v>
          </cell>
          <cell r="J805" t="str">
            <v>UltraClub® Ladies' Platinum Performance Jacquard Polo with TempControl Technology</v>
          </cell>
          <cell r="K805" t="str">
            <v>• 4.9 oz./yd2 / 166 gsm, 100% micro-polyester with moisture-wicking and UV protection performance
• TempControl technology features specially treated quick-dry fibers to rapidly wick moisture away from skin and keep you warm or cool
• self-fabric open v-neck collar
• double-needle sleeve and bottom hems
• clean-finished side vents</v>
          </cell>
          <cell r="L805" t="str">
            <v>• feminine fit</v>
          </cell>
          <cell r="M805" t="str">
            <v>N</v>
          </cell>
          <cell r="N805">
            <v>0</v>
          </cell>
          <cell r="O805" t="str">
            <v>TEMP CONTROL, MOISTURE WICKING, UV 40+, ANTI STATIC, EASY CARE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</row>
        <row r="806">
          <cell r="A806">
            <v>8325</v>
          </cell>
          <cell r="B806">
            <v>0</v>
          </cell>
          <cell r="C806" t="str">
            <v>Platinum</v>
          </cell>
          <cell r="D806" t="str">
            <v>UltraClub</v>
          </cell>
          <cell r="E806" t="str">
            <v>Polos</v>
          </cell>
          <cell r="F806" t="str">
            <v>Performance</v>
          </cell>
          <cell r="G806" t="str">
            <v>DNR</v>
          </cell>
          <cell r="H806" t="str">
            <v>Not Available</v>
          </cell>
          <cell r="I806" t="str">
            <v>Men's</v>
          </cell>
          <cell r="J806" t="str">
            <v>UltraClub® Men's Platinum Performance Birdseye Polo with TempControl Technology</v>
          </cell>
          <cell r="K806" t="str">
            <v>• 4.9 oz./yd2 / 166 gsm, 100% micro-polyester with moisture-wicking and UV protection performance
• TempControl technology features specially treated quick-dry fibers to rapidly wick moisture away from skin and keep you warm or cool
• self-fabric collar with white contrast under-collar
• white 3-button clean-finished placket
• white twill neck tape
• double-needle sleeve and bottom hems
• clean-finished side vents</v>
          </cell>
          <cell r="L806" t="str">
            <v>• relaxed fit</v>
          </cell>
          <cell r="M806" t="str">
            <v>N</v>
          </cell>
          <cell r="N806" t="str">
            <v>Relaxed</v>
          </cell>
          <cell r="O806" t="str">
            <v>TEMP CONTROL, MOISTURE WICKING, UV 40+, ANTI STATIC, EASY CARE</v>
          </cell>
          <cell r="P806" t="str">
            <v>8325L</v>
          </cell>
          <cell r="Q806">
            <v>0</v>
          </cell>
          <cell r="R806">
            <v>0</v>
          </cell>
          <cell r="S806" t="str">
            <v>DNR for 201801 US book</v>
          </cell>
        </row>
        <row r="807">
          <cell r="A807" t="str">
            <v>8325L</v>
          </cell>
          <cell r="B807">
            <v>0</v>
          </cell>
          <cell r="C807">
            <v>0</v>
          </cell>
          <cell r="D807" t="str">
            <v>UltraClub</v>
          </cell>
          <cell r="E807" t="str">
            <v>Polos</v>
          </cell>
          <cell r="F807" t="str">
            <v>Performance</v>
          </cell>
          <cell r="G807" t="str">
            <v>DNR</v>
          </cell>
          <cell r="H807" t="str">
            <v>Not Available</v>
          </cell>
          <cell r="I807" t="str">
            <v>Ladies'</v>
          </cell>
          <cell r="J807" t="str">
            <v>UltraClub® Ladies' Platinum Performance Birdseye Polo with TempControl Technology</v>
          </cell>
          <cell r="K807" t="str">
            <v>• 4.9 oz./yd2 / 166 gsm, 100% micro-polyester with moisture-wicking and UV protection performance
• TempControl technology features specially treated quick-dry fibers to rapidly wick moisture away from skin and keep you warm or cool
• self-fabric collar with white contrast under-collar
• white 3-button clean-finished placket
• white twill neck tape
• double-needle sleeve and bottom hems
• clean-finished side vents</v>
          </cell>
          <cell r="L807" t="str">
            <v>• feminine fit</v>
          </cell>
          <cell r="M807" t="str">
            <v>N</v>
          </cell>
          <cell r="N807">
            <v>0</v>
          </cell>
          <cell r="O807" t="str">
            <v>TEMP CONTROL, MOISTURE WICKING, UV 40+, ANTI STATIC, EASY CARE</v>
          </cell>
          <cell r="P807">
            <v>0</v>
          </cell>
          <cell r="Q807">
            <v>0</v>
          </cell>
          <cell r="R807">
            <v>0</v>
          </cell>
          <cell r="S807" t="str">
            <v>DNR for 201801 US book</v>
          </cell>
        </row>
        <row r="808">
          <cell r="A808">
            <v>8404</v>
          </cell>
          <cell r="C808" t="str">
            <v>Cool &amp; Dry</v>
          </cell>
          <cell r="D808" t="str">
            <v>UltraClub</v>
          </cell>
          <cell r="E808" t="str">
            <v>Polos</v>
          </cell>
          <cell r="F808" t="str">
            <v>Performance</v>
          </cell>
          <cell r="G808" t="str">
            <v>Active</v>
          </cell>
          <cell r="H808" t="str">
            <v>Not Available</v>
          </cell>
          <cell r="I808" t="str">
            <v>Ladies'</v>
          </cell>
          <cell r="J808" t="str">
            <v>UltraClub® Ladies’ Cool &amp; Dry Sport Polo</v>
          </cell>
          <cell r="K808" t="str">
            <v>• 4 oz./yd2 / 136 gsm, 100% polyester mesh with moisture-wicking and UV protection performance
• matching flat-knit collar
• hemmed sleeves
• tagless</v>
          </cell>
          <cell r="L808" t="str">
            <v>• 3-button placket
• feminine fit</v>
          </cell>
          <cell r="M808" t="str">
            <v>N</v>
          </cell>
          <cell r="N808">
            <v>0</v>
          </cell>
          <cell r="O808" t="str">
            <v>MOISTURE WICKING, UV 15-39, EASY CARE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</row>
        <row r="809">
          <cell r="A809">
            <v>8405</v>
          </cell>
          <cell r="C809" t="str">
            <v>Cool &amp; Dry</v>
          </cell>
          <cell r="D809" t="str">
            <v>UltraClub</v>
          </cell>
          <cell r="E809" t="str">
            <v>Polos</v>
          </cell>
          <cell r="F809" t="str">
            <v>Performance</v>
          </cell>
          <cell r="G809" t="str">
            <v>Active</v>
          </cell>
          <cell r="H809" t="str">
            <v>Not Available</v>
          </cell>
          <cell r="I809" t="str">
            <v>Men's</v>
          </cell>
          <cell r="J809" t="str">
            <v>UltraClub® Men's Cool &amp; Dry Sport Polo</v>
          </cell>
          <cell r="K809" t="str">
            <v>• 4 oz./yd2 / 136 gsm, 100% polyester mesh with moisture-wicking and UV protection performance
• matching flat-knit collar
• hemmed sleeves
• tagless</v>
          </cell>
          <cell r="L809" t="str">
            <v>• 3-button placket
• drop tail
• relaxed fit</v>
          </cell>
          <cell r="M809" t="str">
            <v>N</v>
          </cell>
          <cell r="N809" t="str">
            <v>Relaxed</v>
          </cell>
          <cell r="O809" t="str">
            <v>MOISTURE WICKING, UV 15-39, EASY CARE</v>
          </cell>
          <cell r="P809">
            <v>8404</v>
          </cell>
          <cell r="Q809" t="str">
            <v>8405T</v>
          </cell>
          <cell r="R809">
            <v>0</v>
          </cell>
          <cell r="S809">
            <v>0</v>
          </cell>
        </row>
        <row r="810">
          <cell r="A810" t="str">
            <v>8405LS</v>
          </cell>
          <cell r="C810" t="str">
            <v>Cool &amp; Dry</v>
          </cell>
          <cell r="D810" t="str">
            <v>UltraClub</v>
          </cell>
          <cell r="E810" t="str">
            <v>Polos</v>
          </cell>
          <cell r="F810" t="str">
            <v>Performance</v>
          </cell>
          <cell r="G810" t="str">
            <v>Active</v>
          </cell>
          <cell r="H810" t="str">
            <v>Not Available</v>
          </cell>
          <cell r="I810" t="str">
            <v>Adult</v>
          </cell>
          <cell r="J810" t="str">
            <v>UltraClub® Adult Cool &amp; Dry Sport Long-Sleeve Polo</v>
          </cell>
          <cell r="K810" t="str">
            <v>• 4 oz./yd2 / 136 gsm, 100% polyester mesh with moisture-wicking and UV protection performance
• matching flat-knit collar
• hemmed sleeves
• tagless</v>
          </cell>
          <cell r="L810" t="str">
            <v>• 3-button placket
• drop tail
• relaxed fit</v>
          </cell>
          <cell r="M810" t="str">
            <v>N</v>
          </cell>
          <cell r="N810" t="str">
            <v>Relaxed</v>
          </cell>
          <cell r="O810" t="str">
            <v>MOISTURE WICKING, UV 15-39, EASY CARE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</row>
        <row r="811">
          <cell r="A811" t="str">
            <v>8405P</v>
          </cell>
          <cell r="C811" t="str">
            <v>Cool &amp; Dry</v>
          </cell>
          <cell r="D811" t="str">
            <v>UltraClub</v>
          </cell>
          <cell r="E811" t="str">
            <v>Polos</v>
          </cell>
          <cell r="F811" t="str">
            <v>Performance</v>
          </cell>
          <cell r="G811" t="str">
            <v>Active</v>
          </cell>
          <cell r="H811" t="str">
            <v>Not Available</v>
          </cell>
          <cell r="I811" t="str">
            <v>Adult</v>
          </cell>
          <cell r="J811" t="str">
            <v>UltraClub® Adult Cool &amp; Dry Sport Polo with Pocket</v>
          </cell>
          <cell r="K811" t="str">
            <v>• 4 oz./yd2 / 136 gsm, 100% polyester mesh with moisture-wicking and UV protection performance
• matching flat-knit collar
• hemmed sleeves
• tagless</v>
          </cell>
          <cell r="L811" t="str">
            <v>• 3-button placket
• chest pocket
• drop tail
• relaxed fit</v>
          </cell>
          <cell r="M811" t="str">
            <v>N</v>
          </cell>
          <cell r="N811" t="str">
            <v>Relaxed</v>
          </cell>
          <cell r="O811" t="str">
            <v>MOISTURE WICKING, UV 15-39, EASY CARE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</row>
        <row r="812">
          <cell r="A812" t="str">
            <v>8405T</v>
          </cell>
          <cell r="C812" t="str">
            <v>Cool &amp; Dry</v>
          </cell>
          <cell r="D812" t="str">
            <v>UltraClub</v>
          </cell>
          <cell r="E812" t="str">
            <v>Polos</v>
          </cell>
          <cell r="F812" t="str">
            <v>Performance</v>
          </cell>
          <cell r="G812" t="str">
            <v>Active</v>
          </cell>
          <cell r="H812" t="str">
            <v>Not Available</v>
          </cell>
          <cell r="I812" t="str">
            <v>Tall</v>
          </cell>
          <cell r="J812" t="str">
            <v>UltraClub® Men's Tall Cool &amp; Dry Sport Polo</v>
          </cell>
          <cell r="K812" t="str">
            <v>• 4 oz./yd2 / 136 gsm, 100% polyester mesh with moisture-wicking and UV protection performance
• matching flat-knit collar
• hemmed sleeves
• tagless</v>
          </cell>
          <cell r="L812" t="str">
            <v>• 3-button placket
• drop tail
• relaxed fit</v>
          </cell>
          <cell r="M812" t="str">
            <v>N</v>
          </cell>
          <cell r="N812" t="str">
            <v>Relaxed</v>
          </cell>
          <cell r="O812" t="str">
            <v>MOISTURE WICKING, UV 15-39, EASY CARE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</row>
        <row r="813">
          <cell r="A813">
            <v>8406</v>
          </cell>
          <cell r="C813" t="str">
            <v>Cool &amp; Dry</v>
          </cell>
          <cell r="D813" t="str">
            <v>UltraClub</v>
          </cell>
          <cell r="E813" t="str">
            <v>Polos</v>
          </cell>
          <cell r="F813" t="str">
            <v>Performance</v>
          </cell>
          <cell r="G813" t="str">
            <v>Active</v>
          </cell>
          <cell r="H813" t="str">
            <v>Not Available</v>
          </cell>
          <cell r="I813" t="str">
            <v>Men's</v>
          </cell>
          <cell r="J813" t="str">
            <v>UltraClub® Men's Cool &amp; Dry Sport 2-Tone Polo</v>
          </cell>
          <cell r="K813" t="str">
            <v>• 4 oz./yd2 / 136 gsm, 100% polyester mesh with moisture-wicking and UV protection performance
• matching flat-knit collar
• hemmed sleeves
• tagless</v>
          </cell>
          <cell r="L813" t="str">
            <v>• 3-button placket
• contrast side panels
• drop tail
• relaxed fit</v>
          </cell>
          <cell r="M813" t="str">
            <v>N</v>
          </cell>
          <cell r="N813" t="str">
            <v>Relaxed</v>
          </cell>
          <cell r="O813" t="str">
            <v>MOISTURE WICKING, UV 15-39, EASY CARE</v>
          </cell>
          <cell r="P813" t="str">
            <v>8406L</v>
          </cell>
          <cell r="Q813">
            <v>0</v>
          </cell>
          <cell r="R813">
            <v>0</v>
          </cell>
          <cell r="S813">
            <v>0</v>
          </cell>
        </row>
        <row r="814">
          <cell r="A814" t="str">
            <v>8406L</v>
          </cell>
          <cell r="C814" t="str">
            <v>Cool &amp; Dry</v>
          </cell>
          <cell r="D814" t="str">
            <v>UltraClub</v>
          </cell>
          <cell r="E814" t="str">
            <v>Polos</v>
          </cell>
          <cell r="F814" t="str">
            <v>Performance</v>
          </cell>
          <cell r="G814" t="str">
            <v>Active</v>
          </cell>
          <cell r="H814" t="str">
            <v>Not Available</v>
          </cell>
          <cell r="I814" t="str">
            <v>Ladies'</v>
          </cell>
          <cell r="J814" t="str">
            <v>UltraClub® Ladies’ Cool &amp; Dry Sport 2-Tone Polo</v>
          </cell>
          <cell r="K814" t="str">
            <v>• 4 oz./yd2 / 136 gsm, 100% polyester mesh with moisture-wicking and UV protection performance
• matching flat-knit collar
• hemmed sleeves
• tagless</v>
          </cell>
          <cell r="L814" t="str">
            <v xml:space="preserve"> • 3-button placket
• contrast side panels
• feminine fit</v>
          </cell>
          <cell r="M814" t="str">
            <v>N</v>
          </cell>
          <cell r="N814">
            <v>0</v>
          </cell>
          <cell r="O814" t="str">
            <v>MOISTURE WICKING, UV 15-39, EASY CARE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</row>
        <row r="815">
          <cell r="A815">
            <v>8407</v>
          </cell>
          <cell r="C815" t="str">
            <v>Cool &amp; Dry</v>
          </cell>
          <cell r="D815" t="str">
            <v>UltraClub</v>
          </cell>
          <cell r="E815" t="str">
            <v>Polos</v>
          </cell>
          <cell r="F815" t="str">
            <v>Performance</v>
          </cell>
          <cell r="G815" t="str">
            <v>Active</v>
          </cell>
          <cell r="H815" t="str">
            <v>Not Available</v>
          </cell>
          <cell r="I815" t="str">
            <v>Ladies'</v>
          </cell>
          <cell r="J815" t="str">
            <v>UltraClub® Ladies' Cool &amp; Dry Sport Pullover</v>
          </cell>
          <cell r="K815" t="str">
            <v>• 4 oz./yd2 / 136 gsm, 100% polyester mesh with moisture-wicking and UV protection performance
• matching flat-knit collar
• hemmed sleeves
• tagless</v>
          </cell>
          <cell r="L815" t="str">
            <v>• spread collar
• feminine fit
• tailored sizes for a slimmer fit</v>
          </cell>
          <cell r="M815" t="str">
            <v>N</v>
          </cell>
          <cell r="N815">
            <v>0</v>
          </cell>
          <cell r="O815" t="str">
            <v>MOISTURE WICKING, UV 15-39, EASY CARE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</row>
        <row r="816">
          <cell r="A816">
            <v>8408</v>
          </cell>
          <cell r="C816" t="str">
            <v>Cool &amp; Dry</v>
          </cell>
          <cell r="D816" t="str">
            <v>UltraClub</v>
          </cell>
          <cell r="E816" t="str">
            <v>Polos</v>
          </cell>
          <cell r="F816" t="str">
            <v>Performance</v>
          </cell>
          <cell r="G816" t="str">
            <v>Active</v>
          </cell>
          <cell r="H816" t="str">
            <v>Not Available</v>
          </cell>
          <cell r="I816" t="str">
            <v>Adult</v>
          </cell>
          <cell r="J816" t="str">
            <v>UltraClub® Adult Cool &amp; Dry Sport Polo</v>
          </cell>
          <cell r="K816" t="str">
            <v>• 4 oz./yd2 / 136 gsm, 100% polyester mesh with moisture-wicking and UV protection performance
• self-fabric collar
• 3-button placket
• contrast panels on shoulders, sleeves and back
• hemmed sleeves
• tagless
• relaxed fit</v>
          </cell>
          <cell r="M816" t="str">
            <v>N</v>
          </cell>
          <cell r="N816" t="str">
            <v>Relaxed</v>
          </cell>
          <cell r="O816" t="str">
            <v>MOISTURE WICKING, UV 15-39, EASY CARE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</row>
        <row r="817">
          <cell r="A817">
            <v>8409</v>
          </cell>
          <cell r="C817" t="str">
            <v>Cool &amp; Dry</v>
          </cell>
          <cell r="D817" t="str">
            <v>UltraClub</v>
          </cell>
          <cell r="E817" t="str">
            <v>Polos</v>
          </cell>
          <cell r="F817" t="str">
            <v>Performance</v>
          </cell>
          <cell r="G817" t="str">
            <v>Active</v>
          </cell>
          <cell r="H817" t="str">
            <v>Not Available</v>
          </cell>
          <cell r="I817" t="str">
            <v>Adult</v>
          </cell>
          <cell r="J817" t="str">
            <v>UltraClub® Adult Cool &amp; Dry Sport Shoulder Block Polo</v>
          </cell>
          <cell r="K817" t="str">
            <v>• 4 oz./yd2 / 136 gsm, 100% polyester mesh with moisture-wicking and UV protection performance
• self-fabric collar
• 3-button placket
• contrast panels on shoulders, sleeves and back
• hemmed raglan sleeves
• drop tail
• tagless
• relaxed fit</v>
          </cell>
          <cell r="M817" t="str">
            <v>N</v>
          </cell>
          <cell r="N817" t="str">
            <v>Relaxed</v>
          </cell>
          <cell r="O817" t="str">
            <v>MOISTURE WICKING, UV 15-39, EASY CARE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</row>
        <row r="818">
          <cell r="A818">
            <v>8413</v>
          </cell>
          <cell r="C818" t="str">
            <v>Cool &amp; Dry Elite</v>
          </cell>
          <cell r="D818" t="str">
            <v>UltraClub</v>
          </cell>
          <cell r="E818" t="str">
            <v>Polos</v>
          </cell>
          <cell r="F818" t="str">
            <v>Performance</v>
          </cell>
          <cell r="G818" t="str">
            <v>Active</v>
          </cell>
          <cell r="H818" t="str">
            <v>Not Available</v>
          </cell>
          <cell r="I818" t="str">
            <v>Men's</v>
          </cell>
          <cell r="J818" t="str">
            <v>UltraClub® Men's Cool &amp; Dry Elite Tonal Stripe Performance Polo</v>
          </cell>
          <cell r="K818" t="str">
            <v xml:space="preserve">• 5 oz./yd2 / 170 gsm, 100% polyester with moisture-wicking and UV protection performance
• matching flat-knit collar
• 3-button placket with pearlized buttons
• double-needle cuffs and bottom hem
• side vents
• tagless
</v>
          </cell>
          <cell r="L818" t="str">
            <v>• relaxed fit</v>
          </cell>
          <cell r="M818" t="str">
            <v>N</v>
          </cell>
          <cell r="N818">
            <v>0</v>
          </cell>
          <cell r="O818" t="str">
            <v>MOISTURE WICKING, UV 40+, EASY CARE</v>
          </cell>
          <cell r="P818" t="str">
            <v>8413L</v>
          </cell>
          <cell r="Q818">
            <v>0</v>
          </cell>
          <cell r="R818">
            <v>0</v>
          </cell>
          <cell r="S818">
            <v>0</v>
          </cell>
        </row>
        <row r="819">
          <cell r="A819" t="str">
            <v>8413L</v>
          </cell>
          <cell r="C819" t="str">
            <v>Cool &amp; Dry Elite</v>
          </cell>
          <cell r="D819" t="str">
            <v>UltraClub</v>
          </cell>
          <cell r="E819" t="str">
            <v>Polos</v>
          </cell>
          <cell r="F819" t="str">
            <v>Performance</v>
          </cell>
          <cell r="G819" t="str">
            <v>Active</v>
          </cell>
          <cell r="H819" t="str">
            <v>Not Available</v>
          </cell>
          <cell r="I819" t="str">
            <v>Ladies'</v>
          </cell>
          <cell r="J819" t="str">
            <v>UltraClub® Ladies' Cool &amp; Dry Elite Tonal Stripe Performance Polo</v>
          </cell>
          <cell r="K819" t="str">
            <v xml:space="preserve">• 5 oz./yd2 / 170 gsm, 100% polyester with moisture-wicking and UV protection performance
• matching flat-knit collar
• 3-button placket with pearlized buttons
• double-needle cuffs and bottom hem
• side vents
• tagless
</v>
          </cell>
          <cell r="L819" t="str">
            <v>• feminine fit</v>
          </cell>
          <cell r="M819" t="str">
            <v>N</v>
          </cell>
          <cell r="N819">
            <v>0</v>
          </cell>
          <cell r="O819" t="str">
            <v>MOISTURE WICKING, UV 40+, EASY CARE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</row>
        <row r="820">
          <cell r="A820">
            <v>8414</v>
          </cell>
          <cell r="C820" t="str">
            <v>Cool &amp; Dry Elite</v>
          </cell>
          <cell r="D820" t="str">
            <v>UltraClub</v>
          </cell>
          <cell r="E820" t="str">
            <v>Polos</v>
          </cell>
          <cell r="F820" t="str">
            <v>Performance</v>
          </cell>
          <cell r="G820" t="str">
            <v>Active</v>
          </cell>
          <cell r="H820" t="str">
            <v>Not Available</v>
          </cell>
          <cell r="I820" t="str">
            <v>Ladies'</v>
          </cell>
          <cell r="J820" t="str">
            <v>UltraClub® Ladies' Cool &amp; Dry Elite Performance Polo</v>
          </cell>
          <cell r="K820" t="str">
            <v>• 4.8 oz./yd2 / 163 gsm, 100% micro-textured polyester with moisture-wicking, antimicrobial, and anti-static performance
• matching flat-knit collar
• 3-button placket
• hemmed sleeves
• matching shoulder panels
• side vents
• tagless</v>
          </cell>
          <cell r="L820" t="str">
            <v>• feminine fit</v>
          </cell>
          <cell r="M820" t="str">
            <v>N</v>
          </cell>
          <cell r="N820">
            <v>0</v>
          </cell>
          <cell r="O820" t="str">
            <v>MOISTURE WICKING, ANTIMICROBIAL, ANTI-STATIC, EASY CARE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</row>
        <row r="821">
          <cell r="A821">
            <v>8415</v>
          </cell>
          <cell r="B821">
            <v>0</v>
          </cell>
          <cell r="C821" t="str">
            <v>Cool &amp; Dry Elite</v>
          </cell>
          <cell r="D821" t="str">
            <v>UltraClub</v>
          </cell>
          <cell r="E821" t="str">
            <v>Polos</v>
          </cell>
          <cell r="F821" t="str">
            <v>Performance</v>
          </cell>
          <cell r="G821" t="str">
            <v>Active</v>
          </cell>
          <cell r="H821" t="str">
            <v>Not Available</v>
          </cell>
          <cell r="I821" t="str">
            <v>Men's</v>
          </cell>
          <cell r="J821" t="str">
            <v>UltraClub® Men's Cool &amp; Dry Elite Performance Polo</v>
          </cell>
          <cell r="K821" t="str">
            <v>• 4.8 oz./yd2 / 163 gsm, 100% micro-textured polyester with moisture-wicking, antimicrobial, and anti-static performance
• matching flat-knit collar
• 3-button placket
• hemmed sleeves
• matching shoulder panels
• side vents
• tagless</v>
          </cell>
          <cell r="L821" t="str">
            <v>• split drop tail
• relaxed fit</v>
          </cell>
          <cell r="M821" t="str">
            <v>N</v>
          </cell>
          <cell r="N821" t="str">
            <v>Relaxed</v>
          </cell>
          <cell r="O821" t="str">
            <v>MOISTURE WICKING, ANTIMICROBIAL, ANTI-STATIC, EASY CARE</v>
          </cell>
          <cell r="P821">
            <v>8414</v>
          </cell>
          <cell r="Q821" t="str">
            <v>8415T</v>
          </cell>
          <cell r="R821">
            <v>0</v>
          </cell>
          <cell r="S821">
            <v>0</v>
          </cell>
        </row>
        <row r="822">
          <cell r="A822" t="str">
            <v>8415T</v>
          </cell>
          <cell r="C822" t="str">
            <v>Cool &amp; Dry Elite</v>
          </cell>
          <cell r="D822" t="str">
            <v>UltraClub</v>
          </cell>
          <cell r="E822" t="str">
            <v>Polos</v>
          </cell>
          <cell r="F822" t="str">
            <v>Performance</v>
          </cell>
          <cell r="G822" t="str">
            <v>Active</v>
          </cell>
          <cell r="H822" t="str">
            <v>Not Available</v>
          </cell>
          <cell r="I822" t="str">
            <v>Tall</v>
          </cell>
          <cell r="J822" t="str">
            <v>UltraClub® Men's Tall Cool &amp; Dry Elite Performance Polo</v>
          </cell>
          <cell r="K822" t="str">
            <v>• 4.8 oz./yd2 / 163 gsm, 100% micro-textured polyester with moisture-wicking, antimicrobial, and anti-static performance
• matching flat-knit collar
• 3-button placket
• hemmed sleeves
• matching shoulder panels
• side vents
• tagless</v>
          </cell>
          <cell r="L822" t="str">
            <v>• split drop tail
• relaxed fit</v>
          </cell>
          <cell r="M822" t="str">
            <v>N</v>
          </cell>
          <cell r="N822" t="str">
            <v>Relaxed</v>
          </cell>
          <cell r="O822" t="str">
            <v>MOISTURE WICKING, ANTIMICROBIAL, ANTI-STATIC, EASY CARE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</row>
        <row r="823">
          <cell r="A823">
            <v>8427</v>
          </cell>
          <cell r="B823">
            <v>0</v>
          </cell>
          <cell r="C823" t="str">
            <v>Cool &amp; Dry</v>
          </cell>
          <cell r="D823" t="str">
            <v>UltraClub</v>
          </cell>
          <cell r="E823" t="str">
            <v>Polos</v>
          </cell>
          <cell r="F823" t="str">
            <v>Performance</v>
          </cell>
          <cell r="G823" t="str">
            <v>Active</v>
          </cell>
          <cell r="H823" t="str">
            <v>Not Available</v>
          </cell>
          <cell r="I823" t="str">
            <v>Adult</v>
          </cell>
          <cell r="J823" t="str">
            <v>UltraClub® Adult Cool &amp; Dry Sport Performance Color Block Interlock Polo</v>
          </cell>
          <cell r="K823" t="str">
            <v>• 4 oz./yd2 / 136 gsm, 100% micro-polyester with moisture-wicking and uv protection performance
• matching flat-knit collar
• reinforced back neck D-patch
• back neck tape for clean finish
• 3-button placket
• contrast side and raglan sleeve inset panels
• drop tail
• tagless
• relaxed fit</v>
          </cell>
          <cell r="L823">
            <v>0</v>
          </cell>
          <cell r="M823" t="str">
            <v>N</v>
          </cell>
          <cell r="N823" t="str">
            <v>Relaxed</v>
          </cell>
          <cell r="O823" t="str">
            <v>MOISTURE WICKING, UV 15-39, EASY CARE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</row>
        <row r="824">
          <cell r="A824">
            <v>8445</v>
          </cell>
          <cell r="C824" t="str">
            <v>Cool &amp; Dry</v>
          </cell>
          <cell r="D824" t="str">
            <v>UltraClub</v>
          </cell>
          <cell r="E824" t="str">
            <v>Polos</v>
          </cell>
          <cell r="F824" t="str">
            <v>Performance</v>
          </cell>
          <cell r="G824" t="str">
            <v>Active</v>
          </cell>
          <cell r="H824" t="str">
            <v>Not Available</v>
          </cell>
          <cell r="I824" t="str">
            <v>Men's</v>
          </cell>
          <cell r="J824" t="str">
            <v>UltraClub® Men's Cool &amp; Dry Stain-Release Performance Polo</v>
          </cell>
          <cell r="K824" t="str">
            <v xml:space="preserve">• 4.8 oz./yd2 / 163 gsm, 100% polyester mini-jacquard with moisture wicking, antimicrobial, stain-release and anti-static performance
• matching flat-knit collar
• 3-button placket
• hemmed sleeves
• tagless
</v>
          </cell>
          <cell r="L824" t="str">
            <v>• drop tail
• relaxed fit</v>
          </cell>
          <cell r="M824" t="str">
            <v>N</v>
          </cell>
          <cell r="N824" t="str">
            <v>Relaxed</v>
          </cell>
          <cell r="O824" t="str">
            <v>STAIN RELEASE,  MOISTURE WICKING, ANTIMICROBIAL, ANTI-STATIC, UV40+ EASY CARE</v>
          </cell>
          <cell r="P824" t="str">
            <v>8445L</v>
          </cell>
          <cell r="Q824">
            <v>0</v>
          </cell>
          <cell r="R824">
            <v>0</v>
          </cell>
          <cell r="S824">
            <v>0</v>
          </cell>
        </row>
        <row r="825">
          <cell r="A825" t="str">
            <v>8445L</v>
          </cell>
          <cell r="C825" t="str">
            <v>Cool &amp; Dry</v>
          </cell>
          <cell r="D825" t="str">
            <v>UltraClub</v>
          </cell>
          <cell r="E825" t="str">
            <v>Polos</v>
          </cell>
          <cell r="F825" t="str">
            <v>Performance</v>
          </cell>
          <cell r="G825" t="str">
            <v>Active</v>
          </cell>
          <cell r="H825" t="str">
            <v>Not Available</v>
          </cell>
          <cell r="I825" t="str">
            <v>Ladies'</v>
          </cell>
          <cell r="J825" t="str">
            <v>UltraClub® Ladies' Cool &amp; Dry Stain-Release Performance Polo</v>
          </cell>
          <cell r="K825" t="str">
            <v xml:space="preserve">• 4.8 oz./yd2 / 163 gsm, 100% polyester mini-jacquard with moisture wicking, antimicrobial, stain-release and anti-static performance
• matching flat-knit collar
• 3-button placket
• hemmed sleeves
• tagless
</v>
          </cell>
          <cell r="L825" t="str">
            <v>• feminine fit</v>
          </cell>
          <cell r="M825" t="str">
            <v>N</v>
          </cell>
          <cell r="N825">
            <v>0</v>
          </cell>
          <cell r="O825" t="str">
            <v>STAIN RELEASE,  MOISTURE WICKING, ANTIMICROBIAL, ANTI-STATIC, UV40+ EASY CARE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</row>
        <row r="826">
          <cell r="A826" t="str">
            <v>8445LS</v>
          </cell>
          <cell r="B826">
            <v>0</v>
          </cell>
          <cell r="C826" t="str">
            <v>Cool &amp; Dry</v>
          </cell>
          <cell r="D826" t="str">
            <v>UltraClub</v>
          </cell>
          <cell r="E826" t="str">
            <v>Polos</v>
          </cell>
          <cell r="F826" t="str">
            <v>Performance</v>
          </cell>
          <cell r="G826" t="str">
            <v>DROP - Closeout</v>
          </cell>
          <cell r="H826" t="str">
            <v>Not Available</v>
          </cell>
          <cell r="I826" t="str">
            <v>Adult</v>
          </cell>
          <cell r="J826" t="str">
            <v>UltraClub® Adult Cool &amp; Dry Long-Sleeve Stain-Release Performance Polo</v>
          </cell>
          <cell r="K826" t="str">
            <v xml:space="preserve">• 4.8 oz./yd2 / 163 gsm, 100% polyester mini-jacquard with moisture wicking, antimicrobial, stain-release and anti-static performance
• matching flat-knit collar
• 3-button placket
• hemmed sleeves
• tagless
</v>
          </cell>
          <cell r="L826" t="str">
            <v>• long sleeves with cuffs
• drop tail
• relaxed fit</v>
          </cell>
          <cell r="M826" t="str">
            <v>N</v>
          </cell>
          <cell r="N826" t="str">
            <v>Relaxed</v>
          </cell>
          <cell r="O826" t="str">
            <v>STAIN RELEASE,  MOISTURE WICKING, ANTIMICROBIAL, ANTI-STATIC, UV40+ EASY CARE</v>
          </cell>
          <cell r="P826">
            <v>0</v>
          </cell>
          <cell r="Q826">
            <v>0</v>
          </cell>
          <cell r="R826">
            <v>0</v>
          </cell>
          <cell r="S826" t="str">
            <v>DNR for 201801 US book</v>
          </cell>
        </row>
        <row r="827">
          <cell r="A827">
            <v>8447</v>
          </cell>
          <cell r="C827" t="str">
            <v>Cool &amp; Dry</v>
          </cell>
          <cell r="D827" t="str">
            <v>UltraClub</v>
          </cell>
          <cell r="E827" t="str">
            <v>Polos</v>
          </cell>
          <cell r="F827" t="str">
            <v>Performance</v>
          </cell>
          <cell r="G827" t="str">
            <v>Active</v>
          </cell>
          <cell r="H827" t="str">
            <v>Not Available</v>
          </cell>
          <cell r="I827" t="str">
            <v>Adult</v>
          </cell>
          <cell r="J827" t="str">
            <v>UltraClub® Adult Cool &amp; Dry Stain-Release 2-Tone Performance Polo</v>
          </cell>
          <cell r="K827" t="str">
            <v xml:space="preserve">• 4.8 oz./yd2 / 163 gsm, 100% polyester mini-jacquard with moisture wicking, antimicrobial, stain-release and anti-static performance
• matching flat-knit collar
• 3-button placket
• hemmed sleeves
• tagless
</v>
          </cell>
          <cell r="L827" t="str">
            <v>• contrast shoulders and side panels
• drop tail
• relaxed fit</v>
          </cell>
          <cell r="M827" t="str">
            <v>N</v>
          </cell>
          <cell r="N827" t="str">
            <v>Relaxed</v>
          </cell>
          <cell r="O827" t="str">
            <v>STAIN RELEASE,  MOISTURE WICKING, ANTIMICROBIAL, ANTI-STATIC, UV40+ EASY CARE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</row>
        <row r="828">
          <cell r="A828" t="str">
            <v>U8501</v>
          </cell>
          <cell r="B828">
            <v>0</v>
          </cell>
          <cell r="C828" t="str">
            <v>Egyptian Interlock</v>
          </cell>
          <cell r="D828" t="str">
            <v>UltraClub</v>
          </cell>
          <cell r="E828" t="str">
            <v>Polos</v>
          </cell>
          <cell r="F828" t="str">
            <v>Cotton &amp; Cotton Blends</v>
          </cell>
          <cell r="G828" t="str">
            <v>DNR</v>
          </cell>
          <cell r="H828" t="str">
            <v>Not Available</v>
          </cell>
          <cell r="I828" t="str">
            <v>Men's</v>
          </cell>
          <cell r="J828" t="str">
            <v>Men's Egyptian Interlock Long-Sleeve Polo</v>
          </cell>
          <cell r="K828" t="str">
            <v xml:space="preserve">• 5.8 oz.,/yd2 / 197 gsm, 100% combed ring-spun Egyptian cotton
• high luster
• double-needle bottom hem
• heather grey is 90% cotton, 10% viscose
</v>
          </cell>
          <cell r="L828" t="str">
            <v xml:space="preserve">• comfort cuffs
• split drop tail
• relaxed fit
</v>
          </cell>
          <cell r="M828" t="str">
            <v>N</v>
          </cell>
          <cell r="N828" t="str">
            <v>Relaxed</v>
          </cell>
          <cell r="O828" t="str">
            <v>EASY CARE</v>
          </cell>
          <cell r="P828">
            <v>0</v>
          </cell>
          <cell r="Q828">
            <v>0</v>
          </cell>
          <cell r="R828">
            <v>0</v>
          </cell>
          <cell r="S828" t="str">
            <v>DNR for 201801 US book</v>
          </cell>
        </row>
        <row r="829">
          <cell r="A829">
            <v>8530</v>
          </cell>
          <cell r="B829">
            <v>0</v>
          </cell>
          <cell r="C829" t="str">
            <v>Classic</v>
          </cell>
          <cell r="D829" t="str">
            <v>UltraClub</v>
          </cell>
          <cell r="E829" t="str">
            <v>Polos</v>
          </cell>
          <cell r="F829" t="str">
            <v>Cotton &amp; Cotton Blends</v>
          </cell>
          <cell r="G829" t="str">
            <v>Active</v>
          </cell>
          <cell r="H829" t="str">
            <v>Not Available</v>
          </cell>
          <cell r="I829" t="str">
            <v>Ladies'</v>
          </cell>
          <cell r="J829" t="str">
            <v>Ladies' Classic Piqué Polo</v>
          </cell>
          <cell r="K829" t="str">
            <v xml:space="preserve">• 6.2 oz./yd2 / 210 gsm, 100% preshrunk cotton piqué
• taped neck and side vents
• reinforced back neck D-patch
</v>
          </cell>
          <cell r="L829" t="str">
            <v>• narrow placket for feminine look
• feminine fit
• dyed-to-match buttons</v>
          </cell>
          <cell r="M829" t="str">
            <v>N</v>
          </cell>
          <cell r="N829">
            <v>0</v>
          </cell>
          <cell r="O829" t="str">
            <v>EASY CARE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</row>
        <row r="830">
          <cell r="A830">
            <v>8532</v>
          </cell>
          <cell r="C830" t="str">
            <v>Classic</v>
          </cell>
          <cell r="D830" t="str">
            <v>UltraClub</v>
          </cell>
          <cell r="E830" t="str">
            <v>Polos</v>
          </cell>
          <cell r="F830" t="str">
            <v>Cotton &amp; Cotton Blends</v>
          </cell>
          <cell r="G830" t="str">
            <v>Active</v>
          </cell>
          <cell r="H830" t="str">
            <v>Not Available</v>
          </cell>
          <cell r="I830" t="str">
            <v>Adult</v>
          </cell>
          <cell r="J830" t="str">
            <v>Adult Long-Sleeve Classic Piqué Polo</v>
          </cell>
          <cell r="K830" t="str">
            <v xml:space="preserve">• 6.2 oz./yd2 / 210 gsm, 100% preshrunk cotton piqué
• taped neck and side vents
• reinforced back neck D-patch
• heather grey is 90% cotton/10% polyester
</v>
          </cell>
          <cell r="L830" t="str">
            <v xml:space="preserve">• 1x1 rib collar and cuffs
• wood-tone buttons
• relaxed fit
</v>
          </cell>
          <cell r="M830" t="str">
            <v>N</v>
          </cell>
          <cell r="N830" t="str">
            <v>Relaxed</v>
          </cell>
          <cell r="O830" t="str">
            <v>EASY CARE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</row>
        <row r="831">
          <cell r="A831">
            <v>8534</v>
          </cell>
          <cell r="C831" t="str">
            <v>Classic</v>
          </cell>
          <cell r="D831" t="str">
            <v>UltraClub</v>
          </cell>
          <cell r="E831" t="str">
            <v>Polos</v>
          </cell>
          <cell r="F831" t="str">
            <v>Cotton &amp; Cotton Blends</v>
          </cell>
          <cell r="G831" t="str">
            <v>Active</v>
          </cell>
          <cell r="H831" t="str">
            <v>Not Available</v>
          </cell>
          <cell r="I831" t="str">
            <v>Adult</v>
          </cell>
          <cell r="J831" t="str">
            <v>Adult Classic Piqué Polo with Pocket</v>
          </cell>
          <cell r="K831" t="str">
            <v xml:space="preserve">• 6.2 oz./yd2 / 210 gsm, 100% preshrunk cotton piqué
• taped neck and side vents
• reinforced back neck D-patch
• heather grey is 90% cotton/10% polyester
</v>
          </cell>
          <cell r="L831" t="str">
            <v>• wood-tone buttons
• relaxed fit</v>
          </cell>
          <cell r="M831" t="str">
            <v>N</v>
          </cell>
          <cell r="N831" t="str">
            <v>Relaxed</v>
          </cell>
          <cell r="O831" t="str">
            <v>EASY CARE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</row>
        <row r="832">
          <cell r="A832">
            <v>8535</v>
          </cell>
          <cell r="C832" t="str">
            <v>Classic</v>
          </cell>
          <cell r="D832" t="str">
            <v>UltraClub</v>
          </cell>
          <cell r="E832" t="str">
            <v>Polos</v>
          </cell>
          <cell r="F832" t="str">
            <v>Cotton &amp; Cotton Blends</v>
          </cell>
          <cell r="G832" t="str">
            <v>Active</v>
          </cell>
          <cell r="H832" t="str">
            <v>Not Available</v>
          </cell>
          <cell r="I832" t="str">
            <v>Men's</v>
          </cell>
          <cell r="J832" t="str">
            <v>Men's Classic Piqué Polo</v>
          </cell>
          <cell r="K832" t="str">
            <v xml:space="preserve">• 6.2 oz./yd2 / 210 gsm, 100% preshrunk cotton piqué
• taped neck and side vents
• reinforced back neck D-patch
• heather grey is 90% cotton/10% polyester
</v>
          </cell>
          <cell r="L832" t="str">
            <v>• wood-tone buttons
• relaxed fit</v>
          </cell>
          <cell r="M832" t="str">
            <v>N</v>
          </cell>
          <cell r="N832" t="str">
            <v>Relaxed</v>
          </cell>
          <cell r="O832" t="str">
            <v>EASY CARE</v>
          </cell>
          <cell r="P832">
            <v>8530</v>
          </cell>
          <cell r="Q832" t="str">
            <v>8535T</v>
          </cell>
          <cell r="R832">
            <v>0</v>
          </cell>
          <cell r="S832">
            <v>0</v>
          </cell>
        </row>
        <row r="833">
          <cell r="A833" t="str">
            <v>8535T</v>
          </cell>
          <cell r="C833" t="str">
            <v>Classic</v>
          </cell>
          <cell r="D833" t="str">
            <v>UltraClub</v>
          </cell>
          <cell r="E833" t="str">
            <v>Polos</v>
          </cell>
          <cell r="F833" t="str">
            <v>Cotton &amp; Cotton Blends</v>
          </cell>
          <cell r="G833" t="str">
            <v>Active</v>
          </cell>
          <cell r="H833" t="str">
            <v>Not Available</v>
          </cell>
          <cell r="I833" t="str">
            <v>Tall</v>
          </cell>
          <cell r="J833" t="str">
            <v>Adult Tall Classic Piqué Polo</v>
          </cell>
          <cell r="K833" t="str">
            <v xml:space="preserve">• 6.2 oz./yd2 / 210 gsm, 100% preshrunk cotton piqué
• taped neck and side vents
• reinforced back neck D-patch
• heather grey is 90% cotton/10% polyester
</v>
          </cell>
          <cell r="L833" t="str">
            <v>• wood-tone buttons
• relaxed fit</v>
          </cell>
          <cell r="M833" t="str">
            <v>N</v>
          </cell>
          <cell r="N833" t="str">
            <v>Relaxed</v>
          </cell>
          <cell r="O833" t="str">
            <v>EASY CARE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</row>
        <row r="834">
          <cell r="A834">
            <v>8536</v>
          </cell>
          <cell r="B834">
            <v>0</v>
          </cell>
          <cell r="C834" t="str">
            <v>Classic</v>
          </cell>
          <cell r="D834" t="str">
            <v>UltraClub</v>
          </cell>
          <cell r="E834" t="str">
            <v>Polos</v>
          </cell>
          <cell r="F834" t="str">
            <v>Cotton &amp; Cotton Blends</v>
          </cell>
          <cell r="G834" t="str">
            <v>DROP - Closeout</v>
          </cell>
          <cell r="H834" t="str">
            <v>Not Available</v>
          </cell>
          <cell r="I834" t="str">
            <v>Adult</v>
          </cell>
          <cell r="J834" t="str">
            <v>Adult White-Body Classic Piqué Polo with Contrast Multi-Stripe Trim</v>
          </cell>
          <cell r="K834" t="str">
            <v xml:space="preserve">• 6.2 oz./yd2 / 210 gsm, 100% preshrunk cotton piqué
• taped neck and side vents
• reinforced back neck D-patch
</v>
          </cell>
          <cell r="L834" t="str">
            <v>• wood-tone buttons
• contrast collar and cuffs with tipping
• relaxed fit</v>
          </cell>
          <cell r="M834" t="str">
            <v>N</v>
          </cell>
          <cell r="N834" t="str">
            <v>Relaxed</v>
          </cell>
          <cell r="O834" t="str">
            <v>EASY CARE</v>
          </cell>
          <cell r="P834">
            <v>0</v>
          </cell>
          <cell r="Q834">
            <v>0</v>
          </cell>
          <cell r="R834">
            <v>0</v>
          </cell>
          <cell r="S834" t="str">
            <v>DNR for 201801 US book</v>
          </cell>
        </row>
        <row r="835">
          <cell r="A835">
            <v>8537</v>
          </cell>
          <cell r="C835" t="str">
            <v>Classic</v>
          </cell>
          <cell r="D835" t="str">
            <v>UltraClub</v>
          </cell>
          <cell r="E835" t="str">
            <v>Polos</v>
          </cell>
          <cell r="F835" t="str">
            <v>Cotton &amp; Cotton Blends</v>
          </cell>
          <cell r="G835" t="str">
            <v>Active</v>
          </cell>
          <cell r="H835" t="str">
            <v>Not Available</v>
          </cell>
          <cell r="I835" t="str">
            <v>Adult</v>
          </cell>
          <cell r="J835" t="str">
            <v>Adult Color-Body Classic Piqué Polo with Contrast Multi-Stripe Trim</v>
          </cell>
          <cell r="K835" t="str">
            <v xml:space="preserve">• 6.2 oz./yd2 / 210 gsm, 100% preshrunk cotton piqué
• taped neck and side vents
• reinforced back neck D-patch
• heather grey is 90% cotton/10% polyester
</v>
          </cell>
          <cell r="L835" t="str">
            <v>• wood-tone buttons
• contrast collar and cuffs with tipping
• relaxed fit</v>
          </cell>
          <cell r="M835" t="str">
            <v>N</v>
          </cell>
          <cell r="N835" t="str">
            <v>Relaxed</v>
          </cell>
          <cell r="O835" t="str">
            <v>EASY CARE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</row>
        <row r="836">
          <cell r="A836">
            <v>8540</v>
          </cell>
          <cell r="C836" t="str">
            <v>Whisper</v>
          </cell>
          <cell r="D836" t="str">
            <v>UltraClub</v>
          </cell>
          <cell r="E836" t="str">
            <v>Polos</v>
          </cell>
          <cell r="F836" t="str">
            <v>Cotton &amp; Cotton Blends</v>
          </cell>
          <cell r="G836" t="str">
            <v>Active</v>
          </cell>
          <cell r="H836" t="str">
            <v>Not Available</v>
          </cell>
          <cell r="I836" t="str">
            <v>Men's</v>
          </cell>
          <cell r="J836" t="str">
            <v>Men's Whisper Piqué Polo</v>
          </cell>
          <cell r="K836" t="str">
            <v xml:space="preserve">• 5.6 oz./yd2 / 190 gsm, 60% cotton, 40% polyester piqué
• reinforced back neck D-patch
• back neck tape for clean finish
• single-needle topstitched neck, shoulders, armholes and sleeves
• side vents
• heather grey is 90% cotton/10% polyester
</v>
          </cell>
          <cell r="L836" t="str">
            <v>• matching flat-knit collar and cuffs
• 3-button clean-finished placket
• relaxed fit</v>
          </cell>
          <cell r="M836" t="str">
            <v>N</v>
          </cell>
          <cell r="N836" t="str">
            <v>Relaxed</v>
          </cell>
          <cell r="O836" t="str">
            <v>EASY CARE</v>
          </cell>
          <cell r="P836">
            <v>8541</v>
          </cell>
          <cell r="Q836" t="str">
            <v>8540T</v>
          </cell>
          <cell r="R836">
            <v>0</v>
          </cell>
          <cell r="S836">
            <v>0</v>
          </cell>
        </row>
        <row r="837">
          <cell r="A837" t="str">
            <v>8540T</v>
          </cell>
          <cell r="C837" t="str">
            <v>Whisper</v>
          </cell>
          <cell r="D837" t="str">
            <v>UltraClub</v>
          </cell>
          <cell r="E837" t="str">
            <v>Polos</v>
          </cell>
          <cell r="F837" t="str">
            <v>Cotton &amp; Cotton Blends</v>
          </cell>
          <cell r="G837" t="str">
            <v>Active</v>
          </cell>
          <cell r="H837" t="str">
            <v>Not Available</v>
          </cell>
          <cell r="I837" t="str">
            <v>Tall</v>
          </cell>
          <cell r="J837" t="str">
            <v>Men's Tall Whisper Piqué Polo</v>
          </cell>
          <cell r="K837" t="str">
            <v xml:space="preserve">• 5.6 oz./yd2 / 190 gsm, 60% cotton, 40% polyester piqué
• reinforced back neck D-patch
• back neck tape for clean finish
• single-needle topstitched neck, shoulders, armholes and sleeves
• side vents
• heather grey is 90% cotton/10% polyester
</v>
          </cell>
          <cell r="L837" t="str">
            <v>• matching flat-knit collar and cuffs
• 3-button clean-finished placket
• relaxed fit</v>
          </cell>
          <cell r="M837" t="str">
            <v>N</v>
          </cell>
          <cell r="N837" t="str">
            <v>Relaxed</v>
          </cell>
          <cell r="O837" t="str">
            <v>EASY CARE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</row>
        <row r="838">
          <cell r="A838">
            <v>8541</v>
          </cell>
          <cell r="B838">
            <v>0</v>
          </cell>
          <cell r="C838" t="str">
            <v>Whisper</v>
          </cell>
          <cell r="D838" t="str">
            <v>UltraClub</v>
          </cell>
          <cell r="E838" t="str">
            <v>Polos</v>
          </cell>
          <cell r="F838" t="str">
            <v>Cotton &amp; Cotton Blends</v>
          </cell>
          <cell r="G838" t="str">
            <v>Active</v>
          </cell>
          <cell r="H838" t="str">
            <v>Not Available</v>
          </cell>
          <cell r="I838" t="str">
            <v>Ladies'</v>
          </cell>
          <cell r="J838" t="str">
            <v>Ladies' Whisper Piqué Polo</v>
          </cell>
          <cell r="K838" t="str">
            <v xml:space="preserve">• 5.6 oz./yd2 / 190 gsm, 60% cotton, 40% polyester piqué
• reinforced back neck D-patch
• back neck tape for clean finish
• single-needle topstitched neck, shoulders, armholes and sleeves
• side vents
• heather grey is 90% cotton/10% polyester
</v>
          </cell>
          <cell r="L838" t="str">
            <v>• matching flat-knit collar and cuffs
• feminine fit</v>
          </cell>
          <cell r="M838" t="str">
            <v>N</v>
          </cell>
          <cell r="N838">
            <v>0</v>
          </cell>
          <cell r="O838" t="str">
            <v>EASY CARE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</row>
        <row r="839">
          <cell r="A839">
            <v>8542</v>
          </cell>
          <cell r="B839">
            <v>0</v>
          </cell>
          <cell r="C839" t="str">
            <v>Whisper</v>
          </cell>
          <cell r="D839" t="str">
            <v>UltraClub</v>
          </cell>
          <cell r="E839" t="str">
            <v>Polos</v>
          </cell>
          <cell r="F839" t="str">
            <v>Cotton &amp; Cotton Blends</v>
          </cell>
          <cell r="G839" t="str">
            <v>Active</v>
          </cell>
          <cell r="H839" t="str">
            <v>Not Available</v>
          </cell>
          <cell r="I839" t="str">
            <v>Adult</v>
          </cell>
          <cell r="J839" t="str">
            <v>Adult Long-Sleeve Whisper Piqué Polo</v>
          </cell>
          <cell r="K839" t="str">
            <v xml:space="preserve">• 5.6 oz./yd2 / 190 gsm, 60% cotton, 40% polyester piqué
• reinforced back neck D-patch
• back neck tape for clean finish
• single-needle topstitched neck, shoulders, armholes and sleeves
• side vents
• heather grey is 90% cotton/10% polyester
</v>
          </cell>
          <cell r="L839" t="str">
            <v>• matching flat-knit collar and cuffs
• 3-button clean-finished placket
• relaxed fit</v>
          </cell>
          <cell r="M839" t="str">
            <v>N</v>
          </cell>
          <cell r="N839" t="str">
            <v>Relaxed</v>
          </cell>
          <cell r="O839" t="str">
            <v>EASY CARE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</row>
        <row r="840">
          <cell r="A840">
            <v>8544</v>
          </cell>
          <cell r="C840" t="str">
            <v>Whisper</v>
          </cell>
          <cell r="D840" t="str">
            <v>UltraClub</v>
          </cell>
          <cell r="E840" t="str">
            <v>Polos</v>
          </cell>
          <cell r="F840" t="str">
            <v>Cotton &amp; Cotton Blends</v>
          </cell>
          <cell r="G840" t="str">
            <v>Active</v>
          </cell>
          <cell r="H840" t="str">
            <v>Not Available</v>
          </cell>
          <cell r="I840" t="str">
            <v>Adult</v>
          </cell>
          <cell r="J840" t="str">
            <v>Adult Whisper Piqué Polo with Pocket</v>
          </cell>
          <cell r="K840" t="str">
            <v xml:space="preserve">• 5.6 oz./yd2 / 190 gsm, 60% cotton, 40% polyester piqué
• reinforced back neck D-patch
• back neck tape for clean finish
• single-needle topstitched neck, shoulders, armholes and sleeves
• side vents
• heather grey is 90% cotton/10% polyester
</v>
          </cell>
          <cell r="L840" t="str">
            <v>• matching flat-knit collar and cuffs
• 3-button clean-finished placket
• chest pocket
• relaxed fit</v>
          </cell>
          <cell r="M840" t="str">
            <v>N</v>
          </cell>
          <cell r="N840" t="str">
            <v>Relaxed</v>
          </cell>
          <cell r="O840" t="str">
            <v>EASY CARE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</row>
        <row r="841">
          <cell r="A841">
            <v>8545</v>
          </cell>
          <cell r="C841" t="str">
            <v>Whisper</v>
          </cell>
          <cell r="D841" t="str">
            <v>UltraClub</v>
          </cell>
          <cell r="E841" t="str">
            <v>Polos</v>
          </cell>
          <cell r="F841" t="str">
            <v>Cotton &amp; Cotton Blends</v>
          </cell>
          <cell r="G841" t="str">
            <v>Active</v>
          </cell>
          <cell r="H841" t="str">
            <v>Not Available</v>
          </cell>
          <cell r="I841" t="str">
            <v>Men's</v>
          </cell>
          <cell r="J841" t="str">
            <v>Men's Short-Sleeve Whisper Piqué Polo with Tipped Collar and Cuffs</v>
          </cell>
          <cell r="K841" t="str">
            <v xml:space="preserve">• 5.6 oz./yd2 / 190 gsm, 60% cotton, 40% polyester piqué
• reinforced back neck D-patch
• back neck tape for clean finish
• single-needle topstitched neck, shoulders, armholes and sleeves
• side vents
• heather grey is 90% cotton/10% polyester
</v>
          </cell>
          <cell r="L841" t="str">
            <v>• matching flat-knit collar and cuffs with contrast tipping
• 3-button clean-finished placket
• relaxed fit</v>
          </cell>
          <cell r="M841" t="str">
            <v>N</v>
          </cell>
          <cell r="N841" t="str">
            <v>Relaxed</v>
          </cell>
          <cell r="O841" t="str">
            <v>EASY CARE</v>
          </cell>
          <cell r="P841">
            <v>8546</v>
          </cell>
          <cell r="Q841">
            <v>0</v>
          </cell>
          <cell r="R841">
            <v>0</v>
          </cell>
          <cell r="S841">
            <v>0</v>
          </cell>
        </row>
        <row r="842">
          <cell r="A842">
            <v>8546</v>
          </cell>
          <cell r="C842" t="str">
            <v>Whisper</v>
          </cell>
          <cell r="D842" t="str">
            <v>UltraClub</v>
          </cell>
          <cell r="E842" t="str">
            <v>Polos</v>
          </cell>
          <cell r="F842" t="str">
            <v>Cotton &amp; Cotton Blends</v>
          </cell>
          <cell r="G842" t="str">
            <v>Active</v>
          </cell>
          <cell r="H842" t="str">
            <v>Not Available</v>
          </cell>
          <cell r="I842" t="str">
            <v>Ladies'</v>
          </cell>
          <cell r="J842" t="str">
            <v>Ladies' Short-Sleeve Whisper Piqué Polo with Tipped Collar</v>
          </cell>
          <cell r="K842" t="str">
            <v xml:space="preserve">• 5.6 oz./yd2 / 190 gsm, 60% cotton, 40% polyester piqué
• reinforced back neck D-patch
• back neck tape for clean finish
• single-needle topstitched neck, shoulders, armholes and sleeves
• side vents
</v>
          </cell>
          <cell r="L842" t="str">
            <v xml:space="preserve">• matching flat-knit collar and cuffs with contrast tipping
• clean-finished Y-placket
</v>
          </cell>
          <cell r="M842" t="str">
            <v>N</v>
          </cell>
          <cell r="N842">
            <v>0</v>
          </cell>
          <cell r="O842" t="str">
            <v>EASY CARE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</row>
        <row r="843">
          <cell r="A843">
            <v>8550</v>
          </cell>
          <cell r="B843">
            <v>0</v>
          </cell>
          <cell r="C843" t="str">
            <v>Basic</v>
          </cell>
          <cell r="D843" t="str">
            <v>UltraClub</v>
          </cell>
          <cell r="E843" t="str">
            <v>Polos</v>
          </cell>
          <cell r="F843" t="str">
            <v>Cotton &amp; Cotton Blends</v>
          </cell>
          <cell r="G843" t="str">
            <v>Pre-Closeout</v>
          </cell>
          <cell r="H843" t="str">
            <v>Not Available</v>
          </cell>
          <cell r="I843" t="str">
            <v>Men's</v>
          </cell>
          <cell r="J843" t="str">
            <v>Men's Basic Piqué Polo</v>
          </cell>
          <cell r="K843" t="str">
            <v xml:space="preserve">• 5 oz./yd2 / 170 gsm, 100% bio-polished cotton piqué with silicone finish
• matching flat-knit collar and cuffs
• 3-button placket with dyed-to-match buttons
• back neck tape for clean finish
• double-needle stitching at shoulders, armholes, cuffs and bottom hems
• side vents
</v>
          </cell>
          <cell r="L843" t="str">
            <v>• relaxed fit</v>
          </cell>
          <cell r="M843" t="str">
            <v>N</v>
          </cell>
          <cell r="N843" t="str">
            <v>Relaxed</v>
          </cell>
          <cell r="O843" t="str">
            <v>EASY CARE</v>
          </cell>
          <cell r="P843" t="str">
            <v>8550L</v>
          </cell>
          <cell r="Q843">
            <v>0</v>
          </cell>
          <cell r="R843">
            <v>0</v>
          </cell>
          <cell r="S843" t="str">
            <v>Pre-Closeout for 201801 US Book</v>
          </cell>
        </row>
        <row r="844">
          <cell r="A844" t="str">
            <v>8550L</v>
          </cell>
          <cell r="B844">
            <v>0</v>
          </cell>
          <cell r="C844" t="str">
            <v>Basic</v>
          </cell>
          <cell r="D844" t="str">
            <v>UltraClub</v>
          </cell>
          <cell r="E844" t="str">
            <v>Polos</v>
          </cell>
          <cell r="F844" t="str">
            <v>Cotton &amp; Cotton Blends</v>
          </cell>
          <cell r="G844" t="str">
            <v>Pre-Closeout</v>
          </cell>
          <cell r="H844" t="str">
            <v>Not Available</v>
          </cell>
          <cell r="I844" t="str">
            <v>Ladies'</v>
          </cell>
          <cell r="J844" t="str">
            <v>Ladies' Basic Piqué Polo</v>
          </cell>
          <cell r="K844" t="str">
            <v xml:space="preserve">• 5 oz./yd2 / 170 gsm, 100% cotton bio-polished  piqué with silicone finish
• matching flat-knit collar and cuffs
• 3-button placket with dyed-to-match buttons
• back neck tape for clean finish
• double-needle stitching at shoulders, armholes, cuffs and bottom hems
• side vents
</v>
          </cell>
          <cell r="L844" t="str">
            <v>• feminine fit</v>
          </cell>
          <cell r="M844" t="str">
            <v>N</v>
          </cell>
          <cell r="N844">
            <v>0</v>
          </cell>
          <cell r="O844" t="str">
            <v>EASY CARE</v>
          </cell>
          <cell r="P844">
            <v>0</v>
          </cell>
          <cell r="Q844">
            <v>0</v>
          </cell>
          <cell r="R844">
            <v>0</v>
          </cell>
          <cell r="S844" t="str">
            <v>Pre-Closeout for 201801 US Book</v>
          </cell>
        </row>
        <row r="845">
          <cell r="A845">
            <v>8610</v>
          </cell>
          <cell r="B845">
            <v>0</v>
          </cell>
          <cell r="C845" t="str">
            <v>Cool &amp; Dry 8-star Elite</v>
          </cell>
          <cell r="D845" t="str">
            <v>UltraClub</v>
          </cell>
          <cell r="E845" t="str">
            <v>Polos</v>
          </cell>
          <cell r="F845" t="str">
            <v>Performance</v>
          </cell>
          <cell r="G845" t="str">
            <v>Active</v>
          </cell>
          <cell r="H845" t="str">
            <v>Not Available</v>
          </cell>
          <cell r="I845" t="str">
            <v>Men's</v>
          </cell>
          <cell r="J845" t="str">
            <v>UltraClub® Men's Cool &amp; Dry 8 Star Elite Performance Interlock Polo</v>
          </cell>
          <cell r="K845" t="str">
            <v xml:space="preserve">• 4.5 oz./yd2 / 153 gsm, 100% snag protection polyester with moisture-wicking, antimicrobial, and UV protection performance
• 8 Star Elite performance fabric featuring no-pill, stain-release, anti-static and wrinkle-resistant technologies
• matching flat-knit collar
• back neck tape for clean finish
• double-needle stitching at sleeves and bottom hem
</v>
          </cell>
          <cell r="L845" t="str">
            <v>• 3-button clean-finished placket with dyed-to-match buttons</v>
          </cell>
          <cell r="M845" t="str">
            <v>N</v>
          </cell>
          <cell r="N845">
            <v>0</v>
          </cell>
          <cell r="O845" t="str">
            <v xml:space="preserve"> WRINKLE RESISTANT, STAIN RELEASE, SNAG PROTECTION, MOISTURE WICKING, UV 40+, ANTIMICROBIAL, NO PILL, ANTI-STATIC, WRINKLE RESISTANT, EASY CARE</v>
          </cell>
          <cell r="P845" t="str">
            <v>8610L</v>
          </cell>
          <cell r="Q845">
            <v>0</v>
          </cell>
          <cell r="R845">
            <v>0</v>
          </cell>
          <cell r="S845">
            <v>0</v>
          </cell>
        </row>
        <row r="846">
          <cell r="A846" t="str">
            <v>8610L</v>
          </cell>
          <cell r="C846" t="str">
            <v>Cool &amp; Dry 8-star Elite</v>
          </cell>
          <cell r="D846" t="str">
            <v>UltraClub</v>
          </cell>
          <cell r="E846" t="str">
            <v>Polos</v>
          </cell>
          <cell r="F846" t="str">
            <v>Performance</v>
          </cell>
          <cell r="G846" t="str">
            <v>Active</v>
          </cell>
          <cell r="H846" t="str">
            <v>Not Available</v>
          </cell>
          <cell r="I846" t="str">
            <v>Ladies'</v>
          </cell>
          <cell r="J846" t="str">
            <v>UltraClub® Ladies' Cool &amp; Dry 8 Star Elite Performance Interlock Polo</v>
          </cell>
          <cell r="K846" t="str">
            <v xml:space="preserve">• 4.5 oz./yd2 / 153 gsm, 100% snag protection polyester with moisture-wicking, antimicrobial, and UV protection performance
• 8 Star Elite performance fabric featuring no-pill, stain-release, anti-static and wrinkle-resistant technologies
• matching flat-knit collar
• back neck tape for clean finish
• double-needle stitching at sleeves and bottom hem
</v>
          </cell>
          <cell r="L846" t="str">
            <v>• 4-button clean-finished placket with dyed-to-match buttons</v>
          </cell>
          <cell r="M846" t="str">
            <v>N</v>
          </cell>
          <cell r="N846">
            <v>0</v>
          </cell>
          <cell r="O846" t="str">
            <v xml:space="preserve"> WRINKLE RESISTANT, STAIN RELEASE, SNAG PROTECTION, MOISTURE WICKING, UV 40+, ANTIMICROBIAL, NO PILL, ANTI-STATIC, WRINKLE RESISTANT, EASY CARE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</row>
        <row r="847">
          <cell r="A847" t="str">
            <v>UC100</v>
          </cell>
          <cell r="C847">
            <v>0</v>
          </cell>
          <cell r="D847" t="str">
            <v>UltraClub</v>
          </cell>
          <cell r="E847" t="str">
            <v>Polos</v>
          </cell>
          <cell r="F847" t="str">
            <v>Performance</v>
          </cell>
          <cell r="G847" t="str">
            <v>Active</v>
          </cell>
          <cell r="H847" t="str">
            <v>Not Available</v>
          </cell>
          <cell r="I847" t="str">
            <v>Men's</v>
          </cell>
          <cell r="J847" t="str">
            <v>Heathered Pique Polo</v>
          </cell>
          <cell r="K847" t="str">
            <v xml:space="preserve">• 5.31oz/yd2 / 180gsm, 100% heathered polyester piqué with moisture-wicking and antimicrobial performance   
• matching flat-knit collar
• side vents               </v>
          </cell>
          <cell r="L847" t="str">
            <v>• three-button placket</v>
          </cell>
          <cell r="M847" t="str">
            <v>N</v>
          </cell>
          <cell r="N847">
            <v>0</v>
          </cell>
          <cell r="O847" t="str">
            <v>MOISTURE WICKING, ANTIMICROBIAL,
UV 15-39,  EASY CARE</v>
          </cell>
          <cell r="P847" t="str">
            <v>UC100W</v>
          </cell>
          <cell r="Q847">
            <v>0</v>
          </cell>
          <cell r="R847">
            <v>0</v>
          </cell>
          <cell r="S847">
            <v>0</v>
          </cell>
        </row>
        <row r="848">
          <cell r="A848" t="str">
            <v>UC100W</v>
          </cell>
          <cell r="C848">
            <v>0</v>
          </cell>
          <cell r="D848" t="str">
            <v>UltraClub</v>
          </cell>
          <cell r="E848" t="str">
            <v>Polos</v>
          </cell>
          <cell r="F848" t="str">
            <v>Performance</v>
          </cell>
          <cell r="G848" t="str">
            <v>Active</v>
          </cell>
          <cell r="H848" t="str">
            <v>Not Available</v>
          </cell>
          <cell r="I848" t="str">
            <v>Ladies'</v>
          </cell>
          <cell r="J848" t="str">
            <v>Heathered Pique Polo</v>
          </cell>
          <cell r="K848" t="str">
            <v xml:space="preserve">• 5.31oz/yd2 / 180gsm, 100% heathered polyester piqué with moisture-wicking and antimicrobial performance   
• matching flat-knit collar
• side vents               </v>
          </cell>
          <cell r="L848" t="str">
            <v>• four-button narrow feminine placket</v>
          </cell>
          <cell r="M848" t="str">
            <v>N</v>
          </cell>
          <cell r="N848">
            <v>0</v>
          </cell>
          <cell r="O848" t="str">
            <v>MOISTURE WICKING, ANTIMICROBIAL,
UV 15-39,  EASY CARE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</row>
        <row r="849">
          <cell r="A849">
            <v>8463</v>
          </cell>
          <cell r="C849">
            <v>0</v>
          </cell>
          <cell r="D849" t="str">
            <v>UltraClub</v>
          </cell>
          <cell r="E849" t="str">
            <v>Sweatshirts</v>
          </cell>
          <cell r="F849" t="str">
            <v>Basics</v>
          </cell>
          <cell r="G849" t="str">
            <v>Active</v>
          </cell>
          <cell r="H849" t="str">
            <v>Not Available</v>
          </cell>
          <cell r="I849" t="str">
            <v>Adult</v>
          </cell>
          <cell r="J849" t="str">
            <v>Adult Rugged Wear Thermal-Lined Full-Zip Hooded Fleece</v>
          </cell>
          <cell r="K849" t="str">
            <v>• body: 8 oz./yd2 / 271 gsm, 80% cotton, 20% polyester fleece 
• lining: 60% cotton, 40% polyester warm thermal lining in body and sleeves; 60% cotton, 40% polyester jersey in hood
• drawstring at neck
• raglan sleeves
• rib-knit cuffs and waistband
• pouch pockets
• contrast grey heather hood lining in black, forest green and navy combos 
• contrast black hood lining in heather grey combo</v>
          </cell>
          <cell r="M849" t="str">
            <v>N</v>
          </cell>
          <cell r="N849">
            <v>0</v>
          </cell>
          <cell r="O849" t="str">
            <v>WATER RESISTANT, EASY CARE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</row>
        <row r="850">
          <cell r="A850">
            <v>8399</v>
          </cell>
          <cell r="B850">
            <v>0</v>
          </cell>
          <cell r="C850">
            <v>0</v>
          </cell>
          <cell r="D850" t="str">
            <v>UltraClub</v>
          </cell>
          <cell r="E850" t="str">
            <v>T_Shirts</v>
          </cell>
          <cell r="F850" t="str">
            <v>Performance</v>
          </cell>
          <cell r="G850" t="str">
            <v>DNR</v>
          </cell>
          <cell r="H850" t="str">
            <v>Not Available</v>
          </cell>
          <cell r="I850" t="str">
            <v>Adult</v>
          </cell>
          <cell r="J850" t="str">
            <v>UltraClub® Adult Cool &amp; Dry Sport Color Block Tee</v>
          </cell>
          <cell r="K850" t="str">
            <v>• 4 oz./yd2 / 135 gsm, 100% polyester mesh with moisture-wicking and UV protection performance
• tagless</v>
          </cell>
          <cell r="L850" t="str">
            <v>• contrast shoulder panels
• athletic fit</v>
          </cell>
          <cell r="M850" t="str">
            <v>N</v>
          </cell>
          <cell r="N850" t="str">
            <v>Athletic</v>
          </cell>
          <cell r="O850" t="str">
            <v>MOISTURE WICKING, UV 15-39, EASY CARE</v>
          </cell>
          <cell r="P850">
            <v>0</v>
          </cell>
          <cell r="Q850">
            <v>0</v>
          </cell>
          <cell r="R850">
            <v>0</v>
          </cell>
          <cell r="S850" t="str">
            <v>DNR for 201801 US book</v>
          </cell>
        </row>
        <row r="851">
          <cell r="A851">
            <v>8400</v>
          </cell>
          <cell r="C851">
            <v>0</v>
          </cell>
          <cell r="D851" t="str">
            <v>UltraClub</v>
          </cell>
          <cell r="E851" t="str">
            <v>T_Shirts</v>
          </cell>
          <cell r="F851" t="str">
            <v>Performance</v>
          </cell>
          <cell r="G851" t="str">
            <v>Active</v>
          </cell>
          <cell r="H851" t="str">
            <v>Not Available</v>
          </cell>
          <cell r="I851" t="str">
            <v>Men's</v>
          </cell>
          <cell r="J851" t="str">
            <v>UltraClub® Men's Cool &amp; Dry Sport Tee</v>
          </cell>
          <cell r="K851" t="str">
            <v xml:space="preserve">• 4 oz./yd2 / 135 gsm, 100% polyester mesh with moisture-wicking and UV protection performance
• tagless
</v>
          </cell>
          <cell r="L851" t="str">
            <v>• athletic fit</v>
          </cell>
          <cell r="M851" t="str">
            <v>N</v>
          </cell>
          <cell r="N851" t="str">
            <v>Athletic</v>
          </cell>
          <cell r="O851" t="str">
            <v>MOISTURE WICKING, UV 15-39, EASY CARE</v>
          </cell>
          <cell r="P851" t="str">
            <v>8400L</v>
          </cell>
          <cell r="Q851">
            <v>0</v>
          </cell>
          <cell r="R851">
            <v>0</v>
          </cell>
          <cell r="S851">
            <v>0</v>
          </cell>
        </row>
        <row r="852">
          <cell r="A852" t="str">
            <v>8400L</v>
          </cell>
          <cell r="C852">
            <v>0</v>
          </cell>
          <cell r="D852" t="str">
            <v>UltraClub</v>
          </cell>
          <cell r="E852" t="str">
            <v>T_Shirts</v>
          </cell>
          <cell r="F852" t="str">
            <v>Performance</v>
          </cell>
          <cell r="G852" t="str">
            <v>Active</v>
          </cell>
          <cell r="H852" t="str">
            <v>Not Available</v>
          </cell>
          <cell r="I852" t="str">
            <v>Ladies'</v>
          </cell>
          <cell r="J852" t="str">
            <v>UltraClub® Ladies' Cool &amp; Dry Sport V-Neck Tee</v>
          </cell>
          <cell r="K852" t="str">
            <v>• 4 oz./yd2 / 135 gsm, 100% polyester mesh with moisture-wicking and UV protection performance
• tagless</v>
          </cell>
          <cell r="L852" t="str">
            <v>• athletic fit</v>
          </cell>
          <cell r="M852" t="str">
            <v>N</v>
          </cell>
          <cell r="N852" t="str">
            <v>Athletic</v>
          </cell>
          <cell r="O852" t="str">
            <v>MOISTURE WICKING, UV 15-39, EASY CARE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</row>
        <row r="853">
          <cell r="A853">
            <v>8401</v>
          </cell>
          <cell r="C853">
            <v>0</v>
          </cell>
          <cell r="D853" t="str">
            <v>UltraClub</v>
          </cell>
          <cell r="E853" t="str">
            <v>T_Shirts</v>
          </cell>
          <cell r="F853" t="str">
            <v>Performance</v>
          </cell>
          <cell r="G853" t="str">
            <v>Active</v>
          </cell>
          <cell r="H853" t="str">
            <v>Not Available</v>
          </cell>
          <cell r="I853" t="str">
            <v>Adult</v>
          </cell>
          <cell r="J853" t="str">
            <v>UltraClub® Adult Cool &amp; Dry Sport Long-Sleeve Tee</v>
          </cell>
          <cell r="K853" t="str">
            <v>• 4 oz./yd2 / 135 gsm, 100% polyester mesh with moisture-wicking and UV protection performance
• tagless</v>
          </cell>
          <cell r="L853" t="str">
            <v>• athletic fit</v>
          </cell>
          <cell r="M853" t="str">
            <v>N</v>
          </cell>
          <cell r="N853" t="str">
            <v>Athletic</v>
          </cell>
          <cell r="O853" t="str">
            <v>MOISTURE WICKING, UV 15-39, EASY CARE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</row>
        <row r="854">
          <cell r="A854">
            <v>8419</v>
          </cell>
          <cell r="C854" t="str">
            <v>Cool &amp; Dry</v>
          </cell>
          <cell r="D854" t="str">
            <v>UltraClub</v>
          </cell>
          <cell r="E854" t="str">
            <v>T_Shirts</v>
          </cell>
          <cell r="F854" t="str">
            <v>Performance</v>
          </cell>
          <cell r="G854" t="str">
            <v>Active</v>
          </cell>
          <cell r="H854" t="str">
            <v>Not Available</v>
          </cell>
          <cell r="I854" t="str">
            <v>Adult</v>
          </cell>
          <cell r="J854" t="str">
            <v>UltraClub® Adult Cool &amp; Dry Sport Performance Interlock Sleeveless Tee</v>
          </cell>
          <cell r="K854" t="str">
            <v xml:space="preserve">• 4 oz./yd2 / 135 gsm, 100% polyester mesh with moisture-wicking and UV protection performance
• tagless
</v>
          </cell>
          <cell r="L854" t="str">
            <v>• athletic fit</v>
          </cell>
          <cell r="M854" t="str">
            <v>N</v>
          </cell>
          <cell r="N854" t="str">
            <v>Athletic</v>
          </cell>
          <cell r="O854" t="str">
            <v>SNAG-PROTECTION, MOISTURE WICKING, UV 15-39, EASY CARE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</row>
        <row r="855">
          <cell r="A855">
            <v>8420</v>
          </cell>
          <cell r="C855" t="str">
            <v>Cool &amp; Dry</v>
          </cell>
          <cell r="D855" t="str">
            <v>UltraClub</v>
          </cell>
          <cell r="E855" t="str">
            <v>T_Shirts</v>
          </cell>
          <cell r="F855" t="str">
            <v>Performance</v>
          </cell>
          <cell r="G855" t="str">
            <v>Active</v>
          </cell>
          <cell r="H855" t="str">
            <v>Not Available</v>
          </cell>
          <cell r="I855" t="str">
            <v>Men's</v>
          </cell>
          <cell r="J855" t="str">
            <v>UltraClub® Men's Cool &amp; Dry Sport Performance Interlock Tee</v>
          </cell>
          <cell r="K855" t="str">
            <v xml:space="preserve">• 4 oz./yd2 / 135 gsm, 100% polyester mesh with moisture-wicking and UV protection performance
• tagless
</v>
          </cell>
          <cell r="L855" t="str">
            <v>• back neck tape for clean finish
• double-needle sleeve and bottom hems
• open cuffs
• athletic fit</v>
          </cell>
          <cell r="M855" t="str">
            <v>N</v>
          </cell>
          <cell r="N855" t="str">
            <v>Athletic</v>
          </cell>
          <cell r="O855" t="str">
            <v>MOISTURE WICKING, UV 15-39, EASY CARE</v>
          </cell>
          <cell r="P855" t="str">
            <v>8420L</v>
          </cell>
          <cell r="Q855">
            <v>0</v>
          </cell>
          <cell r="R855" t="str">
            <v>8420Y</v>
          </cell>
          <cell r="S855">
            <v>0</v>
          </cell>
        </row>
        <row r="856">
          <cell r="A856" t="str">
            <v>8420L</v>
          </cell>
          <cell r="C856" t="str">
            <v>Cool &amp; Dry</v>
          </cell>
          <cell r="D856" t="str">
            <v>UltraClub</v>
          </cell>
          <cell r="E856" t="str">
            <v>T_Shirts</v>
          </cell>
          <cell r="F856" t="str">
            <v>Performance</v>
          </cell>
          <cell r="G856" t="str">
            <v>Active</v>
          </cell>
          <cell r="H856" t="str">
            <v>Not Available</v>
          </cell>
          <cell r="I856" t="str">
            <v>Ladies'</v>
          </cell>
          <cell r="J856" t="str">
            <v>UltraClub® Ladies' Cool &amp; Dry Sport Performance Interlock Tee</v>
          </cell>
          <cell r="K856" t="str">
            <v xml:space="preserve">• 4 oz./yd2 / 135 gsm, 100% polyester mesh with moisture-wicking and UV protection performance
• tagless
</v>
          </cell>
          <cell r="L856" t="str">
            <v>• back neck tape for clean finish
• double-needle sleeve and bottom hems
• open cuffs
• feminine fit</v>
          </cell>
          <cell r="M856" t="str">
            <v>N</v>
          </cell>
          <cell r="N856">
            <v>0</v>
          </cell>
          <cell r="O856" t="str">
            <v>MOISTURE WICKING, UV 15-39, EASY CARE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</row>
        <row r="857">
          <cell r="A857" t="str">
            <v>8420Y</v>
          </cell>
          <cell r="C857" t="str">
            <v>Cool &amp; Dry</v>
          </cell>
          <cell r="D857" t="str">
            <v>UltraClub</v>
          </cell>
          <cell r="E857" t="str">
            <v>T_Shirts</v>
          </cell>
          <cell r="F857" t="str">
            <v>Performance</v>
          </cell>
          <cell r="G857" t="str">
            <v>Active</v>
          </cell>
          <cell r="H857" t="str">
            <v>Not Available</v>
          </cell>
          <cell r="I857" t="str">
            <v>Youth</v>
          </cell>
          <cell r="J857" t="str">
            <v>UltraClub® Youth Cool &amp; Dry Sport Performance Interlock Tee</v>
          </cell>
          <cell r="K857" t="str">
            <v>• 4 oz./yd2 / 135 gsm, 100% polyester mesh with moisture-wicking and UV protection performance
• tagless</v>
          </cell>
          <cell r="L857" t="str">
            <v>• back neck tape for clean finish
• double-needle sleeve and bottom hems
• open cuffs
• athletic fit</v>
          </cell>
          <cell r="M857" t="str">
            <v>N</v>
          </cell>
          <cell r="N857" t="str">
            <v>Athletic</v>
          </cell>
          <cell r="O857" t="str">
            <v>MOISTURE WICKING, UV 15-39, EASY CARE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</row>
        <row r="858">
          <cell r="A858">
            <v>8421</v>
          </cell>
          <cell r="C858" t="str">
            <v>Cool &amp; Dry</v>
          </cell>
          <cell r="D858" t="str">
            <v>UltraClub</v>
          </cell>
          <cell r="E858" t="str">
            <v>T_Shirts</v>
          </cell>
          <cell r="F858" t="str">
            <v>Performance</v>
          </cell>
          <cell r="G858" t="str">
            <v>Active</v>
          </cell>
          <cell r="H858" t="str">
            <v>Not Available</v>
          </cell>
          <cell r="I858" t="str">
            <v>Adult</v>
          </cell>
          <cell r="J858" t="str">
            <v>UltraClub® Adult Cool &amp; Dry Sport 2-Tone Performance Interlock Tee</v>
          </cell>
          <cell r="K858" t="str">
            <v>• 4 oz./yd2 / 135 gsm, 100% polyester mesh with moisture-wicking and UV protection performance
• tagless</v>
          </cell>
          <cell r="L858" t="str">
            <v>• back neck tape for clean finish
• double-needle crew neck
• contrast side and raglan sleeve inset panels
• open cuffs
• athletic fit</v>
          </cell>
          <cell r="M858" t="str">
            <v>N</v>
          </cell>
          <cell r="N858" t="str">
            <v>Athletic</v>
          </cell>
          <cell r="O858" t="str">
            <v>MOISTURE WICKING, UV 15-39, EASY CARE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</row>
        <row r="859">
          <cell r="A859">
            <v>8422</v>
          </cell>
          <cell r="C859" t="str">
            <v>Cool &amp; Dry</v>
          </cell>
          <cell r="D859" t="str">
            <v>UltraClub</v>
          </cell>
          <cell r="E859" t="str">
            <v>T_Shirts</v>
          </cell>
          <cell r="F859" t="str">
            <v>Performance</v>
          </cell>
          <cell r="G859" t="str">
            <v>Active</v>
          </cell>
          <cell r="H859" t="str">
            <v>Not Available</v>
          </cell>
          <cell r="I859" t="str">
            <v>Adult</v>
          </cell>
          <cell r="J859" t="str">
            <v>UltraClub® Adult Cool &amp; Dry Sport Long-Sleeve Performance Interlock Tee</v>
          </cell>
          <cell r="K859" t="str">
            <v>• 4 oz./yd2 / 135 gsm, 100% polyester mesh with moisture-wicking and UV protection performance
• tagless</v>
          </cell>
          <cell r="L859" t="str">
            <v>• back neck tape for clean finish
• double-needle sleeve and bottom hems
• open cuffs
• athletic fit</v>
          </cell>
          <cell r="M859" t="str">
            <v>N</v>
          </cell>
          <cell r="N859" t="str">
            <v>Athletic</v>
          </cell>
          <cell r="O859" t="str">
            <v>MOISTURE WICKING, UV 15-39, EASY CARE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</row>
        <row r="860">
          <cell r="A860">
            <v>8619</v>
          </cell>
          <cell r="C860" t="str">
            <v>Cool &amp; Dry</v>
          </cell>
          <cell r="D860" t="str">
            <v>UltraClub</v>
          </cell>
          <cell r="E860" t="str">
            <v>T_Shirts</v>
          </cell>
          <cell r="F860" t="str">
            <v>Performance</v>
          </cell>
          <cell r="G860" t="str">
            <v>Active</v>
          </cell>
          <cell r="H860" t="str">
            <v>Not Available</v>
          </cell>
          <cell r="I860" t="str">
            <v>Men's</v>
          </cell>
          <cell r="J860" t="str">
            <v>UltraClub® Men's Cool &amp; Dry Heathered Performance Tee</v>
          </cell>
          <cell r="K860" t="str">
            <v xml:space="preserve">• 4 oz./yd2 / 135 gsm, 100% snag protection heathered polyester with moisture-wicking performance
</v>
          </cell>
          <cell r="L860" t="str">
            <v>• self-fabric collar
• relaxed fit</v>
          </cell>
          <cell r="M860" t="str">
            <v>N</v>
          </cell>
          <cell r="N860" t="str">
            <v>Relaxed</v>
          </cell>
          <cell r="O860" t="str">
            <v>SNAG PROTECTION, MOISTURE WICKING, EASY CARE</v>
          </cell>
          <cell r="P860" t="str">
            <v>8619L</v>
          </cell>
          <cell r="Q860">
            <v>0</v>
          </cell>
          <cell r="R860">
            <v>0</v>
          </cell>
          <cell r="S860">
            <v>0</v>
          </cell>
        </row>
        <row r="861">
          <cell r="A861" t="str">
            <v>8619L</v>
          </cell>
          <cell r="C861" t="str">
            <v>Cool &amp; Dry</v>
          </cell>
          <cell r="D861" t="str">
            <v>UltraClub</v>
          </cell>
          <cell r="E861" t="str">
            <v>T_Shirts</v>
          </cell>
          <cell r="F861" t="str">
            <v>Performance</v>
          </cell>
          <cell r="G861" t="str">
            <v>Active</v>
          </cell>
          <cell r="H861" t="str">
            <v>Not Available</v>
          </cell>
          <cell r="I861" t="str">
            <v>Ladies'</v>
          </cell>
          <cell r="J861" t="str">
            <v>UltraClub® Ladies' Cool &amp; Dry Heathered Performance Tee</v>
          </cell>
          <cell r="K861" t="str">
            <v xml:space="preserve">• 4 oz./yd2 / 135 gsm, 100% snag protection heathered polyester with moisture-wicking performance
</v>
          </cell>
          <cell r="L861" t="str">
            <v>• self-fabric collar
• feminine fit</v>
          </cell>
          <cell r="M861" t="str">
            <v>N</v>
          </cell>
          <cell r="N861">
            <v>0</v>
          </cell>
          <cell r="O861" t="str">
            <v>SNAG PROTECTION, MOISTURE WICKING, EASY CARE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</row>
        <row r="862">
          <cell r="A862">
            <v>8620</v>
          </cell>
          <cell r="C862" t="str">
            <v>Cool &amp; Dry</v>
          </cell>
          <cell r="D862" t="str">
            <v>UltraClub</v>
          </cell>
          <cell r="E862" t="str">
            <v>T_Shirts</v>
          </cell>
          <cell r="F862" t="str">
            <v>Performance</v>
          </cell>
          <cell r="G862" t="str">
            <v>Active</v>
          </cell>
          <cell r="H862" t="str">
            <v>Not Available</v>
          </cell>
          <cell r="I862" t="str">
            <v>Men's</v>
          </cell>
          <cell r="J862" t="str">
            <v>UltraClub® Men's Cool &amp; Dry Basic Performance Tee</v>
          </cell>
          <cell r="K862" t="str">
            <v xml:space="preserve">• 4 oz./yd2 / 135 gsm, 100% polyester with moisture-wicking and UV protection performance
• self-fabric collar
• tear-away label
</v>
          </cell>
          <cell r="L862" t="str">
            <v>• relaxed fit</v>
          </cell>
          <cell r="M862" t="str">
            <v>N</v>
          </cell>
          <cell r="N862" t="str">
            <v>Relaxed</v>
          </cell>
          <cell r="O862" t="str">
            <v>MOISTURE WICKING, UV 15-39, EASY CARE</v>
          </cell>
          <cell r="P862" t="str">
            <v>8620L</v>
          </cell>
          <cell r="Q862">
            <v>0</v>
          </cell>
          <cell r="R862" t="str">
            <v>8620Y</v>
          </cell>
          <cell r="S862">
            <v>0</v>
          </cell>
        </row>
        <row r="863">
          <cell r="A863" t="str">
            <v>8620L</v>
          </cell>
          <cell r="C863" t="str">
            <v>Cool &amp; Dry</v>
          </cell>
          <cell r="D863" t="str">
            <v>UltraClub</v>
          </cell>
          <cell r="E863" t="str">
            <v>T_Shirts</v>
          </cell>
          <cell r="F863" t="str">
            <v>Performance</v>
          </cell>
          <cell r="G863" t="str">
            <v>Active</v>
          </cell>
          <cell r="H863" t="str">
            <v>Not Available</v>
          </cell>
          <cell r="I863" t="str">
            <v>Ladies'</v>
          </cell>
          <cell r="J863" t="str">
            <v>UltraClub® Ladies' Cool &amp; Dry Basic Performance Tee</v>
          </cell>
          <cell r="K863" t="str">
            <v xml:space="preserve">• 4 oz./yd2 / 135 gsm, 100% polyester with moisture-wicking and UV protection performance
• self-fabric collar
• tear-away label
</v>
          </cell>
          <cell r="M863" t="str">
            <v>N</v>
          </cell>
          <cell r="N863">
            <v>0</v>
          </cell>
          <cell r="O863" t="str">
            <v>MOISTURE WICKING, UV 15-39, EASY CARE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</row>
        <row r="864">
          <cell r="A864" t="str">
            <v>8620Y</v>
          </cell>
          <cell r="C864" t="str">
            <v>Cool &amp; Dry</v>
          </cell>
          <cell r="D864" t="str">
            <v>UltraClub</v>
          </cell>
          <cell r="E864" t="str">
            <v>T_Shirts</v>
          </cell>
          <cell r="F864" t="str">
            <v>Performance</v>
          </cell>
          <cell r="G864" t="str">
            <v>Active</v>
          </cell>
          <cell r="H864" t="str">
            <v>Not Available</v>
          </cell>
          <cell r="I864" t="str">
            <v>Youth</v>
          </cell>
          <cell r="J864" t="str">
            <v>UltraClub® Youth Cool &amp; Dry Basic Performance Tee</v>
          </cell>
          <cell r="K864" t="str">
            <v xml:space="preserve">• 4 oz./yd2 / 135 gsm, 100% polyester with moisture-wicking and UV protection performance
• self-fabric collar
• tear-away label
</v>
          </cell>
          <cell r="M864" t="str">
            <v>N</v>
          </cell>
          <cell r="N864">
            <v>0</v>
          </cell>
          <cell r="O864" t="str">
            <v>MOISTURE WICKING, UV 15-39, EASY CARE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</row>
        <row r="865">
          <cell r="A865">
            <v>8330</v>
          </cell>
          <cell r="C865">
            <v>0</v>
          </cell>
          <cell r="D865" t="str">
            <v>UltraClub</v>
          </cell>
          <cell r="E865" t="str">
            <v>Wovens</v>
          </cell>
          <cell r="F865" t="str">
            <v>Casual</v>
          </cell>
          <cell r="G865" t="str">
            <v>Active</v>
          </cell>
          <cell r="H865" t="str">
            <v>Not Available</v>
          </cell>
          <cell r="I865" t="str">
            <v>Men's</v>
          </cell>
          <cell r="J865" t="str">
            <v>Men's Performance Poplin</v>
          </cell>
          <cell r="K865" t="str">
            <v xml:space="preserve">• 3.3 oz./yd2 / 112 gsm, 55% cotton,450% polyester with wrinkle-resistant and stain-release performance
• top-fused center placket, collar and cuffs
• dyed-to-match buttons
• single-needle armholes
• double-needle side-seam stitching
</v>
          </cell>
          <cell r="L865" t="str">
            <v>• button-down collar
• left chest pocket</v>
          </cell>
          <cell r="M865" t="str">
            <v>N</v>
          </cell>
          <cell r="N865">
            <v>0</v>
          </cell>
          <cell r="O865" t="str">
            <v>WRINKLE RESISTANT, STAIN RELEASE, EASY CARE</v>
          </cell>
          <cell r="P865">
            <v>8331</v>
          </cell>
          <cell r="Q865">
            <v>0</v>
          </cell>
          <cell r="R865">
            <v>0</v>
          </cell>
          <cell r="S865">
            <v>0</v>
          </cell>
        </row>
        <row r="866">
          <cell r="A866">
            <v>8331</v>
          </cell>
          <cell r="C866">
            <v>0</v>
          </cell>
          <cell r="D866" t="str">
            <v>UltraClub</v>
          </cell>
          <cell r="E866" t="str">
            <v>Wovens</v>
          </cell>
          <cell r="F866" t="str">
            <v>Casual</v>
          </cell>
          <cell r="G866" t="str">
            <v>Active</v>
          </cell>
          <cell r="H866" t="str">
            <v>Not Available</v>
          </cell>
          <cell r="I866" t="str">
            <v>Ladies'</v>
          </cell>
          <cell r="J866" t="str">
            <v>Ladies' Performance Poplin</v>
          </cell>
          <cell r="K866" t="str">
            <v xml:space="preserve">• 3.3 oz./yd2 / 112 gsm, 55% cotton, 45% polyester with wrinkle-resistant and stain-release performance
• top-fused center placket, collar and cuffs
• dyed-to-match buttons
• single-needle armholes
• double-needle side-seam stitching
</v>
          </cell>
          <cell r="L866" t="str">
            <v>• spread collar</v>
          </cell>
          <cell r="M866" t="str">
            <v>N</v>
          </cell>
          <cell r="N866">
            <v>0</v>
          </cell>
          <cell r="O866" t="str">
            <v>WRINKLE RESISTANT, STAIN RELEASE, EASY CARE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</row>
        <row r="867">
          <cell r="A867">
            <v>8340</v>
          </cell>
          <cell r="C867">
            <v>0</v>
          </cell>
          <cell r="D867" t="str">
            <v>UltraClub</v>
          </cell>
          <cell r="E867" t="str">
            <v>Wovens</v>
          </cell>
          <cell r="F867" t="str">
            <v>Casual</v>
          </cell>
          <cell r="G867" t="str">
            <v>Active</v>
          </cell>
          <cell r="H867" t="str">
            <v>Not Available</v>
          </cell>
          <cell r="I867" t="str">
            <v>Men's</v>
          </cell>
          <cell r="J867" t="str">
            <v>Men's Wrinkle-Resistant End-on-End</v>
          </cell>
          <cell r="K867" t="str">
            <v xml:space="preserve">• 3 oz./yd2 102 gsm, 60% cotton, 40% polyester with wrinkle-resistant performance
</v>
          </cell>
          <cell r="L867" t="str">
            <v>• top-fused button-down collar, placket and cuffs
• left chest pocket with button closure and pencil stitch
• 2-button adjustable cuffs with button-through sleeve plackets</v>
          </cell>
          <cell r="M867" t="str">
            <v>N</v>
          </cell>
          <cell r="N867">
            <v>0</v>
          </cell>
          <cell r="O867" t="str">
            <v>WRINKLE RESISTANT, EASY CARE</v>
          </cell>
          <cell r="P867">
            <v>8341</v>
          </cell>
          <cell r="Q867">
            <v>0</v>
          </cell>
          <cell r="R867">
            <v>0</v>
          </cell>
          <cell r="S867">
            <v>0</v>
          </cell>
        </row>
        <row r="868">
          <cell r="A868">
            <v>8341</v>
          </cell>
          <cell r="C868">
            <v>0</v>
          </cell>
          <cell r="D868" t="str">
            <v>UltraClub</v>
          </cell>
          <cell r="E868" t="str">
            <v>Wovens</v>
          </cell>
          <cell r="F868" t="str">
            <v>Casual</v>
          </cell>
          <cell r="G868" t="str">
            <v>Active</v>
          </cell>
          <cell r="H868" t="str">
            <v>Not Available</v>
          </cell>
          <cell r="I868" t="str">
            <v>Ladies'</v>
          </cell>
          <cell r="J868" t="str">
            <v>Ladies' Wrinkle-Resistant End-on-End</v>
          </cell>
          <cell r="K868" t="str">
            <v xml:space="preserve">• 3 oz./yd2 102 gsm, 60% cotton, 40% polyester with wrinkle-resistant performance
</v>
          </cell>
          <cell r="L868" t="str">
            <v>• top-fused spread collar, placket and cuffs</v>
          </cell>
          <cell r="M868" t="str">
            <v>N</v>
          </cell>
          <cell r="N868">
            <v>0</v>
          </cell>
          <cell r="O868" t="str">
            <v>WRINKLE RESISTANT, EASY CARE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</row>
        <row r="869">
          <cell r="A869">
            <v>8355</v>
          </cell>
          <cell r="C869">
            <v>0</v>
          </cell>
          <cell r="D869" t="str">
            <v>UltraClub</v>
          </cell>
          <cell r="E869" t="str">
            <v>Wovens</v>
          </cell>
          <cell r="F869" t="str">
            <v>Casual</v>
          </cell>
          <cell r="G869" t="str">
            <v>Active</v>
          </cell>
          <cell r="H869" t="str">
            <v>Not Available</v>
          </cell>
          <cell r="I869" t="str">
            <v>Men's</v>
          </cell>
          <cell r="J869" t="str">
            <v>Men's Easy-Care Broadcloth</v>
          </cell>
          <cell r="K869" t="str">
            <v xml:space="preserve">• 3.4 oz./yd2 / 115 gsm, 60% cotton,40% polyester broadcloth with wrinkle-resistant performance
• dyed-to-match buttons
• 2-button adjustable cuffs with button-through sleeve plackets
</v>
          </cell>
          <cell r="L869" t="str">
            <v>• button-down collar
• left chest pocket
• classic fit</v>
          </cell>
          <cell r="M869" t="str">
            <v>N</v>
          </cell>
          <cell r="N869" t="str">
            <v>Classic</v>
          </cell>
          <cell r="O869" t="str">
            <v>WRINKLE RESISTANT, EASY CARE</v>
          </cell>
          <cell r="P869" t="str">
            <v>8355L</v>
          </cell>
          <cell r="Q869">
            <v>0</v>
          </cell>
          <cell r="R869">
            <v>0</v>
          </cell>
          <cell r="S869">
            <v>0</v>
          </cell>
        </row>
        <row r="870">
          <cell r="A870" t="str">
            <v>8355L</v>
          </cell>
          <cell r="C870">
            <v>0</v>
          </cell>
          <cell r="D870" t="str">
            <v>UltraClub</v>
          </cell>
          <cell r="E870" t="str">
            <v>Wovens</v>
          </cell>
          <cell r="F870" t="str">
            <v>Casual</v>
          </cell>
          <cell r="G870" t="str">
            <v>Active</v>
          </cell>
          <cell r="H870" t="str">
            <v>Not Available</v>
          </cell>
          <cell r="I870" t="str">
            <v>Ladies'</v>
          </cell>
          <cell r="J870" t="str">
            <v>Ladies' Easy-Care Broadcloth</v>
          </cell>
          <cell r="K870" t="str">
            <v xml:space="preserve">• 3.4 oz./yd2 / 115 gsm, 60% cotton,40% polyester broadcloth with wrinkle-resistant performance
• dyed-to-match buttons
• 2-button adjustable cuffs with button-through sleeve plackets
</v>
          </cell>
          <cell r="L870" t="str">
            <v>• spread collar
• front and back darts for feminine fit</v>
          </cell>
          <cell r="M870" t="str">
            <v>N</v>
          </cell>
          <cell r="N870">
            <v>0</v>
          </cell>
          <cell r="O870" t="str">
            <v>WRINKLE RESISTANT, EASY CARE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</row>
        <row r="871">
          <cell r="A871" t="str">
            <v>U8360</v>
          </cell>
          <cell r="C871">
            <v>0</v>
          </cell>
          <cell r="D871" t="str">
            <v>UltraClub</v>
          </cell>
          <cell r="E871" t="str">
            <v>Wovens</v>
          </cell>
          <cell r="F871" t="str">
            <v>Dress</v>
          </cell>
          <cell r="G871" t="str">
            <v>Active</v>
          </cell>
          <cell r="H871" t="str">
            <v>Not Available</v>
          </cell>
          <cell r="I871" t="str">
            <v>Men's</v>
          </cell>
          <cell r="J871" t="str">
            <v>Men's Long-Sleeve Performance Pinpoint</v>
          </cell>
          <cell r="K871" t="str">
            <v xml:space="preserve">• 3.5 oz./yd2 / 119 gsm, 60% cotton, 40% polyester with wrinkle-resistant and stain-repel performance
• left chest pocket
• extended tail
</v>
          </cell>
          <cell r="L871" t="str">
            <v>• button-down expandable comfort collar</v>
          </cell>
          <cell r="M871" t="str">
            <v>N</v>
          </cell>
          <cell r="N871">
            <v>0</v>
          </cell>
          <cell r="O871" t="str">
            <v>WRINKLE-RESISTANT, STAIN REPEL, EASY CARE</v>
          </cell>
          <cell r="P871">
            <v>8361</v>
          </cell>
          <cell r="Q871">
            <v>0</v>
          </cell>
          <cell r="R871">
            <v>0</v>
          </cell>
          <cell r="S871">
            <v>0</v>
          </cell>
        </row>
        <row r="872">
          <cell r="A872">
            <v>8361</v>
          </cell>
          <cell r="C872">
            <v>0</v>
          </cell>
          <cell r="D872" t="str">
            <v>UltraClub</v>
          </cell>
          <cell r="E872" t="str">
            <v>Wovens</v>
          </cell>
          <cell r="F872" t="str">
            <v>Dress</v>
          </cell>
          <cell r="G872" t="str">
            <v>Active</v>
          </cell>
          <cell r="H872" t="str">
            <v>Not Available</v>
          </cell>
          <cell r="I872" t="str">
            <v>Ladies'</v>
          </cell>
          <cell r="J872" t="str">
            <v>Ladies' Long-Sleeve Performance Pinpoint</v>
          </cell>
          <cell r="K872" t="str">
            <v xml:space="preserve">• 3.5 oz./yd2 / 119 gsm, 60% cotton, 40% polyester with wrinkle-resistant and stain-repel performance
• left chest pocket
• extended tail
</v>
          </cell>
          <cell r="L872" t="str">
            <v>• spread collar</v>
          </cell>
          <cell r="M872" t="str">
            <v>N</v>
          </cell>
          <cell r="N872">
            <v>0</v>
          </cell>
          <cell r="O872" t="str">
            <v>WRINKLE-RESISTANT, STAIN REPEL, EASY CARE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</row>
        <row r="873">
          <cell r="A873">
            <v>8380</v>
          </cell>
          <cell r="C873">
            <v>0</v>
          </cell>
          <cell r="D873" t="str">
            <v>UltraClub</v>
          </cell>
          <cell r="E873" t="str">
            <v>Wovens</v>
          </cell>
          <cell r="F873" t="str">
            <v>Dress</v>
          </cell>
          <cell r="G873" t="str">
            <v>Active</v>
          </cell>
          <cell r="H873" t="str">
            <v>Not Available</v>
          </cell>
          <cell r="I873" t="str">
            <v>Men's</v>
          </cell>
          <cell r="J873" t="str">
            <v>Men's Non-Iron Pinpoint</v>
          </cell>
          <cell r="K873" t="str">
            <v xml:space="preserve">• 3.7 oz./yd2 / 125 gsm,100% cotton non-iron pinpoint fabric
• non-iron fabric holds shape and length for excellent recovery
• single-needle tailoring
• pucker-free taped seams
• pearlized buttons
• 2-button adjustable cuffs
</v>
          </cell>
          <cell r="L873" t="str">
            <v>• button-down collar
• left chest pocket</v>
          </cell>
          <cell r="M873" t="str">
            <v>N</v>
          </cell>
          <cell r="N873">
            <v>0</v>
          </cell>
          <cell r="O873" t="str">
            <v>WRINKLE-FREE, TAPED SEAMS, EASY CARE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</row>
        <row r="874">
          <cell r="A874">
            <v>8381</v>
          </cell>
          <cell r="C874">
            <v>0</v>
          </cell>
          <cell r="D874" t="str">
            <v>UltraClub</v>
          </cell>
          <cell r="E874" t="str">
            <v>Wovens</v>
          </cell>
          <cell r="F874" t="str">
            <v>Dress</v>
          </cell>
          <cell r="G874" t="str">
            <v>Active</v>
          </cell>
          <cell r="H874" t="str">
            <v>Not Available</v>
          </cell>
          <cell r="I874" t="str">
            <v>Ladies'</v>
          </cell>
          <cell r="J874" t="str">
            <v>Ladies' Non-Iron Pinpoint</v>
          </cell>
          <cell r="K874" t="str">
            <v xml:space="preserve">• 3.7 oz./yd2 / 125 gsm,100% cotton non-iron pinpoint fabric
• non-iron fabric holds shape and length for excellent recovery
• single-needle tailoring
• pucker-free taped seams
• pearlized buttons
• 2-button adjustable cuffs
</v>
          </cell>
          <cell r="L874" t="str">
            <v>• spread collar
• front and back darts for feminine fit</v>
          </cell>
          <cell r="M874" t="str">
            <v>N</v>
          </cell>
          <cell r="N874">
            <v>0</v>
          </cell>
          <cell r="O874" t="str">
            <v>WRINKLE-FREE, TAPED SEAMS, EASY CARE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</row>
        <row r="875">
          <cell r="A875">
            <v>8385</v>
          </cell>
          <cell r="C875">
            <v>0</v>
          </cell>
          <cell r="D875" t="str">
            <v>UltraClub</v>
          </cell>
          <cell r="E875" t="str">
            <v>Wovens</v>
          </cell>
          <cell r="F875" t="str">
            <v>Casual</v>
          </cell>
          <cell r="G875" t="str">
            <v>Active</v>
          </cell>
          <cell r="H875" t="str">
            <v>Not Available</v>
          </cell>
          <cell r="I875" t="str">
            <v>Men's</v>
          </cell>
          <cell r="J875" t="str">
            <v>Men's Medium-Check Woven</v>
          </cell>
          <cell r="K875" t="str">
            <v xml:space="preserve">• 3.4 oz./yd2 / 115 gsm, 55% cotton, 45% polyester with wrinkle-resistant performance
• top-fused center placket, collar and cuffs
• pearlized buttons
• 2-button adjustable cuffs with button-through sleeve plackets
</v>
          </cell>
          <cell r="L875" t="str">
            <v>• button-down collar
• button-through patch pocket
• locker loop
• drop tail</v>
          </cell>
          <cell r="M875" t="str">
            <v>N</v>
          </cell>
          <cell r="N875">
            <v>0</v>
          </cell>
          <cell r="O875" t="str">
            <v>WRINKLE RESISTANT, EASY CARE</v>
          </cell>
          <cell r="P875" t="str">
            <v>8385L</v>
          </cell>
          <cell r="Q875">
            <v>0</v>
          </cell>
          <cell r="R875">
            <v>0</v>
          </cell>
          <cell r="S875">
            <v>0</v>
          </cell>
        </row>
        <row r="876">
          <cell r="A876" t="str">
            <v>8385L</v>
          </cell>
          <cell r="C876">
            <v>0</v>
          </cell>
          <cell r="D876" t="str">
            <v>UltraClub</v>
          </cell>
          <cell r="E876" t="str">
            <v>Wovens</v>
          </cell>
          <cell r="F876" t="str">
            <v>Casual</v>
          </cell>
          <cell r="G876" t="str">
            <v>Active</v>
          </cell>
          <cell r="H876" t="str">
            <v>Not Available</v>
          </cell>
          <cell r="I876" t="str">
            <v>Ladies'</v>
          </cell>
          <cell r="J876" t="str">
            <v>Ladies' Medium-Check Woven</v>
          </cell>
          <cell r="K876" t="str">
            <v xml:space="preserve">• 3.4 oz./yd2 / 115 gsm, 55% cotton, 45% polyester with wrinkle-resistant performance
• top-fused center placket, collar and cuffs
• pearlized buttons
• 2-button adjustable cuffs with button-through sleeve plackets
</v>
          </cell>
          <cell r="L876" t="str">
            <v>• spread collar</v>
          </cell>
          <cell r="M876" t="str">
            <v>N</v>
          </cell>
          <cell r="N876">
            <v>0</v>
          </cell>
          <cell r="O876" t="str">
            <v>WRINKLE RESISTANT, EASY CARE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</row>
        <row r="877">
          <cell r="A877">
            <v>8960</v>
          </cell>
          <cell r="C877">
            <v>0</v>
          </cell>
          <cell r="D877" t="str">
            <v>UltraClub</v>
          </cell>
          <cell r="E877" t="str">
            <v>Wovens</v>
          </cell>
          <cell r="F877" t="str">
            <v>Casual</v>
          </cell>
          <cell r="G877" t="str">
            <v>Active</v>
          </cell>
          <cell r="H877" t="str">
            <v>Not Available</v>
          </cell>
          <cell r="I877" t="str">
            <v>Men's</v>
          </cell>
          <cell r="J877" t="str">
            <v>Men's Cypress Denim with Pocket</v>
          </cell>
          <cell r="K877" t="str">
            <v xml:space="preserve">• 6.5 oz./yd2 / 220 gsm, 100% cotton denim
• double-needle stitching throughout
• wood-tone buttons
</v>
          </cell>
          <cell r="L877" t="str">
            <v>• button-down collar
• left chest pocket
• locker loop
• relaxed fit</v>
          </cell>
          <cell r="M877" t="str">
            <v>N</v>
          </cell>
          <cell r="N877" t="str">
            <v>Relaxed</v>
          </cell>
          <cell r="O877" t="str">
            <v>EASY CARE</v>
          </cell>
          <cell r="P877">
            <v>8966</v>
          </cell>
          <cell r="Q877" t="str">
            <v>8960T</v>
          </cell>
          <cell r="R877">
            <v>0</v>
          </cell>
          <cell r="S877">
            <v>0</v>
          </cell>
        </row>
        <row r="878">
          <cell r="A878" t="str">
            <v>8960C</v>
          </cell>
          <cell r="C878">
            <v>0</v>
          </cell>
          <cell r="D878" t="str">
            <v>UltraClub</v>
          </cell>
          <cell r="E878" t="str">
            <v>Wovens</v>
          </cell>
          <cell r="F878" t="str">
            <v>Casual</v>
          </cell>
          <cell r="G878" t="str">
            <v>Active</v>
          </cell>
          <cell r="H878" t="str">
            <v>Not Available</v>
          </cell>
          <cell r="I878" t="str">
            <v>Adult</v>
          </cell>
          <cell r="J878" t="str">
            <v>Adult Cypress Twill with Pocket</v>
          </cell>
          <cell r="K878" t="str">
            <v xml:space="preserve">• 6.5 oz./yd2 / 220 gsm, 100% cotton twill
• double-needle stitching throughout
• wood-tone buttons
</v>
          </cell>
          <cell r="L878" t="str">
            <v>• button-down collar
• left chest pocket
• locker loop
• relaxed fit</v>
          </cell>
          <cell r="M878" t="str">
            <v>N</v>
          </cell>
          <cell r="N878" t="str">
            <v>Relaxed</v>
          </cell>
          <cell r="O878" t="str">
            <v>EASY CARE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</row>
        <row r="879">
          <cell r="A879" t="str">
            <v>8960T</v>
          </cell>
          <cell r="C879">
            <v>0</v>
          </cell>
          <cell r="D879" t="str">
            <v>UltraClub</v>
          </cell>
          <cell r="E879" t="str">
            <v>Wovens</v>
          </cell>
          <cell r="F879" t="str">
            <v>Casual</v>
          </cell>
          <cell r="G879" t="str">
            <v>Active</v>
          </cell>
          <cell r="H879" t="str">
            <v>Not Available</v>
          </cell>
          <cell r="I879" t="str">
            <v>Tall</v>
          </cell>
          <cell r="J879" t="str">
            <v>Men's Tall Cypress Denim with Pocket</v>
          </cell>
          <cell r="K879" t="str">
            <v xml:space="preserve">• 6.5 oz./yd2 / 220 gsm, 100% cotton denim
• double-needle stitching throughout
• wood-tone buttons
</v>
          </cell>
          <cell r="L879" t="str">
            <v>• button-down collar
• left chest pocket
• locker loop
• relaxed fit</v>
          </cell>
          <cell r="M879" t="str">
            <v>N</v>
          </cell>
          <cell r="N879" t="str">
            <v>Relaxed</v>
          </cell>
          <cell r="O879" t="str">
            <v>EASY CARE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</row>
        <row r="880">
          <cell r="A880">
            <v>8965</v>
          </cell>
          <cell r="C880">
            <v>0</v>
          </cell>
          <cell r="D880" t="str">
            <v>UltraClub</v>
          </cell>
          <cell r="E880" t="str">
            <v>Wovens</v>
          </cell>
          <cell r="F880" t="str">
            <v>Casual</v>
          </cell>
          <cell r="G880" t="str">
            <v>Active</v>
          </cell>
          <cell r="H880" t="str">
            <v>Not Available</v>
          </cell>
          <cell r="I880" t="str">
            <v>Adult</v>
          </cell>
          <cell r="J880" t="str">
            <v>Adult Short-Sleeve Cypress Denim with Pocket</v>
          </cell>
          <cell r="K880" t="str">
            <v xml:space="preserve">• 6.5 oz./yd2 / 220 gsm, 100% cotton denim
• double-needle stitching throughout
• wood-tone buttons
</v>
          </cell>
          <cell r="L880" t="str">
            <v>• button-down collar
• left chest pocket
• relaxed fit</v>
          </cell>
          <cell r="M880" t="str">
            <v>N</v>
          </cell>
          <cell r="N880" t="str">
            <v>Relaxed</v>
          </cell>
          <cell r="O880" t="str">
            <v>EASY CARE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</row>
        <row r="881">
          <cell r="A881" t="str">
            <v>8965C</v>
          </cell>
          <cell r="C881">
            <v>0</v>
          </cell>
          <cell r="D881" t="str">
            <v>UltraClub</v>
          </cell>
          <cell r="E881" t="str">
            <v>Wovens</v>
          </cell>
          <cell r="F881" t="str">
            <v>Casual</v>
          </cell>
          <cell r="G881" t="str">
            <v>Active</v>
          </cell>
          <cell r="H881" t="str">
            <v>Not Available</v>
          </cell>
          <cell r="I881" t="str">
            <v>Adult</v>
          </cell>
          <cell r="J881" t="str">
            <v>Adult Short-Sleeve Cypress Twill with Pocket</v>
          </cell>
          <cell r="K881" t="str">
            <v xml:space="preserve">• 6.5 oz./yd2 / 220 gsm, 100% cotton twill
• double-needle stitching throughout
• wood-tone buttons
</v>
          </cell>
          <cell r="L881" t="str">
            <v>• button-down collar
• left chest pocket
• relaxed fit</v>
          </cell>
          <cell r="M881" t="str">
            <v>N</v>
          </cell>
          <cell r="N881" t="str">
            <v>Relaxed</v>
          </cell>
          <cell r="O881" t="str">
            <v>EASY CARE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</row>
        <row r="882">
          <cell r="A882">
            <v>8966</v>
          </cell>
          <cell r="C882">
            <v>0</v>
          </cell>
          <cell r="D882" t="str">
            <v>UltraClub</v>
          </cell>
          <cell r="E882" t="str">
            <v>Wovens</v>
          </cell>
          <cell r="F882" t="str">
            <v>Casual</v>
          </cell>
          <cell r="G882" t="str">
            <v>Active</v>
          </cell>
          <cell r="H882" t="str">
            <v>Not Available</v>
          </cell>
          <cell r="I882" t="str">
            <v>Ladies'</v>
          </cell>
          <cell r="J882" t="str">
            <v>Ladies' Cypress Denim</v>
          </cell>
          <cell r="K882" t="str">
            <v xml:space="preserve">• 6.5 oz./yd2 / 220 gsm, 100% cotton denim
• double-needle stitching throughout
• wood-tone buttons
</v>
          </cell>
          <cell r="L882" t="str">
            <v>• spread collar</v>
          </cell>
          <cell r="M882" t="str">
            <v>N</v>
          </cell>
          <cell r="N882">
            <v>0</v>
          </cell>
          <cell r="O882" t="str">
            <v>EASY CARE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</row>
        <row r="883">
          <cell r="A883">
            <v>8970</v>
          </cell>
          <cell r="C883" t="str">
            <v>Classic</v>
          </cell>
          <cell r="D883" t="str">
            <v>UltraClub</v>
          </cell>
          <cell r="E883" t="str">
            <v>Wovens</v>
          </cell>
          <cell r="F883" t="str">
            <v>Dress</v>
          </cell>
          <cell r="G883" t="str">
            <v>Active</v>
          </cell>
          <cell r="H883" t="str">
            <v>Not Available</v>
          </cell>
          <cell r="I883" t="str">
            <v>Men's</v>
          </cell>
          <cell r="J883" t="str">
            <v>Men's Classic Wrinkle-Resistant Long-Sleeve Oxford</v>
          </cell>
          <cell r="K883" t="str">
            <v>• 4.2 oz./yd2 / 142 gsm, 60% cotton, 40% polyester oxford with wrinkle-resistant performance
• button-down collar
• left chest pocket
• extended tail
• classic fit</v>
          </cell>
          <cell r="M883" t="str">
            <v>N</v>
          </cell>
          <cell r="N883" t="str">
            <v>Classic</v>
          </cell>
          <cell r="O883" t="str">
            <v>WRINKLE RESISTANT, EASY CARE</v>
          </cell>
          <cell r="P883">
            <v>8990</v>
          </cell>
          <cell r="Q883" t="str">
            <v>8970T</v>
          </cell>
          <cell r="R883">
            <v>0</v>
          </cell>
          <cell r="S883">
            <v>0</v>
          </cell>
        </row>
        <row r="884">
          <cell r="A884" t="str">
            <v>8970T</v>
          </cell>
          <cell r="C884" t="str">
            <v>Classic</v>
          </cell>
          <cell r="D884" t="str">
            <v>UltraClub</v>
          </cell>
          <cell r="E884" t="str">
            <v>Wovens</v>
          </cell>
          <cell r="F884" t="str">
            <v>Dress</v>
          </cell>
          <cell r="G884" t="str">
            <v>Active</v>
          </cell>
          <cell r="H884" t="str">
            <v>Not Available</v>
          </cell>
          <cell r="I884" t="str">
            <v>Tall</v>
          </cell>
          <cell r="J884" t="str">
            <v>Men's Tall Classic Wrinkle-Resistant Long-Sleeve Oxford</v>
          </cell>
          <cell r="K884" t="str">
            <v>• 4.2 oz./yd2 / 142 gsm, 60% cotton, 40% polyester oxford with wrinkle-resistant performance
• button-down collar
• left chest pocket
• extended tail
• classic fit</v>
          </cell>
          <cell r="M884" t="str">
            <v>N</v>
          </cell>
          <cell r="N884" t="str">
            <v>Classic</v>
          </cell>
          <cell r="O884" t="str">
            <v>WRINKLE RESISTANT, EASY CARE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</row>
        <row r="885">
          <cell r="A885">
            <v>8972</v>
          </cell>
          <cell r="C885" t="str">
            <v>Classic</v>
          </cell>
          <cell r="D885" t="str">
            <v>UltraClub</v>
          </cell>
          <cell r="E885" t="str">
            <v>Wovens</v>
          </cell>
          <cell r="F885" t="str">
            <v>Dress</v>
          </cell>
          <cell r="G885" t="str">
            <v>Active</v>
          </cell>
          <cell r="H885" t="str">
            <v>Not Available</v>
          </cell>
          <cell r="I885" t="str">
            <v>Men's</v>
          </cell>
          <cell r="J885" t="str">
            <v>Men’s Classic Wrinkle-Resistant Short-Sleeve Oxford</v>
          </cell>
          <cell r="K885" t="str">
            <v>• 4.2 oz./yd2 / 142 gsm, 60% cotton, 40% polyester oxford with wrinkle-resistant performance
• button-down collar
• left chest pocket
• extended tail
• classic fit</v>
          </cell>
          <cell r="M885" t="str">
            <v>N</v>
          </cell>
          <cell r="N885" t="str">
            <v>Classic</v>
          </cell>
          <cell r="O885" t="str">
            <v>WRINKLE RESISTANT, EASY CARE</v>
          </cell>
          <cell r="P885">
            <v>8973</v>
          </cell>
          <cell r="Q885" t="str">
            <v>8972T</v>
          </cell>
          <cell r="R885">
            <v>0</v>
          </cell>
          <cell r="S885">
            <v>0</v>
          </cell>
        </row>
        <row r="886">
          <cell r="A886" t="str">
            <v>8972T</v>
          </cell>
          <cell r="C886" t="str">
            <v>Classic</v>
          </cell>
          <cell r="D886" t="str">
            <v>UltraClub</v>
          </cell>
          <cell r="E886" t="str">
            <v>Wovens</v>
          </cell>
          <cell r="F886" t="str">
            <v>Dress</v>
          </cell>
          <cell r="G886" t="str">
            <v>Active</v>
          </cell>
          <cell r="H886" t="str">
            <v>Not Available</v>
          </cell>
          <cell r="I886" t="str">
            <v>Men's</v>
          </cell>
          <cell r="J886" t="str">
            <v>Men’s Tall Classic Wrinkle-Resistant Short-Sleeve Oxford</v>
          </cell>
          <cell r="K886" t="str">
            <v>• 4.2 oz./yd2 / 142 gsm, 60% cotton, 40% polyester oxford with wrinkle-resistant performance
• button-down collar
• left chest pocket
• extended tail
• classic fit</v>
          </cell>
          <cell r="M886" t="str">
            <v>N</v>
          </cell>
          <cell r="N886" t="str">
            <v>Classic</v>
          </cell>
          <cell r="O886" t="str">
            <v>WRINKLE RESISTANT, EASY CARE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</row>
        <row r="887">
          <cell r="A887">
            <v>8973</v>
          </cell>
          <cell r="C887" t="str">
            <v>Classic</v>
          </cell>
          <cell r="D887" t="str">
            <v>UltraClub</v>
          </cell>
          <cell r="E887" t="str">
            <v>Wovens</v>
          </cell>
          <cell r="F887" t="str">
            <v>Dress</v>
          </cell>
          <cell r="G887" t="str">
            <v>Active</v>
          </cell>
          <cell r="H887" t="str">
            <v>Not Available</v>
          </cell>
          <cell r="I887" t="str">
            <v>Ladies'</v>
          </cell>
          <cell r="J887" t="str">
            <v>Ladies’ Classic Wrinkle-Resistant Short-Sleeve Oxford</v>
          </cell>
          <cell r="K887" t="str">
            <v>• 4.2 oz./yd2 / 142 gsm, 60% cotton, 40% polyester oxford with wrinkle-resistant performance
• button-down collar
• left chest pocket
• extended tail
• classic fit</v>
          </cell>
          <cell r="M887" t="str">
            <v>N</v>
          </cell>
          <cell r="N887" t="str">
            <v>Classic</v>
          </cell>
          <cell r="O887" t="str">
            <v>WRINKLE RESISTANT, EASY CARE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</row>
        <row r="888">
          <cell r="A888">
            <v>8990</v>
          </cell>
          <cell r="C888" t="str">
            <v>Classic</v>
          </cell>
          <cell r="D888" t="str">
            <v>UltraClub</v>
          </cell>
          <cell r="E888" t="str">
            <v>Wovens</v>
          </cell>
          <cell r="F888" t="str">
            <v>Dress</v>
          </cell>
          <cell r="G888" t="str">
            <v>Active</v>
          </cell>
          <cell r="H888" t="str">
            <v>Not Available</v>
          </cell>
          <cell r="I888" t="str">
            <v>Ladies'</v>
          </cell>
          <cell r="J888" t="str">
            <v>Ladies' Classic Wrinkle-Resistant Long-Sleeve Oxford</v>
          </cell>
          <cell r="K888" t="str">
            <v>• 4.2 oz./yd2 / 142 gsm, 60% cotton, 40% polyester oxford with wrinkle-resistant performance
• button-down collar
• left chest pocket
• extended tail
• classic fit</v>
          </cell>
          <cell r="M888" t="str">
            <v>N</v>
          </cell>
          <cell r="N888" t="str">
            <v>Classic</v>
          </cell>
          <cell r="O888" t="str">
            <v>EASY CARE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</row>
        <row r="889">
          <cell r="A889">
            <v>8975</v>
          </cell>
          <cell r="C889" t="str">
            <v>Whisper</v>
          </cell>
          <cell r="D889" t="str">
            <v>UltraClub</v>
          </cell>
          <cell r="E889" t="str">
            <v>Wovens</v>
          </cell>
          <cell r="F889" t="str">
            <v>Casual</v>
          </cell>
          <cell r="G889" t="str">
            <v>Active</v>
          </cell>
          <cell r="H889" t="str">
            <v>Not Available</v>
          </cell>
          <cell r="I889" t="str">
            <v>Men's</v>
          </cell>
          <cell r="J889" t="str">
            <v>Men's Whisper Twill</v>
          </cell>
          <cell r="K889" t="str">
            <v xml:space="preserve">• 4.7 oz./yd2 / 159 gsm, 55% cotton, 45% polyester twill with peached finish
• dyed-to-match buttons
• left chest pocket
</v>
          </cell>
          <cell r="L889" t="str">
            <v>• button-down collar</v>
          </cell>
          <cell r="M889" t="str">
            <v>N</v>
          </cell>
          <cell r="N889">
            <v>0</v>
          </cell>
          <cell r="O889" t="str">
            <v>EASY CARE</v>
          </cell>
          <cell r="P889">
            <v>8976</v>
          </cell>
          <cell r="Q889" t="str">
            <v>8975T</v>
          </cell>
          <cell r="R889">
            <v>0</v>
          </cell>
          <cell r="S889">
            <v>0</v>
          </cell>
        </row>
        <row r="890">
          <cell r="A890" t="str">
            <v>8975T</v>
          </cell>
          <cell r="C890" t="str">
            <v>Whisper</v>
          </cell>
          <cell r="D890" t="str">
            <v>UltraClub</v>
          </cell>
          <cell r="E890" t="str">
            <v>Wovens</v>
          </cell>
          <cell r="F890" t="str">
            <v>Casual</v>
          </cell>
          <cell r="G890" t="str">
            <v>Active</v>
          </cell>
          <cell r="H890" t="str">
            <v>Not Available</v>
          </cell>
          <cell r="I890" t="str">
            <v>Tall</v>
          </cell>
          <cell r="J890" t="str">
            <v>Men's Tall Whisper Twill</v>
          </cell>
          <cell r="K890" t="str">
            <v xml:space="preserve">• 4.7 oz./yd2 / 159 gsm, 55% cotton, 45% polyester twill with peached finish
• dyed-to-match buttons
• left chest pocket
</v>
          </cell>
          <cell r="L890" t="str">
            <v>• button-down collar</v>
          </cell>
          <cell r="M890" t="str">
            <v>N</v>
          </cell>
          <cell r="N890">
            <v>0</v>
          </cell>
          <cell r="O890" t="str">
            <v>EASY CARE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</row>
        <row r="891">
          <cell r="A891">
            <v>8976</v>
          </cell>
          <cell r="C891" t="str">
            <v>Whisper</v>
          </cell>
          <cell r="D891" t="str">
            <v>UltraClub</v>
          </cell>
          <cell r="E891" t="str">
            <v>Wovens</v>
          </cell>
          <cell r="F891" t="str">
            <v>Casual</v>
          </cell>
          <cell r="G891" t="str">
            <v>Active</v>
          </cell>
          <cell r="H891" t="str">
            <v>Not Available</v>
          </cell>
          <cell r="I891" t="str">
            <v>Ladies'</v>
          </cell>
          <cell r="J891" t="str">
            <v>Ladies' Whisper Twill</v>
          </cell>
          <cell r="K891" t="str">
            <v xml:space="preserve">• 4.7 oz./yd2 / 159 gsm, 55% cotton, 45% polyester twill with peached finish
• dyed-to-match buttons
• left chest pocket
</v>
          </cell>
          <cell r="L891" t="str">
            <v>• spread collar</v>
          </cell>
          <cell r="M891" t="str">
            <v>N</v>
          </cell>
          <cell r="N891">
            <v>0</v>
          </cell>
          <cell r="O891" t="str">
            <v>EASY CARE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</row>
        <row r="892">
          <cell r="A892">
            <v>8977</v>
          </cell>
          <cell r="C892" t="str">
            <v>Whisper</v>
          </cell>
          <cell r="D892" t="str">
            <v>UltraClub</v>
          </cell>
          <cell r="E892" t="str">
            <v>Wovens</v>
          </cell>
          <cell r="F892" t="str">
            <v>Casual</v>
          </cell>
          <cell r="G892" t="str">
            <v>Active</v>
          </cell>
          <cell r="H892" t="str">
            <v>Not Available</v>
          </cell>
          <cell r="I892" t="str">
            <v>Adult</v>
          </cell>
          <cell r="J892" t="str">
            <v>Adult Short-Sleeve Whisper Twill</v>
          </cell>
          <cell r="K892" t="str">
            <v xml:space="preserve">• 4.7 oz./yd2 / 159 gsm, 55% cotton, 45% polyester twill with peached finish
• dyed-to-match buttons
• left chest pocket
</v>
          </cell>
          <cell r="L892" t="str">
            <v>• button-down collar</v>
          </cell>
          <cell r="M892" t="str">
            <v>N</v>
          </cell>
          <cell r="N892">
            <v>0</v>
          </cell>
          <cell r="O892" t="str">
            <v>EASY CARE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</row>
        <row r="893">
          <cell r="A893">
            <v>8980</v>
          </cell>
          <cell r="C893">
            <v>0</v>
          </cell>
          <cell r="D893" t="str">
            <v>UltraClub</v>
          </cell>
          <cell r="E893" t="str">
            <v>Wovens</v>
          </cell>
          <cell r="F893" t="str">
            <v>Casual</v>
          </cell>
          <cell r="G893" t="str">
            <v>Active</v>
          </cell>
          <cell r="H893" t="str">
            <v>Not Available</v>
          </cell>
          <cell r="I893" t="str">
            <v>Men's</v>
          </cell>
          <cell r="J893" t="str">
            <v>Men's Cabana Breeze Camp Shirt</v>
          </cell>
          <cell r="K893" t="str">
            <v>• 5.5 oz./yd2 / 186  gsm, 60% rayon, 40% polyester sand-washed microfiber
• square bottom
• finished side vents
• comfort fit</v>
          </cell>
          <cell r="M893" t="str">
            <v>N</v>
          </cell>
          <cell r="N893">
            <v>0</v>
          </cell>
          <cell r="O893" t="str">
            <v>EASY CARE</v>
          </cell>
          <cell r="P893">
            <v>8981</v>
          </cell>
          <cell r="Q893">
            <v>0</v>
          </cell>
          <cell r="R893">
            <v>0</v>
          </cell>
          <cell r="S893">
            <v>0</v>
          </cell>
        </row>
        <row r="894">
          <cell r="A894">
            <v>8981</v>
          </cell>
          <cell r="C894">
            <v>0</v>
          </cell>
          <cell r="D894" t="str">
            <v>UltraClub</v>
          </cell>
          <cell r="E894" t="str">
            <v>Wovens</v>
          </cell>
          <cell r="F894" t="str">
            <v>Casual</v>
          </cell>
          <cell r="G894" t="str">
            <v>Active</v>
          </cell>
          <cell r="H894" t="str">
            <v>Not Available</v>
          </cell>
          <cell r="I894" t="str">
            <v>Ladies'</v>
          </cell>
          <cell r="J894" t="str">
            <v>Ladies' Cabana Breeze Camp Shirt</v>
          </cell>
          <cell r="K894" t="str">
            <v>• 5.5 oz./yd2 / 186  gsm, 60% rayon, 40% polyester sand-washed microfiber
• square bottom
• finished side vents
• comfort fit</v>
          </cell>
          <cell r="M894" t="str">
            <v>N</v>
          </cell>
          <cell r="N894">
            <v>0</v>
          </cell>
          <cell r="O894" t="str">
            <v>EASY CARE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</row>
        <row r="895">
          <cell r="A895">
            <v>8991</v>
          </cell>
          <cell r="C895" t="str">
            <v>Whisper Elite</v>
          </cell>
          <cell r="D895" t="str">
            <v>UltraClub</v>
          </cell>
          <cell r="E895" t="str">
            <v>Wovens</v>
          </cell>
          <cell r="F895" t="str">
            <v>Casual</v>
          </cell>
          <cell r="G895" t="str">
            <v>Active</v>
          </cell>
          <cell r="H895" t="str">
            <v>Not Available</v>
          </cell>
          <cell r="I895" t="str">
            <v>Men's</v>
          </cell>
          <cell r="J895" t="str">
            <v>Men's Whisper Elite Twill</v>
          </cell>
          <cell r="K895" t="str">
            <v xml:space="preserve">• 3.5 oz./yd2 / 119 gsm, 55% cotton, 45% polyester with wrinkle-resistant and stain-repel performance
</v>
          </cell>
          <cell r="L895" t="str">
            <v>• expandable comfort collar 
• extended tail</v>
          </cell>
          <cell r="M895" t="str">
            <v>N</v>
          </cell>
          <cell r="N895">
            <v>0</v>
          </cell>
          <cell r="O895" t="str">
            <v>WRINKLE RESISTANT, STAIN REPEL, EASY CARE</v>
          </cell>
          <cell r="P895">
            <v>8992</v>
          </cell>
          <cell r="Q895">
            <v>0</v>
          </cell>
          <cell r="R895">
            <v>0</v>
          </cell>
          <cell r="S895">
            <v>0</v>
          </cell>
        </row>
        <row r="896">
          <cell r="A896">
            <v>8992</v>
          </cell>
          <cell r="C896" t="str">
            <v>Whisper Elite</v>
          </cell>
          <cell r="D896" t="str">
            <v>UltraClub</v>
          </cell>
          <cell r="E896" t="str">
            <v>Wovens</v>
          </cell>
          <cell r="F896" t="str">
            <v>Casual</v>
          </cell>
          <cell r="G896" t="str">
            <v>Active</v>
          </cell>
          <cell r="H896" t="str">
            <v>Not Available</v>
          </cell>
          <cell r="I896" t="str">
            <v>Ladies'</v>
          </cell>
          <cell r="J896" t="str">
            <v>Ladies' Whisper Elite Twill</v>
          </cell>
          <cell r="K896" t="str">
            <v xml:space="preserve">• 3.5 oz./yd2 / 119 gsm, 55% cotton, 45% polyester with wrinkle-resistant and stain-repel performance
</v>
          </cell>
          <cell r="L896" t="str">
            <v>• convertible collar
• French cuffs</v>
          </cell>
          <cell r="M896" t="str">
            <v>N</v>
          </cell>
          <cell r="N896">
            <v>0</v>
          </cell>
          <cell r="O896" t="str">
            <v>WRINKLE RESISTANT, STAIN REPEL, EASY CARE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</row>
        <row r="897">
          <cell r="A897">
            <v>8995</v>
          </cell>
          <cell r="C897">
            <v>0</v>
          </cell>
          <cell r="D897" t="str">
            <v>UltraClub</v>
          </cell>
          <cell r="E897" t="str">
            <v>Wovens</v>
          </cell>
          <cell r="F897" t="str">
            <v>Casual</v>
          </cell>
          <cell r="G897" t="str">
            <v>DNR</v>
          </cell>
          <cell r="H897" t="str">
            <v>Not Available</v>
          </cell>
          <cell r="I897" t="str">
            <v>Men's</v>
          </cell>
          <cell r="J897" t="str">
            <v>Men's Yarn-Dyed Micro-Check Woven</v>
          </cell>
          <cell r="K897" t="str">
            <v xml:space="preserve">• 3.4 oz./yd2 / 115 gsm, 55% cotton, 45% polyester with wrinkle-resistant performance
• top-fused center placket, collar and cuffs
• 2-button adjustable cuffs with button-through sleeve plackets
</v>
          </cell>
          <cell r="L897" t="str">
            <v>• button-down collar
• left chest pocket with button closure</v>
          </cell>
          <cell r="M897" t="str">
            <v>N</v>
          </cell>
          <cell r="N897">
            <v>0</v>
          </cell>
          <cell r="O897" t="str">
            <v>WRINKLE RESISTANT, EASY CARE</v>
          </cell>
          <cell r="P897">
            <v>8996</v>
          </cell>
          <cell r="Q897">
            <v>0</v>
          </cell>
          <cell r="R897">
            <v>0</v>
          </cell>
          <cell r="S897" t="str">
            <v>DNR for 201801 US book</v>
          </cell>
        </row>
        <row r="898">
          <cell r="A898">
            <v>8996</v>
          </cell>
          <cell r="C898">
            <v>0</v>
          </cell>
          <cell r="D898" t="str">
            <v>UltraClub</v>
          </cell>
          <cell r="E898" t="str">
            <v>Wovens</v>
          </cell>
          <cell r="F898" t="str">
            <v>Casual</v>
          </cell>
          <cell r="G898" t="str">
            <v>DNR</v>
          </cell>
          <cell r="H898" t="str">
            <v>Not Available</v>
          </cell>
          <cell r="I898" t="str">
            <v>Ladies'</v>
          </cell>
          <cell r="J898" t="str">
            <v>Ladies' Yarn-Dyed Micro-Check Woven</v>
          </cell>
          <cell r="K898" t="str">
            <v xml:space="preserve">• 3.4 oz./yd2 / 115 gsm, 55% cotton, 45% polyester with wrinkle-resistant performance
• top-fused center placket, collar and cuffs
• 2-button adjustable cuffs with button-through sleeve plackets
</v>
          </cell>
          <cell r="L898" t="str">
            <v>• spread collar</v>
          </cell>
          <cell r="M898" t="str">
            <v>N</v>
          </cell>
          <cell r="N898">
            <v>0</v>
          </cell>
          <cell r="O898" t="str">
            <v>WRINKLE RESISTANT, EASY CARE</v>
          </cell>
          <cell r="P898">
            <v>0</v>
          </cell>
          <cell r="Q898">
            <v>0</v>
          </cell>
          <cell r="R898">
            <v>0</v>
          </cell>
          <cell r="S898" t="str">
            <v>DNR for 201801 US book</v>
          </cell>
        </row>
      </sheetData>
      <sheetData sheetId="3"/>
      <sheetData sheetId="4">
        <row r="1">
          <cell r="G1" t="str">
            <v>SizeRange</v>
          </cell>
          <cell r="H1" t="str">
            <v>SKU Count</v>
          </cell>
        </row>
        <row r="2">
          <cell r="G2" t="str">
            <v>50"W x 60"L</v>
          </cell>
          <cell r="H2">
            <v>1</v>
          </cell>
          <cell r="W2" t="str">
            <v>Light Reds</v>
          </cell>
        </row>
        <row r="3">
          <cell r="G3" t="str">
            <v>One Size Fits All</v>
          </cell>
          <cell r="H3">
            <v>1</v>
          </cell>
          <cell r="W3" t="str">
            <v>Reds</v>
          </cell>
        </row>
        <row r="4">
          <cell r="G4" t="str">
            <v>One Size</v>
          </cell>
          <cell r="H4">
            <v>1</v>
          </cell>
          <cell r="W4" t="str">
            <v>Dark Reds</v>
          </cell>
        </row>
        <row r="5">
          <cell r="G5" t="str">
            <v>S-L</v>
          </cell>
          <cell r="H5">
            <v>3</v>
          </cell>
          <cell r="W5" t="str">
            <v>Light Oranges</v>
          </cell>
        </row>
        <row r="6">
          <cell r="G6" t="str">
            <v>S-XL</v>
          </cell>
          <cell r="H6">
            <v>4</v>
          </cell>
          <cell r="W6" t="str">
            <v>Oranges</v>
          </cell>
        </row>
        <row r="7">
          <cell r="G7" t="str">
            <v>S-2XL</v>
          </cell>
          <cell r="H7">
            <v>5</v>
          </cell>
          <cell r="W7" t="str">
            <v>Dark Oranges</v>
          </cell>
        </row>
        <row r="8">
          <cell r="G8" t="str">
            <v>S-3XL</v>
          </cell>
          <cell r="H8">
            <v>6</v>
          </cell>
          <cell r="W8" t="str">
            <v>Light Yellows</v>
          </cell>
        </row>
        <row r="9">
          <cell r="G9" t="str">
            <v>S-4XL</v>
          </cell>
          <cell r="H9">
            <v>7</v>
          </cell>
          <cell r="W9" t="str">
            <v>Yellows</v>
          </cell>
        </row>
        <row r="10">
          <cell r="G10" t="str">
            <v>S-5XL</v>
          </cell>
          <cell r="H10">
            <v>8</v>
          </cell>
          <cell r="W10" t="str">
            <v>Dark Yellows</v>
          </cell>
        </row>
        <row r="11">
          <cell r="G11" t="str">
            <v>S-6XL</v>
          </cell>
          <cell r="H11">
            <v>9</v>
          </cell>
          <cell r="W11" t="str">
            <v>Light Greens</v>
          </cell>
        </row>
        <row r="12">
          <cell r="G12" t="str">
            <v>XS-L</v>
          </cell>
          <cell r="H12">
            <v>4</v>
          </cell>
          <cell r="W12" t="str">
            <v>Greens</v>
          </cell>
        </row>
        <row r="13">
          <cell r="G13" t="str">
            <v>XS-XL</v>
          </cell>
          <cell r="H13">
            <v>5</v>
          </cell>
          <cell r="W13" t="str">
            <v>Dark Greens</v>
          </cell>
        </row>
        <row r="14">
          <cell r="G14" t="str">
            <v>XS-2XL</v>
          </cell>
          <cell r="H14">
            <v>6</v>
          </cell>
          <cell r="W14" t="str">
            <v>Light Teals</v>
          </cell>
        </row>
        <row r="15">
          <cell r="G15" t="str">
            <v>XS-3XL</v>
          </cell>
          <cell r="H15">
            <v>7</v>
          </cell>
          <cell r="W15" t="str">
            <v>Teals</v>
          </cell>
        </row>
        <row r="16">
          <cell r="G16" t="str">
            <v>XS-4XL</v>
          </cell>
          <cell r="H16">
            <v>8</v>
          </cell>
          <cell r="W16" t="str">
            <v>Dark Teals</v>
          </cell>
        </row>
        <row r="17">
          <cell r="G17" t="str">
            <v>XS-5XL</v>
          </cell>
          <cell r="H17">
            <v>9</v>
          </cell>
          <cell r="W17" t="str">
            <v>Light Blues</v>
          </cell>
        </row>
        <row r="18">
          <cell r="G18" t="str">
            <v>XS-6XL</v>
          </cell>
          <cell r="H18">
            <v>10</v>
          </cell>
          <cell r="W18" t="str">
            <v>Blues</v>
          </cell>
        </row>
        <row r="19">
          <cell r="G19" t="str">
            <v>M-XL</v>
          </cell>
          <cell r="H19">
            <v>3</v>
          </cell>
          <cell r="W19" t="str">
            <v>Dark Blues</v>
          </cell>
        </row>
        <row r="20">
          <cell r="G20" t="str">
            <v>M-2XL</v>
          </cell>
          <cell r="H20">
            <v>4</v>
          </cell>
          <cell r="W20" t="str">
            <v>Light Purples</v>
          </cell>
        </row>
        <row r="21">
          <cell r="G21" t="str">
            <v>M-3XL</v>
          </cell>
          <cell r="H21">
            <v>5</v>
          </cell>
          <cell r="W21" t="str">
            <v>Purples</v>
          </cell>
        </row>
        <row r="22">
          <cell r="G22" t="str">
            <v>M-4XL</v>
          </cell>
          <cell r="H22">
            <v>6</v>
          </cell>
          <cell r="W22" t="str">
            <v>Dark Purples</v>
          </cell>
        </row>
        <row r="23">
          <cell r="G23" t="str">
            <v>M-5XL</v>
          </cell>
          <cell r="H23">
            <v>7</v>
          </cell>
          <cell r="W23" t="str">
            <v>Light Pinks</v>
          </cell>
        </row>
        <row r="24">
          <cell r="G24" t="str">
            <v>XXS-L</v>
          </cell>
          <cell r="H24">
            <v>5</v>
          </cell>
          <cell r="W24" t="str">
            <v>Pinks</v>
          </cell>
        </row>
        <row r="25">
          <cell r="G25" t="str">
            <v>XXS-XL</v>
          </cell>
          <cell r="H25">
            <v>6</v>
          </cell>
          <cell r="W25" t="str">
            <v>Dark Pinks</v>
          </cell>
        </row>
        <row r="26">
          <cell r="G26" t="str">
            <v>XXS-2XL</v>
          </cell>
          <cell r="H26">
            <v>7</v>
          </cell>
          <cell r="W26" t="str">
            <v>Light Tans</v>
          </cell>
        </row>
        <row r="27">
          <cell r="G27" t="str">
            <v>XXS-3XL</v>
          </cell>
          <cell r="H27">
            <v>8</v>
          </cell>
          <cell r="W27" t="str">
            <v>Tans</v>
          </cell>
        </row>
        <row r="28">
          <cell r="G28" t="str">
            <v>XXS-4XL</v>
          </cell>
          <cell r="H28">
            <v>9</v>
          </cell>
          <cell r="W28" t="str">
            <v>Browns</v>
          </cell>
        </row>
        <row r="29">
          <cell r="G29" t="str">
            <v>XXS-5XL</v>
          </cell>
          <cell r="H29">
            <v>10</v>
          </cell>
          <cell r="W29" t="str">
            <v>Dark Browns</v>
          </cell>
        </row>
        <row r="30">
          <cell r="G30" t="str">
            <v>2-4</v>
          </cell>
          <cell r="H30">
            <v>3</v>
          </cell>
          <cell r="W30" t="str">
            <v>Light Greys</v>
          </cell>
        </row>
        <row r="31">
          <cell r="G31" t="str">
            <v>2-5/6</v>
          </cell>
          <cell r="H31">
            <v>4</v>
          </cell>
          <cell r="W31" t="str">
            <v>Greys</v>
          </cell>
        </row>
        <row r="32">
          <cell r="G32" t="str">
            <v>2-7</v>
          </cell>
          <cell r="H32">
            <v>6</v>
          </cell>
          <cell r="W32" t="str">
            <v>Dark Greys</v>
          </cell>
        </row>
        <row r="33">
          <cell r="G33" t="str">
            <v>NB-18MOS</v>
          </cell>
          <cell r="H33">
            <v>4</v>
          </cell>
          <cell r="W33" t="str">
            <v>Black</v>
          </cell>
        </row>
        <row r="34">
          <cell r="G34" t="str">
            <v>NB-24MOS</v>
          </cell>
          <cell r="H34">
            <v>5</v>
          </cell>
          <cell r="W34" t="str">
            <v>White</v>
          </cell>
        </row>
        <row r="35">
          <cell r="G35" t="str">
            <v>Newborn-18MOS</v>
          </cell>
          <cell r="H35">
            <v>4</v>
          </cell>
          <cell r="W35" t="str">
            <v>Safety</v>
          </cell>
        </row>
        <row r="36">
          <cell r="G36" t="str">
            <v>Newborn-24MOS</v>
          </cell>
          <cell r="H36">
            <v>5</v>
          </cell>
          <cell r="W36" t="str">
            <v>Tie-Dye</v>
          </cell>
        </row>
        <row r="37">
          <cell r="G37" t="str">
            <v>3MOS-18MOS</v>
          </cell>
          <cell r="H37">
            <v>4</v>
          </cell>
          <cell r="W37" t="str">
            <v>Prints</v>
          </cell>
        </row>
        <row r="38">
          <cell r="G38" t="str">
            <v>6MOS-18MOS</v>
          </cell>
          <cell r="H38">
            <v>3</v>
          </cell>
          <cell r="W38" t="str">
            <v>Plaids</v>
          </cell>
        </row>
        <row r="39">
          <cell r="G39" t="str">
            <v>6MOS-24MOS</v>
          </cell>
          <cell r="H39">
            <v>4</v>
          </cell>
          <cell r="W39" t="str">
            <v>Camo</v>
          </cell>
        </row>
        <row r="40">
          <cell r="G40" t="str">
            <v>3-6MOS-18-24MOS</v>
          </cell>
          <cell r="H40">
            <v>3</v>
          </cell>
        </row>
        <row r="41">
          <cell r="G41" t="str">
            <v>S/M-2XL/3XL</v>
          </cell>
          <cell r="H41">
            <v>3</v>
          </cell>
        </row>
        <row r="42">
          <cell r="G42" t="str">
            <v>S/M-L/XL</v>
          </cell>
          <cell r="H42">
            <v>2</v>
          </cell>
        </row>
        <row r="43">
          <cell r="G43" t="str">
            <v>LT-3XT</v>
          </cell>
          <cell r="H43">
            <v>4</v>
          </cell>
        </row>
        <row r="44">
          <cell r="G44" t="str">
            <v>LT-4XT</v>
          </cell>
          <cell r="H44">
            <v>5</v>
          </cell>
        </row>
        <row r="45">
          <cell r="G45" t="str">
            <v>LT-5XT</v>
          </cell>
          <cell r="H45">
            <v>6</v>
          </cell>
        </row>
        <row r="46">
          <cell r="G46" t="str">
            <v>XLT-2XLT</v>
          </cell>
          <cell r="H46">
            <v>2</v>
          </cell>
        </row>
        <row r="47">
          <cell r="G47" t="str">
            <v>XLT-3XLT</v>
          </cell>
          <cell r="H47">
            <v>3</v>
          </cell>
        </row>
        <row r="48">
          <cell r="G48" t="str">
            <v>XLT-3XT</v>
          </cell>
          <cell r="H48">
            <v>3</v>
          </cell>
        </row>
        <row r="49">
          <cell r="G49" t="str">
            <v>XLT-4XT</v>
          </cell>
          <cell r="H49">
            <v>4</v>
          </cell>
        </row>
        <row r="50">
          <cell r="G50" t="str">
            <v>XLT-5XT</v>
          </cell>
          <cell r="H50">
            <v>5</v>
          </cell>
        </row>
        <row r="51">
          <cell r="G51" t="str">
            <v>XS/S-L/XL</v>
          </cell>
          <cell r="H51">
            <v>4</v>
          </cell>
        </row>
        <row r="52">
          <cell r="G52" t="str">
            <v>XS/S-XL/2XL</v>
          </cell>
          <cell r="H52">
            <v>5</v>
          </cell>
        </row>
        <row r="53">
          <cell r="G53" t="str">
            <v>30-42</v>
          </cell>
          <cell r="H53">
            <v>7</v>
          </cell>
        </row>
        <row r="54">
          <cell r="G54" t="str">
            <v>36-48</v>
          </cell>
          <cell r="H54">
            <v>7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HEX CODE INSTRUCTIONS"/>
      <sheetName val="STYLES"/>
      <sheetName val="COLORS"/>
      <sheetName val="LISTS"/>
    </sheetNames>
    <sheetDataSet>
      <sheetData sheetId="0"/>
      <sheetData sheetId="1"/>
      <sheetData sheetId="2">
        <row r="1">
          <cell r="A1" t="str">
            <v>AB Style #</v>
          </cell>
          <cell r="B1" t="str">
            <v>Mill Style</v>
          </cell>
          <cell r="C1" t="str">
            <v>Style Family</v>
          </cell>
          <cell r="D1" t="str">
            <v>Brand</v>
          </cell>
          <cell r="E1" t="str">
            <v>Category</v>
          </cell>
          <cell r="F1" t="str">
            <v>Sub-Category</v>
          </cell>
          <cell r="G1" t="str">
            <v>US Status</v>
          </cell>
          <cell r="H1" t="str">
            <v>CDN Status</v>
          </cell>
          <cell r="I1" t="str">
            <v>Gender</v>
          </cell>
          <cell r="J1" t="str">
            <v>Style Description</v>
          </cell>
          <cell r="K1" t="str">
            <v>Main Style Attributes</v>
          </cell>
          <cell r="L1" t="str">
            <v>Sub-Attributes</v>
          </cell>
          <cell r="M1" t="str">
            <v>Earth Friendly Style</v>
          </cell>
          <cell r="N1" t="str">
            <v>Garment Fit</v>
          </cell>
          <cell r="O1" t="str">
            <v>Icons</v>
          </cell>
          <cell r="P1" t="str">
            <v>Companion: Ladies'</v>
          </cell>
          <cell r="Q1" t="str">
            <v xml:space="preserve">Companion: Tall </v>
          </cell>
          <cell r="R1" t="str">
            <v>Companion: Youth</v>
          </cell>
          <cell r="S1" t="str">
            <v>Description of Change or status update (from previous publish date)</v>
          </cell>
        </row>
        <row r="2">
          <cell r="A2">
            <v>78190</v>
          </cell>
          <cell r="C2" t="str">
            <v>Journey</v>
          </cell>
          <cell r="D2" t="str">
            <v>CORE365™</v>
          </cell>
          <cell r="E2" t="str">
            <v>Fleece</v>
          </cell>
          <cell r="F2" t="str">
            <v>Poly &amp; Performance</v>
          </cell>
          <cell r="G2" t="str">
            <v>Active</v>
          </cell>
          <cell r="H2" t="str">
            <v>Active</v>
          </cell>
          <cell r="I2" t="str">
            <v>Ladies'</v>
          </cell>
          <cell r="J2" t="str">
            <v>Journey Fleece Jacket</v>
          </cell>
          <cell r="K2" t="str">
            <v>• 7.7 oz/yd² / 260 gsm, 100% polyester anti-pill fleece_x000D_
• fleece chin guard_x000D_
• audio port access through inside pocket</v>
          </cell>
          <cell r="L2" t="str">
            <v/>
          </cell>
          <cell r="M2" t="str">
            <v>N</v>
          </cell>
          <cell r="O2" t="str">
            <v>ANTI PILL, AUDIO PORT, EASY CARE, MATCHABLES</v>
          </cell>
          <cell r="Q2" t="str">
            <v>88190T</v>
          </cell>
        </row>
        <row r="3">
          <cell r="A3">
            <v>88190</v>
          </cell>
          <cell r="C3" t="str">
            <v>Journey</v>
          </cell>
          <cell r="D3" t="str">
            <v>CORE365™</v>
          </cell>
          <cell r="E3" t="str">
            <v>Fleece</v>
          </cell>
          <cell r="F3" t="str">
            <v>Poly &amp; Performance</v>
          </cell>
          <cell r="G3" t="str">
            <v>Active</v>
          </cell>
          <cell r="H3" t="str">
            <v>Active</v>
          </cell>
          <cell r="I3" t="str">
            <v>Men's</v>
          </cell>
          <cell r="J3" t="str">
            <v>Journey Fleece Jacket</v>
          </cell>
          <cell r="K3" t="str">
            <v>• 7.7 oz/yd² / 260 gsm, 100% polyester anti-pill fleece
• audio port access through inside pocket</v>
          </cell>
          <cell r="L3" t="str">
            <v/>
          </cell>
          <cell r="M3" t="str">
            <v>N</v>
          </cell>
          <cell r="O3" t="str">
            <v>ANTI PILL, AUDIO PORT, EASY CARE, MATCHABLES</v>
          </cell>
          <cell r="P3">
            <v>78190</v>
          </cell>
          <cell r="Q3" t="str">
            <v>88190T</v>
          </cell>
        </row>
        <row r="4">
          <cell r="A4" t="str">
            <v>88190T</v>
          </cell>
          <cell r="C4" t="str">
            <v>Journey</v>
          </cell>
          <cell r="D4" t="str">
            <v>CORE365™</v>
          </cell>
          <cell r="E4" t="str">
            <v>Fleece</v>
          </cell>
          <cell r="F4" t="str">
            <v>Poly &amp; Performance</v>
          </cell>
          <cell r="G4" t="str">
            <v>Active</v>
          </cell>
          <cell r="H4" t="str">
            <v>Active</v>
          </cell>
          <cell r="I4" t="str">
            <v>Tall</v>
          </cell>
          <cell r="J4" t="str">
            <v>Tall Journey Fleece Jacket</v>
          </cell>
          <cell r="K4" t="str">
            <v>• 7.7 oz/yd² / 260 gsm, 100% polyester anti-pill fleece_x000D_
• fleece chin guard_x000D_
• audio port access through inside pocket</v>
          </cell>
          <cell r="M4" t="str">
            <v>N</v>
          </cell>
          <cell r="O4" t="str">
            <v>ANTI PILL, AUDIO PORT, EASY CARE, MATCHABLES</v>
          </cell>
          <cell r="P4">
            <v>78190</v>
          </cell>
        </row>
        <row r="5">
          <cell r="A5">
            <v>78191</v>
          </cell>
          <cell r="C5" t="str">
            <v>Journey</v>
          </cell>
          <cell r="D5" t="str">
            <v>CORE365™</v>
          </cell>
          <cell r="E5" t="str">
            <v>Fleece</v>
          </cell>
          <cell r="F5" t="str">
            <v>Poly &amp; Performance</v>
          </cell>
          <cell r="G5" t="str">
            <v>Active</v>
          </cell>
          <cell r="H5" t="str">
            <v>Active</v>
          </cell>
          <cell r="I5" t="str">
            <v>Ladies'</v>
          </cell>
          <cell r="J5" t="str">
            <v>Journey Fleece Vest</v>
          </cell>
          <cell r="K5" t="str">
            <v>• 7.7 oz/yd² / 260 gsm, 100% polyester anti-pill fleece_x000D_
• fleece chin guard_x000D_
• audio port access through inside pocket</v>
          </cell>
          <cell r="L5" t="str">
            <v/>
          </cell>
          <cell r="M5" t="str">
            <v>N</v>
          </cell>
          <cell r="O5" t="str">
            <v>ANTI PILL, AUDIO PORT, EASY CARE, MATCHABLES</v>
          </cell>
          <cell r="Q5" t="str">
            <v>88181T</v>
          </cell>
        </row>
        <row r="6">
          <cell r="A6">
            <v>88191</v>
          </cell>
          <cell r="C6" t="str">
            <v>Journey</v>
          </cell>
          <cell r="D6" t="str">
            <v>CORE365™</v>
          </cell>
          <cell r="E6" t="str">
            <v>Fleece</v>
          </cell>
          <cell r="F6" t="str">
            <v>Poly &amp; Performance</v>
          </cell>
          <cell r="G6" t="str">
            <v>Active</v>
          </cell>
          <cell r="H6" t="str">
            <v>Active</v>
          </cell>
          <cell r="I6" t="str">
            <v>Men's</v>
          </cell>
          <cell r="J6" t="str">
            <v>Journey Fleece Vest</v>
          </cell>
          <cell r="K6" t="str">
            <v>• 7.7 oz/yd² / 260 gsm, 100% polyester anti-pill fleece_x000D_
• fleece chin guard_x000D_
• audio port access through inside pocket</v>
          </cell>
          <cell r="L6" t="str">
            <v/>
          </cell>
          <cell r="M6" t="str">
            <v>N</v>
          </cell>
          <cell r="O6" t="str">
            <v>ANTI PILL, AUDIO PORT, EASY CARE, MATCHABLES</v>
          </cell>
          <cell r="P6">
            <v>78191</v>
          </cell>
          <cell r="Q6" t="str">
            <v>88191T</v>
          </cell>
        </row>
        <row r="7">
          <cell r="A7" t="str">
            <v>88191T</v>
          </cell>
          <cell r="C7" t="str">
            <v>Journey</v>
          </cell>
          <cell r="D7" t="str">
            <v>CORE365™</v>
          </cell>
          <cell r="E7" t="str">
            <v>Fleece</v>
          </cell>
          <cell r="F7" t="str">
            <v>Poly &amp; Performance</v>
          </cell>
          <cell r="G7" t="str">
            <v>Active</v>
          </cell>
          <cell r="H7" t="str">
            <v>Active</v>
          </cell>
          <cell r="I7" t="str">
            <v>Tall</v>
          </cell>
          <cell r="J7" t="str">
            <v>Tall Journey Fleece Vest</v>
          </cell>
          <cell r="K7" t="str">
            <v>• 7.7 oz/yd² / 260 gsm, 100% polyester anti-pill fleece_x000D_
• fleece chin guard_x000D_
• audio port access through inside pocket</v>
          </cell>
          <cell r="L7" t="str">
            <v/>
          </cell>
          <cell r="M7" t="str">
            <v>N</v>
          </cell>
          <cell r="O7" t="str">
            <v>ANTI PILL, AUDIO PORT, EASY CARE, MATCHABLES</v>
          </cell>
          <cell r="P7">
            <v>78191</v>
          </cell>
        </row>
        <row r="8">
          <cell r="A8" t="str">
            <v>CE002</v>
          </cell>
          <cell r="C8" t="str">
            <v>Drive</v>
          </cell>
          <cell r="D8" t="str">
            <v>CORE365™</v>
          </cell>
          <cell r="E8" t="str">
            <v>Hats</v>
          </cell>
          <cell r="F8" t="str">
            <v>Performance</v>
          </cell>
          <cell r="G8" t="str">
            <v>Active</v>
          </cell>
          <cell r="H8" t="str">
            <v>Not Available</v>
          </cell>
          <cell r="I8" t="str">
            <v>Adult</v>
          </cell>
          <cell r="J8" t="str">
            <v>Drive Performance Visor</v>
          </cell>
          <cell r="K8" t="str">
            <v xml:space="preserve">• 3.1 oz/yd2 / 105 gsm, 100% polyester microfiber
• contrast inserts at side panels
• polyester mesh inner sweatband with moisture-wicking performance
• hook and loop adjustable back closure with relfective tab
</v>
          </cell>
          <cell r="M8" t="str">
            <v>N</v>
          </cell>
          <cell r="O8" t="str">
            <v>REFLECTIVE, MOISTURE WICKING</v>
          </cell>
        </row>
        <row r="9">
          <cell r="A9" t="str">
            <v>CE001</v>
          </cell>
          <cell r="C9" t="str">
            <v>Pitch</v>
          </cell>
          <cell r="D9" t="str">
            <v>CORE365™</v>
          </cell>
          <cell r="E9" t="str">
            <v>Hats</v>
          </cell>
          <cell r="F9" t="str">
            <v>Performance</v>
          </cell>
          <cell r="G9" t="str">
            <v>Active</v>
          </cell>
          <cell r="H9" t="str">
            <v>Not Available</v>
          </cell>
          <cell r="I9" t="str">
            <v>Adult</v>
          </cell>
          <cell r="J9" t="str">
            <v>Pitch Performance Cap</v>
          </cell>
          <cell r="K9" t="str">
            <v xml:space="preserve">• 3.1 oz/yd2 / 105 gsm, 100% polyester microfiber
• sandwiched reflective piping at peak
• polyester mesh inner sweatband with moisture-wicking performance
• hook and loop adjustable back closure with relfective tab
• structured 6-panel construction
</v>
          </cell>
          <cell r="M9" t="str">
            <v>N</v>
          </cell>
          <cell r="O9" t="str">
            <v>REFLECTIVE, MOISTURE WICKING</v>
          </cell>
        </row>
        <row r="10">
          <cell r="A10" t="str">
            <v>CE401</v>
          </cell>
          <cell r="C10" t="str">
            <v>Kinetic</v>
          </cell>
          <cell r="D10" t="str">
            <v>CORE365™</v>
          </cell>
          <cell r="E10" t="str">
            <v>Knits_Layering</v>
          </cell>
          <cell r="F10" t="str">
            <v>Performance</v>
          </cell>
          <cell r="G10" t="str">
            <v>New</v>
          </cell>
          <cell r="H10" t="str">
            <v>New</v>
          </cell>
          <cell r="I10" t="str">
            <v>Men's</v>
          </cell>
          <cell r="J10" t="str">
            <v>Kinetic Performance Quarter-Zip</v>
          </cell>
          <cell r="K10" t="str">
            <v>• 4.7 oz/yd2 / 160 gsm, 100% polyester mélange jersey with moisture-wicking  antimicrobial, and UV protection performance
• center front translucent zipper with  semi-autolock slider with rubber pull tab
• contrast coverstitching throughout
• reflective piping at front shoulders</v>
          </cell>
          <cell r="M10" t="str">
            <v>N</v>
          </cell>
          <cell r="O10" t="str">
            <v>REFLECTIVE, MOISTURE WICKING, ANTIMICROBIAL, UV 15-39, EASY CARE</v>
          </cell>
          <cell r="P10" t="str">
            <v>CE401W</v>
          </cell>
        </row>
        <row r="11">
          <cell r="A11" t="str">
            <v>CE401W</v>
          </cell>
          <cell r="C11" t="str">
            <v>Kinetic</v>
          </cell>
          <cell r="D11" t="str">
            <v>CORE365™</v>
          </cell>
          <cell r="E11" t="str">
            <v>Knits_Layering</v>
          </cell>
          <cell r="F11" t="str">
            <v>Performance</v>
          </cell>
          <cell r="G11" t="str">
            <v>New</v>
          </cell>
          <cell r="H11" t="str">
            <v>New</v>
          </cell>
          <cell r="I11" t="str">
            <v>Ladies'</v>
          </cell>
          <cell r="J11" t="str">
            <v>Kinetic Performance Quarter-Zip</v>
          </cell>
          <cell r="K11" t="str">
            <v>• 4.7 oz/yd2 / 160 gsm, 100% polyester mélange jersey with moisture-wicking  antimicrobial, and UV protection performance
• center front translucent zipper with  semi-autolock slider with rubber pull tab
• contrast coverstitching throughout
• reflective piping at front shoulders</v>
          </cell>
          <cell r="M11" t="str">
            <v>N</v>
          </cell>
          <cell r="O11" t="str">
            <v>REFLECTIVE, MOISTURE WICKING, ANTIMICROBIAL, UV 15-39, EASY CARE</v>
          </cell>
        </row>
        <row r="12">
          <cell r="A12">
            <v>78189</v>
          </cell>
          <cell r="C12" t="str">
            <v>Brisk</v>
          </cell>
          <cell r="D12" t="str">
            <v>CORE365™</v>
          </cell>
          <cell r="E12" t="str">
            <v>Outerwear</v>
          </cell>
          <cell r="F12" t="str">
            <v>Insulated</v>
          </cell>
          <cell r="G12" t="str">
            <v>Active</v>
          </cell>
          <cell r="H12" t="str">
            <v>Active</v>
          </cell>
          <cell r="I12" t="str">
            <v>Ladies'</v>
          </cell>
          <cell r="J12" t="str">
            <v>Brisk Insulated Jacket</v>
          </cell>
          <cell r="K12" t="str">
            <v>• body: 3.4 oz/yd² / 115 gsm, 100% polyester microfiber twill with water-resistant finish
• lining: 100% polyester brushed tricot in body; 100% polyester taffeta in sleeves;  100 gsm insulation in body and 60 gsm in sleeves
• brushed tricot-lined collar and chin guard; roll-away hood; storm flap with snap closure at bottom
• center front zipper with autolock slide and reflective toggle
• lower brushed tricot-lined concealed pockets with zipper closures and reflective toggles
• audio port access through inside left pocket
• thermal retention shockcord at hood and drop back hem</v>
          </cell>
          <cell r="L12" t="str">
            <v>• reflective piping at shoulder yoke and lower back side panels</v>
          </cell>
          <cell r="M12" t="str">
            <v>N</v>
          </cell>
          <cell r="O12" t="str">
            <v>REFLECTIVE, WATER RESISTANT, AUDIO PORT, EZEM SYSTEM, EASY CARE, UTK 3</v>
          </cell>
          <cell r="Q12" t="str">
            <v>88189T</v>
          </cell>
        </row>
        <row r="13">
          <cell r="A13">
            <v>88189</v>
          </cell>
          <cell r="C13" t="str">
            <v>Brisk</v>
          </cell>
          <cell r="D13" t="str">
            <v>CORE365™</v>
          </cell>
          <cell r="E13" t="str">
            <v>Outerwear</v>
          </cell>
          <cell r="F13" t="str">
            <v>Insulated</v>
          </cell>
          <cell r="G13" t="str">
            <v>Active</v>
          </cell>
          <cell r="H13" t="str">
            <v>Active</v>
          </cell>
          <cell r="I13" t="str">
            <v>Men's</v>
          </cell>
          <cell r="J13" t="str">
            <v>Brisk Insulated Jacket</v>
          </cell>
          <cell r="K13" t="str">
            <v>• body: 3.4 oz/yd² / 115 gsm, 100% polyester microfiber twill with water-resistant finish
• lining: 100% polyester brushed tricot in body; 100% polyester taffeta in sleeves;  100 gsm insulation in body and 60 gsm in sleeves
• brushed tricot-lined collar and chin guard; roll-away hood; storm flap with snap closure at bottom
• center front zipper with autolock slide and reflective toggle
• lower brushed tricot-lined concealed pockets with zipper closures and reflective toggles
• audio port access through inside left pocket
• thermal retention shockcord at hood and drop back hem</v>
          </cell>
          <cell r="L13" t="str">
            <v>• reflective piping at shoulder yoke and center back yoke</v>
          </cell>
          <cell r="M13" t="str">
            <v>N</v>
          </cell>
          <cell r="O13" t="str">
            <v>REFLECTIVE, WATER RESISTANT, AUDIO PORT, EZEM SYSTEM, EASY CARE, UTK 3, MATCHABLES</v>
          </cell>
          <cell r="P13">
            <v>78189</v>
          </cell>
        </row>
        <row r="14">
          <cell r="A14" t="str">
            <v>88189T</v>
          </cell>
          <cell r="C14" t="str">
            <v xml:space="preserve">Brisk </v>
          </cell>
          <cell r="D14" t="str">
            <v>CORE365™</v>
          </cell>
          <cell r="E14" t="str">
            <v>Outerwear</v>
          </cell>
          <cell r="F14" t="str">
            <v>Insulated</v>
          </cell>
          <cell r="G14" t="str">
            <v>Active</v>
          </cell>
          <cell r="H14" t="str">
            <v>Active</v>
          </cell>
          <cell r="I14" t="str">
            <v>Tall</v>
          </cell>
          <cell r="J14" t="str">
            <v>Tall Brisk Insulated Jacket</v>
          </cell>
          <cell r="K14" t="str">
            <v>•body: 3.4 oz/yd² / 115 gsm, 100% polyester microfiber twill with water-resistant finish
• lining: 100% polyester brushed tricot in body; 100% polyester taffeta in sleeves;  100 gsm insulation in body and 60 gsm in sleeves
• brushed tricot-lined collar and chin guard; roll-away hood; storm flap with snap closure at bottom
• center front zipper with autolock slide and reflective toggle
• lower brushed tricot-lined concealed pockets with zipper closures and reflective toggles
• audio port access through inside left pocket
• thermal retention shockcord at hood and drop back hem</v>
          </cell>
          <cell r="L14" t="str">
            <v>• reflective piping at shoulder yoke and center back yoke</v>
          </cell>
          <cell r="M14" t="str">
            <v>N</v>
          </cell>
          <cell r="O14" t="str">
            <v>REFLECTIVE, WATER RESISTANT, AUDIO PORT, EZEM SYSTEM, EASY CARE, UTK 3, MATCHABLES</v>
          </cell>
          <cell r="P14">
            <v>78189</v>
          </cell>
        </row>
        <row r="15">
          <cell r="A15">
            <v>78185</v>
          </cell>
          <cell r="C15" t="str">
            <v>Climate</v>
          </cell>
          <cell r="D15" t="str">
            <v>CORE365™</v>
          </cell>
          <cell r="E15" t="str">
            <v>Outerwear</v>
          </cell>
          <cell r="F15" t="str">
            <v>Lightweight</v>
          </cell>
          <cell r="G15" t="str">
            <v>Active</v>
          </cell>
          <cell r="H15" t="str">
            <v>Active</v>
          </cell>
          <cell r="I15" t="str">
            <v>Ladies'</v>
          </cell>
          <cell r="J15" t="str">
            <v>Climate Seam-Sealed Lightweight Variegated Ripstop Jacket</v>
          </cell>
          <cell r="K15" t="str">
            <v>• body: 3.5 oz/yd² / 119 gsm, 100% polyester variegated ripstop_x000D_ with 2,000 mm waterproof rating / 2,000 g breathability
• lining: 100% fine mesh polyester at hood and body; 100% polyester taffeta in sleeves_x000D_
• storm flap with snap closure at bottom and chin guard_x000D_; roll-away adjustable hood
• center front zipper with autolock slider and reflective toggle_x000D_
• underarm and back vent system for added breathability_x000D_
• lower concealed pockets with zipper closures and reflective toggles_x000D_
• fully seam-sealed with adjustable shockcord at hood and drop back hem</v>
          </cell>
          <cell r="L15" t="str">
            <v>• reflective piping at shoulder yoke and back side panels</v>
          </cell>
          <cell r="M15" t="str">
            <v>N</v>
          </cell>
          <cell r="O15" t="str">
            <v>REFLECTIVE, SEAM SEALED, WATERPROOF, BREATHABLE, AUDIO PORT, EZEM SYSTEM, EASY CARE, MATCHABLES</v>
          </cell>
        </row>
        <row r="16">
          <cell r="A16">
            <v>88185</v>
          </cell>
          <cell r="C16" t="str">
            <v>Climate</v>
          </cell>
          <cell r="D16" t="str">
            <v>CORE365™</v>
          </cell>
          <cell r="E16" t="str">
            <v>Outerwear</v>
          </cell>
          <cell r="F16" t="str">
            <v>Lightweight</v>
          </cell>
          <cell r="G16" t="str">
            <v>Active</v>
          </cell>
          <cell r="H16" t="str">
            <v>Active</v>
          </cell>
          <cell r="I16" t="str">
            <v>Men's</v>
          </cell>
          <cell r="J16" t="str">
            <v>Climate Seam-Sealed Lightweight Variegated Ripstop Jacket</v>
          </cell>
          <cell r="K16" t="str">
            <v>• body: 3.5 oz/yd² / 119 gsm, 100% polyester variegated ripstop with 2,000 mm waterproof rating / 2,000 g breathability
• lining: 100% fine mesh polyester at hood and body; 100% polyester taffeta in sleeves
• storm flap with snap closure at bottom and chin guard; roll-away adjustable hood
• center front zipper with autolock slider and reflective toggle
• underarm and back vent system for added breathability
• lower concealed pockets with zipper closures and reflective toggles
• fully seam-sealed with adjustable shockcord at hood and drop back hem</v>
          </cell>
          <cell r="L16" t="str">
            <v>• reflective piping at shoulder yoke and center back yoke</v>
          </cell>
          <cell r="M16" t="str">
            <v>N</v>
          </cell>
          <cell r="O16" t="str">
            <v>REFLECTIVE, SEAM SEALED, WATERPROOF, BREATHABLE, AUDIO PORT, EZEM SYSTEM, EASY CARE, MATCHABLES</v>
          </cell>
          <cell r="P16">
            <v>78185</v>
          </cell>
        </row>
        <row r="17">
          <cell r="A17">
            <v>78184</v>
          </cell>
          <cell r="C17" t="str">
            <v>Cruise</v>
          </cell>
          <cell r="D17" t="str">
            <v>CORE365™</v>
          </cell>
          <cell r="E17" t="str">
            <v>Outerwear</v>
          </cell>
          <cell r="F17" t="str">
            <v>Soft Shell</v>
          </cell>
          <cell r="G17" t="str">
            <v>Active</v>
          </cell>
          <cell r="H17" t="str">
            <v>Active</v>
          </cell>
          <cell r="I17" t="str">
            <v>Ladies'</v>
          </cell>
          <cell r="J17" t="str">
            <v>Cruise Two-Layer Fleece Bonded Soft Shell Jacket</v>
          </cell>
          <cell r="K17" t="str">
            <v>• 8 oz/yd² / 270 gsm, 96% polyester, 4% spandex bonded with 100% polyester anti-pill fleece with water-repellent finish
• inside storm placket with fleece chin guard_x000D_
• center front reverse coil zipper with autolock slider and reflective toggle_x000D_
• lower pockets with zipper closures and  reflective toggles_x000D_
• audio port access through inside left pocket</v>
          </cell>
          <cell r="L17" t="str">
            <v/>
          </cell>
          <cell r="M17" t="str">
            <v>N</v>
          </cell>
          <cell r="O17" t="str">
            <v>2-LAYER BONDED, WATER RESISTANT, STRETCH, AUDIO PORT, EASY CARE, MATCHABLES, UTK 1</v>
          </cell>
          <cell r="Q17" t="str">
            <v>88184T</v>
          </cell>
        </row>
        <row r="18">
          <cell r="A18">
            <v>88184</v>
          </cell>
          <cell r="C18" t="str">
            <v>Cruise</v>
          </cell>
          <cell r="D18" t="str">
            <v>CORE365™</v>
          </cell>
          <cell r="E18" t="str">
            <v>Outerwear</v>
          </cell>
          <cell r="F18" t="str">
            <v>Soft Shell</v>
          </cell>
          <cell r="G18" t="str">
            <v>Active</v>
          </cell>
          <cell r="H18" t="str">
            <v>Active</v>
          </cell>
          <cell r="I18" t="str">
            <v>Men's</v>
          </cell>
          <cell r="J18" t="str">
            <v>Cruise Two-Layer Fleece Bonded Soft Shell Jacket</v>
          </cell>
          <cell r="K18" t="str">
            <v>• 8 oz/yd² / 270 gsm, 96% polyester, 4% spandex bonded with 100% polyester anti-pill fleece with water-repellent finish
• inside storm placket with fleece chin guard_x000D_
• center front reverse coil zipper with autolock slider and reflective toggle
• lower pockets with zipper closures and  reflective toggles
• audio port access through inside left pocket</v>
          </cell>
          <cell r="L18" t="str">
            <v/>
          </cell>
          <cell r="M18" t="str">
            <v>N</v>
          </cell>
          <cell r="O18" t="str">
            <v>2-LAYER BONDED, WATER RESISTANT, STRETCH, AUDIO PORT, EASY CARE, MATCHABLES, UTK 1</v>
          </cell>
          <cell r="P18">
            <v>78184</v>
          </cell>
          <cell r="Q18" t="str">
            <v>88184T</v>
          </cell>
        </row>
        <row r="19">
          <cell r="A19" t="str">
            <v>88184T</v>
          </cell>
          <cell r="C19" t="str">
            <v>Cruise</v>
          </cell>
          <cell r="D19" t="str">
            <v>CORE365™</v>
          </cell>
          <cell r="E19" t="str">
            <v>Outerwear</v>
          </cell>
          <cell r="F19" t="str">
            <v>Soft Shell</v>
          </cell>
          <cell r="G19" t="str">
            <v>Active</v>
          </cell>
          <cell r="H19" t="str">
            <v>Active</v>
          </cell>
          <cell r="I19" t="str">
            <v>Tall</v>
          </cell>
          <cell r="J19" t="str">
            <v>Tall Cruise Two-Layer Fleece Bonded Soft Shell Jacket</v>
          </cell>
          <cell r="K19" t="str">
            <v>• 8 oz/yd² / 270 gsm, 96% polyester, 4% spandex bonded with 100% polyester anti-pill fleece with water-repellent finish
• inside storm placket with fleece chin guard
• center front reverse coil zipper with autolock slider and reflective toggle
• lower pockets with zipper closures and  reflective toggles
• audio port access through inside left pocket</v>
          </cell>
          <cell r="L19" t="str">
            <v/>
          </cell>
          <cell r="M19" t="str">
            <v>N</v>
          </cell>
          <cell r="O19" t="str">
            <v>2-LAYER BONDED, WATER RESISTANT, STRETCH, AUDIO PORT, EASY CARE, MATCHABLES, UTK 1</v>
          </cell>
          <cell r="P19">
            <v>78184</v>
          </cell>
        </row>
        <row r="20">
          <cell r="A20" t="str">
            <v>CE701</v>
          </cell>
          <cell r="C20" t="str">
            <v>Cruise</v>
          </cell>
          <cell r="D20" t="str">
            <v>CORE365™</v>
          </cell>
          <cell r="E20" t="str">
            <v>Outerwear</v>
          </cell>
          <cell r="F20" t="str">
            <v>Soft Shell</v>
          </cell>
          <cell r="G20" t="str">
            <v>Active</v>
          </cell>
          <cell r="H20" t="str">
            <v>Active</v>
          </cell>
          <cell r="I20" t="str">
            <v>Men's</v>
          </cell>
          <cell r="J20" t="str">
            <v>Cruise Two-Layer Fleece Bonded Soft Shell Vest</v>
          </cell>
          <cell r="K20" t="str">
            <v>• 8 oz/yd² / 270 gsm, 96% polyester, 4% spandex bonded with 100% polyester anti-pill fleece with water-repellent finish
• inside storm placket with fleece chin guard
• center front reverse coil zipper with autolock slider and reflective toggle
• lower pockets with zipper closures and  reflective toggles
• audio port access through inside left pocket</v>
          </cell>
          <cell r="M20" t="str">
            <v>N</v>
          </cell>
          <cell r="O20" t="str">
            <v>2-LAYER BONDED, WATER RESISTANT, STRETCH, AUDIO PORT, EASY CARE, MATCHABLES</v>
          </cell>
          <cell r="P20" t="str">
            <v>CE701W</v>
          </cell>
        </row>
        <row r="21">
          <cell r="A21" t="str">
            <v>CE701W</v>
          </cell>
          <cell r="C21" t="str">
            <v>Cruise</v>
          </cell>
          <cell r="D21" t="str">
            <v>CORE365™</v>
          </cell>
          <cell r="E21" t="str">
            <v>Outerwear</v>
          </cell>
          <cell r="F21" t="str">
            <v>Soft Shell</v>
          </cell>
          <cell r="G21" t="str">
            <v>Active</v>
          </cell>
          <cell r="H21" t="str">
            <v>Active</v>
          </cell>
          <cell r="I21" t="str">
            <v>Ladies'</v>
          </cell>
          <cell r="J21" t="str">
            <v>Cruise Two-Layer Fleece Bonded Soft Shell Vest</v>
          </cell>
          <cell r="K21" t="str">
            <v>• 8 oz/yd² / 270 gsm, 96% polyester, 4% spandex bonded with 100% polyester anti-pill fleece with water-repellent finish
• inside storm placket with fleece chin guard
• center front reverse coil zipper with autolock slider and reflective toggle
• lower pockets with zipper closures and  reflective toggles
• audio port access through inside left pocket</v>
          </cell>
          <cell r="M21" t="str">
            <v>N</v>
          </cell>
          <cell r="O21" t="str">
            <v>2-LAYER BONDED, WATER RESISTANT, STRETCH, AUDIO PORT, EASY CARE, MATCHABLES</v>
          </cell>
        </row>
        <row r="22">
          <cell r="A22">
            <v>78225</v>
          </cell>
          <cell r="C22" t="str">
            <v>Inspire</v>
          </cell>
          <cell r="D22" t="str">
            <v>CORE365™</v>
          </cell>
          <cell r="E22" t="str">
            <v>Outerwear</v>
          </cell>
          <cell r="F22" t="str">
            <v>Insulated</v>
          </cell>
          <cell r="G22" t="str">
            <v>Active</v>
          </cell>
          <cell r="H22" t="str">
            <v>Active</v>
          </cell>
          <cell r="I22" t="str">
            <v>Ladies'</v>
          </cell>
          <cell r="J22" t="str">
            <v>Inspire Colorblock All-Season Jacket</v>
          </cell>
          <cell r="K22" t="str">
            <v xml:space="preserve">• body: 3.39 oz/yd² / 115 gsm, 100% polyester taslan with water-resistant finish
• lining: 100% polyester fleece in body; 100% polyester taffeta in sleeve and  hood
• insulation: 60 gsm thermal polyfill insulation in sleeves
• rollaway hood 
• storm flap with hidden snaps with partial inside placket and chin guard
• center front coil zipper with autolock slider and reflective rubble toggle
• elasticized cuffs
• lower concealed pockets with zippers
• thermal retention shockcord at hood and hem
</v>
          </cell>
          <cell r="L22" t="str">
            <v xml:space="preserve">• reflective piping at front and back side panels
</v>
          </cell>
          <cell r="M22" t="str">
            <v>N</v>
          </cell>
          <cell r="O22" t="str">
            <v>REFLECTIVE, WATER RESISTANT, AUDIO PORT, EZEM SYSTEM, EASY CARE, UTK 2</v>
          </cell>
        </row>
        <row r="23">
          <cell r="A23">
            <v>88225</v>
          </cell>
          <cell r="C23" t="str">
            <v>Inspire</v>
          </cell>
          <cell r="D23" t="str">
            <v>CORE365™</v>
          </cell>
          <cell r="E23" t="str">
            <v>Outerwear</v>
          </cell>
          <cell r="F23" t="str">
            <v>Insulated</v>
          </cell>
          <cell r="G23" t="str">
            <v>Active</v>
          </cell>
          <cell r="H23" t="str">
            <v>Active</v>
          </cell>
          <cell r="I23" t="str">
            <v>Men's</v>
          </cell>
          <cell r="J23" t="str">
            <v>Inspire Colorblock All-Season Jacket</v>
          </cell>
          <cell r="K23" t="str">
            <v xml:space="preserve">• body: 3.39 oz/yd² / 115 gsm, 100% polyester taslan with water-resistant finish
• lining: 100% polyester fleece in body; 100% polyester taffeta in sleeve and  hood
• insulation: 60 gsm thermal polyfill insulation in sleeves
• rollaway hood 
• storm flap with hidden snaps with partial inside placket and chin guard
• center front coil zipper with autolock slider and reflective rubble toggle
• elasticized cuffs
• lower concealed pockets with zippers
• thermal retention shockcord at hood and hem
</v>
          </cell>
          <cell r="L23" t="str">
            <v>• reflective piping at front and back yoke</v>
          </cell>
          <cell r="M23" t="str">
            <v>N</v>
          </cell>
          <cell r="O23" t="str">
            <v>REFLECTIVE, WATER RESISTANT, AUDIO PORT, EZEM SYSTEM, EASY CARE, UTK 2</v>
          </cell>
          <cell r="P23">
            <v>78225</v>
          </cell>
        </row>
        <row r="24">
          <cell r="A24">
            <v>78183</v>
          </cell>
          <cell r="C24" t="str">
            <v>Motivate</v>
          </cell>
          <cell r="D24" t="str">
            <v>CORE365™</v>
          </cell>
          <cell r="E24" t="str">
            <v>Outerwear</v>
          </cell>
          <cell r="F24" t="str">
            <v>Lightweight</v>
          </cell>
          <cell r="G24" t="str">
            <v>Active</v>
          </cell>
          <cell r="H24" t="str">
            <v>Active</v>
          </cell>
          <cell r="I24" t="str">
            <v>Ladies'</v>
          </cell>
          <cell r="J24" t="str">
            <v>Motivate Unlined Lightweight Jacket</v>
          </cell>
          <cell r="K24" t="str">
            <v>• 2.3 oz/yd² / 78 gsm, 100% polyester pongee _x000D_with water-resistant finish_x000D_
• chin guard _x000D_
• center front reverse coil autolock zipper with reflective toggle_x000D_
• underarm vents_x000D_ and elasticized cuffs
• lower concealed pockets with zipper closures and reflective toggles_x000D_
• audio port access through inside lower left pocket_x000D_
• adjustable shockcord at hem</v>
          </cell>
          <cell r="L24" t="str">
            <v>• reflective piping at shoulder yoke and back side panels</v>
          </cell>
          <cell r="M24" t="str">
            <v>N</v>
          </cell>
          <cell r="O24" t="str">
            <v>REFLECTIVE, WATER RESISTANT, AUDIO PORT, EASY CARE, MATCHABLES</v>
          </cell>
          <cell r="Q24" t="str">
            <v>88183T</v>
          </cell>
        </row>
        <row r="25">
          <cell r="A25">
            <v>88183</v>
          </cell>
          <cell r="C25" t="str">
            <v>Motivate</v>
          </cell>
          <cell r="D25" t="str">
            <v>CORE365™</v>
          </cell>
          <cell r="E25" t="str">
            <v>Outerwear</v>
          </cell>
          <cell r="F25" t="str">
            <v>Lightweight</v>
          </cell>
          <cell r="G25" t="str">
            <v>Active</v>
          </cell>
          <cell r="H25" t="str">
            <v>Active</v>
          </cell>
          <cell r="I25" t="str">
            <v>Men's</v>
          </cell>
          <cell r="J25" t="str">
            <v>Motivate Unlined Lightweight Jacket</v>
          </cell>
          <cell r="K25" t="str">
            <v>• 2.3 oz/yd² / 78 gsm, 100% polyester pongee with water-resistant finish
• chin guard 
• center front reverse coil autolock zipper with reflective toggle
• underarm vents and elasticized cuffs
• lower concealed pockets with zipper closures and reflective toggles
• audio port access through inside lower left pocket
• adjustable shockcord at hem</v>
          </cell>
          <cell r="L25" t="str">
            <v>• reflective piping at shoulder yoke and center back yoke</v>
          </cell>
          <cell r="M25" t="str">
            <v>N</v>
          </cell>
          <cell r="O25" t="str">
            <v>REFLECTIVE, WATER RESISTANT, AUDIO PORT, EASY CARE, MATCHABLES</v>
          </cell>
          <cell r="P25">
            <v>78183</v>
          </cell>
          <cell r="Q25" t="str">
            <v>88183T</v>
          </cell>
        </row>
        <row r="26">
          <cell r="A26" t="str">
            <v>88183T</v>
          </cell>
          <cell r="C26" t="str">
            <v>Motivate</v>
          </cell>
          <cell r="D26" t="str">
            <v>CORE365™</v>
          </cell>
          <cell r="E26" t="str">
            <v>Outerwear</v>
          </cell>
          <cell r="F26" t="str">
            <v>Lightweight</v>
          </cell>
          <cell r="G26" t="str">
            <v>Active</v>
          </cell>
          <cell r="H26" t="str">
            <v>Active</v>
          </cell>
          <cell r="I26" t="str">
            <v>Tall</v>
          </cell>
          <cell r="J26" t="str">
            <v>Tall Motivate Unlined Lightweight Jacket</v>
          </cell>
          <cell r="K26" t="str">
            <v>• 2.3 oz/yd² / 78 gsm, 100% polyester pongee with water-resistant finish
• chin guard 
• center front reverse coil autolock zipper with reflective toggle
• underarm vents and elasticized cuffs
• lower concealed pockets with zipper closures and reflective toggles
• audio port access through inside lower left pocket
• adjustable shockcord at hem</v>
          </cell>
          <cell r="L26" t="str">
            <v>• reflective piping at shoulder yoke and center back yoke</v>
          </cell>
          <cell r="M26" t="str">
            <v>N</v>
          </cell>
          <cell r="O26" t="str">
            <v>REFLECTIVE, WATER RESISTANT, EASY CARE, AUDIO PORT, MATCHABLES</v>
          </cell>
          <cell r="P26">
            <v>78183</v>
          </cell>
        </row>
        <row r="27">
          <cell r="A27" t="str">
            <v>CE700</v>
          </cell>
          <cell r="C27" t="str">
            <v>Prevail</v>
          </cell>
          <cell r="D27" t="str">
            <v>CORE365™</v>
          </cell>
          <cell r="E27" t="str">
            <v>Outerwear</v>
          </cell>
          <cell r="F27" t="str">
            <v>Insulated</v>
          </cell>
          <cell r="G27" t="str">
            <v>Active</v>
          </cell>
          <cell r="H27" t="str">
            <v>Active</v>
          </cell>
          <cell r="I27" t="str">
            <v>Men's</v>
          </cell>
          <cell r="J27" t="str">
            <v xml:space="preserve">Prevail Packable Puffer </v>
          </cell>
          <cell r="K27" t="str">
            <v xml:space="preserve">• body: 1.2 oz.yd/2 / 39 gsm, 100% polyester with water-resistant finish
• lining: 100% polyester
• insulation: 80 gsm thermal poly fill in body and sleeves
• center front reverse coil zipper with autolock slider and reflective toggle
• lower pockets with invisible zippers
• stretch binding at sleeve and hem
• packable style into separate storage pouch
</v>
          </cell>
          <cell r="M27" t="str">
            <v>N</v>
          </cell>
          <cell r="O27" t="str">
            <v>WATER RESISTANT, AUDIO PORT, EZE PACK, EASY CARE, UTK 2</v>
          </cell>
          <cell r="P27" t="str">
            <v>CE700W</v>
          </cell>
        </row>
        <row r="28">
          <cell r="A28" t="str">
            <v>CE700W</v>
          </cell>
          <cell r="C28" t="str">
            <v>Prevail</v>
          </cell>
          <cell r="D28" t="str">
            <v>CORE365™</v>
          </cell>
          <cell r="E28" t="str">
            <v>Outerwear</v>
          </cell>
          <cell r="F28" t="str">
            <v>Insulated</v>
          </cell>
          <cell r="G28" t="str">
            <v>Active</v>
          </cell>
          <cell r="H28" t="str">
            <v>Active</v>
          </cell>
          <cell r="I28" t="str">
            <v>Ladies'</v>
          </cell>
          <cell r="J28" t="str">
            <v xml:space="preserve">Prevail Packable Puffer </v>
          </cell>
          <cell r="K28" t="str">
            <v xml:space="preserve">• body: 1.2 oz.yd/2 / 39 gsm, 100% polyester with water-resistant finish
• lining: 100% polyester
• insulation: 80 gsm thermal poly fill in body and sleeves
• center front reverse coil zipper with autolock slider and reflective toggle
• lower pockets with invisible zippers
• stretch binding at sleeve and hem
• packable style into separate storage pouch
</v>
          </cell>
          <cell r="M28" t="str">
            <v>N</v>
          </cell>
          <cell r="O28" t="str">
            <v>WATER RESISTANT, AUDIO PORT, EZE PACK, EASY CARE, UTK 2</v>
          </cell>
        </row>
        <row r="29">
          <cell r="A29" t="str">
            <v>CE702</v>
          </cell>
          <cell r="C29" t="str">
            <v>Prevail</v>
          </cell>
          <cell r="D29" t="str">
            <v>CORE365™</v>
          </cell>
          <cell r="E29" t="str">
            <v>Outerwear</v>
          </cell>
          <cell r="F29" t="str">
            <v>Insulated</v>
          </cell>
          <cell r="G29" t="str">
            <v>New</v>
          </cell>
          <cell r="H29" t="str">
            <v>New</v>
          </cell>
          <cell r="I29" t="str">
            <v>Men's</v>
          </cell>
          <cell r="J29" t="str">
            <v>Prevail Packable Puffer Vest</v>
          </cell>
          <cell r="K29" t="str">
            <v xml:space="preserve">• body: 1.2 oz/yd2 / 39 gsm 100% polyester with water resistant finish
• lining: 100% polyester
• insulation: 80 gsm thermal poly fil
• center front zipper with autolock slider and reflective toggle
• lower pockets with invisible zippers
• stretch binding at armholes and hem
• packable style into separate storage pouch
</v>
          </cell>
          <cell r="M29" t="str">
            <v>N</v>
          </cell>
          <cell r="O29" t="str">
            <v>WATER RESISTANT, AUDIO PORT, EZE PACK, EASY CARE, UTK 1</v>
          </cell>
          <cell r="P29" t="str">
            <v>CE702W</v>
          </cell>
        </row>
        <row r="30">
          <cell r="A30" t="str">
            <v>CE702W</v>
          </cell>
          <cell r="C30" t="str">
            <v>Prevail</v>
          </cell>
          <cell r="D30" t="str">
            <v>CORE365™</v>
          </cell>
          <cell r="E30" t="str">
            <v>Outerwear</v>
          </cell>
          <cell r="F30" t="str">
            <v>Insulated</v>
          </cell>
          <cell r="G30" t="str">
            <v>New</v>
          </cell>
          <cell r="H30" t="str">
            <v>New</v>
          </cell>
          <cell r="I30" t="str">
            <v>Ladies'</v>
          </cell>
          <cell r="J30" t="str">
            <v>Prevail Packable Puffer Vest</v>
          </cell>
          <cell r="K30" t="str">
            <v xml:space="preserve">• body: 1.2 oz/yd2 / 39 gsm 100% polyester with water resistant finish
• lining: 100% polyester
• insulation: 80 gsm thermal poly fil
• center front zipper with autolock slider and reflective toggle
• lower pockets with invisible zippers
• stretch binding at armholes and hem
• packable style into separate storage pouch
</v>
          </cell>
          <cell r="M30" t="str">
            <v>N</v>
          </cell>
          <cell r="O30" t="str">
            <v>WATER RESISTANT, AUDIO PORT, EZE PACK, EASY CARE, UTK 1</v>
          </cell>
        </row>
        <row r="31">
          <cell r="A31">
            <v>78224</v>
          </cell>
          <cell r="C31" t="str">
            <v>Profile</v>
          </cell>
          <cell r="D31" t="str">
            <v>CORE365™</v>
          </cell>
          <cell r="E31" t="str">
            <v>Outerwear</v>
          </cell>
          <cell r="F31" t="str">
            <v>Insulated</v>
          </cell>
          <cell r="G31" t="str">
            <v>Active</v>
          </cell>
          <cell r="H31" t="str">
            <v>Active</v>
          </cell>
          <cell r="I31" t="str">
            <v>Ladies'</v>
          </cell>
          <cell r="J31" t="str">
            <v>Profile Fleece-Lined All-Season Jacket</v>
          </cell>
          <cell r="K31" t="str">
            <v xml:space="preserve">• body: 3.39 oz/yd² / 115 gsm, 100% polyester taslan with water-resistant finish
• lining: 100% polyester fleece in body; 100% polyester taffeta in sleeve and  hood
• insulation: 60 gsm thermal polyfill insulation in sleeves
• rollaway hood 
• storm flap with hidden snaps with partial inside placket and chin guard
• center front coil zipper with autolock slider and reflective rubber toggle
• elasticized cuffs
• lower concealed pockets with zippers
• thermal retention shockcord at hood and hem
</v>
          </cell>
          <cell r="L31" t="str">
            <v xml:space="preserve">• reflective piping at front and back side panels
</v>
          </cell>
          <cell r="M31" t="str">
            <v>N</v>
          </cell>
          <cell r="O31" t="str">
            <v>REFLECTIVE, WATER RESISTANT, AUDIO PORT, EZEM SYSTEM, EASY CARE, UTK 2</v>
          </cell>
          <cell r="R31" t="str">
            <v>88224T</v>
          </cell>
        </row>
        <row r="32">
          <cell r="A32">
            <v>88224</v>
          </cell>
          <cell r="C32" t="str">
            <v>Profile</v>
          </cell>
          <cell r="D32" t="str">
            <v>CORE365™</v>
          </cell>
          <cell r="E32" t="str">
            <v>Outerwear</v>
          </cell>
          <cell r="F32" t="str">
            <v>Insulated</v>
          </cell>
          <cell r="G32" t="str">
            <v>Active</v>
          </cell>
          <cell r="H32" t="str">
            <v>Active</v>
          </cell>
          <cell r="I32" t="str">
            <v>Men's</v>
          </cell>
          <cell r="J32" t="str">
            <v>Profile Fleece-Lined All-Season Jacket</v>
          </cell>
          <cell r="K32" t="str">
            <v xml:space="preserve">• body: 3.39 oz/yd² / 115 gsm, 100% polyester taslan with water-resistant finish
• lining: 100% polyester fleece in body; 100% polyester taffeta in sleeve and  hood
• insulation: 60 gsm thermal polyfill insulation in sleeves
• rollaway hood 
• storm flap with hidden snaps with partial inside placket and chin guard
• center front coil zipper with autolock slider and reflective rubber toggle
• elasticized cuffs
• lower concealed pockets with zippers
• thermal retention shockcord at hood and hem
</v>
          </cell>
          <cell r="L32" t="str">
            <v>• reflective piping at front and back yoke</v>
          </cell>
          <cell r="M32" t="str">
            <v>N</v>
          </cell>
          <cell r="O32" t="str">
            <v>REFLECTIVE, WATER RESISTANT, AUDIO PORT, EZEM SYSTEM, EASY CARE, UTK 2</v>
          </cell>
          <cell r="P32">
            <v>78224</v>
          </cell>
          <cell r="Q32" t="str">
            <v>88224T</v>
          </cell>
        </row>
        <row r="33">
          <cell r="A33" t="str">
            <v>88224T</v>
          </cell>
          <cell r="C33" t="str">
            <v>Profile</v>
          </cell>
          <cell r="D33" t="str">
            <v>CORE365™</v>
          </cell>
          <cell r="E33" t="str">
            <v>Outerwear</v>
          </cell>
          <cell r="F33" t="str">
            <v>Insulated</v>
          </cell>
          <cell r="G33" t="str">
            <v>Active</v>
          </cell>
          <cell r="H33" t="str">
            <v>Active</v>
          </cell>
          <cell r="I33" t="str">
            <v>Tall</v>
          </cell>
          <cell r="J33" t="str">
            <v xml:space="preserve">Tall Profile Fleece-Lined All-Season Jacket </v>
          </cell>
          <cell r="K33" t="str">
            <v xml:space="preserve">• body: 3.39 oz/yd² / 115 gsm, 100% polyester taslan with water-resistant finish
• lining: 100% polyester fleece in body; 100% polyester taffeta in sleeve and  hood
• insulation: 60 gsm thermal polyfill insulation in sleeves
• rollaway hood 
• storm flap with hidden snaps with partial inside placket and chin guard
• center front coil zipper with autolock slider and reflective rubber toggle
• elasticized cuffs
• lower concealed pockets with zippers
• thermal retention shockcord at hood and hem
</v>
          </cell>
          <cell r="L33" t="str">
            <v>• reflective piping at front and back yoke</v>
          </cell>
          <cell r="M33" t="str">
            <v>N</v>
          </cell>
          <cell r="O33" t="str">
            <v>REFLECTIVE, WATER RESISTANT, AUDIO PORT, EZEM SYSTEM, EASY CARE, UTK 2</v>
          </cell>
          <cell r="P33">
            <v>78224</v>
          </cell>
        </row>
        <row r="34">
          <cell r="A34">
            <v>78205</v>
          </cell>
          <cell r="C34" t="str">
            <v>Region</v>
          </cell>
          <cell r="D34" t="str">
            <v>CORE365™</v>
          </cell>
          <cell r="E34" t="str">
            <v>Outerwear</v>
          </cell>
          <cell r="F34" t="str">
            <v>3-in-1</v>
          </cell>
          <cell r="G34" t="str">
            <v>Active</v>
          </cell>
          <cell r="H34" t="str">
            <v>Active</v>
          </cell>
          <cell r="I34" t="str">
            <v>Ladies'</v>
          </cell>
          <cell r="J34" t="str">
            <v>Region 3-in-1 Jacket with Fleece Liner</v>
          </cell>
          <cell r="K34" t="str">
            <v>OUTER JACKET_x000D_
• body: 3.9 oz/yd² / 132 gsm, 100% polyester twill with water-resistant finish_x000D_
• lining: 100% polyester taffeta_x000D_
• storm flap with hidden snaps at top and bottom_x000D_ and roll-away hood
• inside placket_x000D_ with center front zipper and autolock slider with reflective toggles_x000D_
• audio port access through inside left pocket_x000D_
• lower concealed pockets with zipper closures and reflective toggles_x000D_
• thermal retention shockcord at hood and drop back hem_x000D_
INNER JACKET_x000D_
• 7.7 oz/yd² / 261 gsm, 100% polyester anti-pill fleece_x000D_
• inside placket_x000D_
• center front reversible zipper_x000D_
• audio port access through inside left pocket_x000D_
• lower concealed pockets with zipper closures_x000D_
_x000D_</v>
          </cell>
          <cell r="L34" t="str">
            <v>• reflective piping at shoulder yoke and lower back side panels</v>
          </cell>
          <cell r="M34" t="str">
            <v>N</v>
          </cell>
          <cell r="O34" t="str">
            <v>REFLECTIVE, WATER RESISTANT, AUDIO PORT, EZEM SYSTEM, EASY CARE, MATCHABLES, UTK 3</v>
          </cell>
          <cell r="R34" t="str">
            <v>88205T</v>
          </cell>
        </row>
        <row r="35">
          <cell r="A35">
            <v>88205</v>
          </cell>
          <cell r="C35" t="str">
            <v>Region</v>
          </cell>
          <cell r="D35" t="str">
            <v>CORE365™</v>
          </cell>
          <cell r="E35" t="str">
            <v>Outerwear</v>
          </cell>
          <cell r="F35" t="str">
            <v>3-in-1</v>
          </cell>
          <cell r="G35" t="str">
            <v>Active</v>
          </cell>
          <cell r="H35" t="str">
            <v>Active</v>
          </cell>
          <cell r="I35" t="str">
            <v>Men's</v>
          </cell>
          <cell r="J35" t="str">
            <v>Region 3-in-1 Jacket with Fleece Liner</v>
          </cell>
          <cell r="K35" t="str">
            <v>OUTER JACKET_x000D_
• body: 3.9 oz/yd² / 132 gsm, 100% polyester twill with water-resistant finish_x000D_
• lining: 100% polyester taffeta_x000D_
• storm flap with hidden snaps at top and bottom_x000D_ and roll-away hood
• inside placket_x000D_ with center front zipper and autolock slider with reflective toggles_x000D_
• audio port access through inside left pocket_x000D_
• lower concealed pockets with zipper closures and reflective toggles_x000D_
• thermal retention shockcord at hood and drop back hem_x000D_
INNER JACKET_x000D_
• 7.7 oz/yd² / 261 gsm, 100% polyester anti-pill fleece_x000D_
• inside placket_x000D_
• center front reversible zipper_x000D_
• audio port access through inside left pocket_x000D_
• lower concealed pockets with zipper closures_x000D_
_x000D_</v>
          </cell>
          <cell r="L35" t="str">
            <v>• reflective piping at shoulder yoke and upper back side panels</v>
          </cell>
          <cell r="M35" t="str">
            <v>N</v>
          </cell>
          <cell r="O35" t="str">
            <v>REFLECTIVE, WATER RESISTANT, AUDIO PORT, EZEM SYSTEM, EASY CARE, MATCHABLES, UTK 3</v>
          </cell>
          <cell r="P35">
            <v>78205</v>
          </cell>
          <cell r="Q35" t="str">
            <v>88205T</v>
          </cell>
        </row>
        <row r="36">
          <cell r="A36" t="str">
            <v>88205T</v>
          </cell>
          <cell r="C36" t="str">
            <v>Region</v>
          </cell>
          <cell r="D36" t="str">
            <v>CORE365™</v>
          </cell>
          <cell r="E36" t="str">
            <v>Outerwear</v>
          </cell>
          <cell r="F36" t="str">
            <v>3-in-1</v>
          </cell>
          <cell r="G36" t="str">
            <v>Active</v>
          </cell>
          <cell r="H36" t="str">
            <v>Active</v>
          </cell>
          <cell r="I36" t="str">
            <v>Tall</v>
          </cell>
          <cell r="J36" t="str">
            <v>Tall Region 3-in-1 Jacket with Fleece Liner</v>
          </cell>
          <cell r="K36" t="str">
            <v>OUTER JACKET_x000D_
• body: 3.9 oz/yd² / 132 gsm, 100% polyester twill with water-resistant finish_x000D_
• lining: 100% polyester taffeta_x000D_
• storm flap with hidden snaps at top and bottom_x000D_ and roll-away hood
• inside placket_x000D_ with center front zipper and autolock slider with reflective toggles_x000D_
• audio port access through inside left pocket_x000D_
• lower concealed pockets with zipper closures and reflective toggles_x000D_
• thermal retention shockcord at hood and drop back hem_x000D_
INNER JACKET_x000D_
• 7.7 oz/yd² / 261 gsm, 100% polyester anti-pill fleece_x000D_
• inside placket_x000D_
• center front reversible zipper_x000D_
• audio port access through inside left pocket_x000D_
• lower concealed pockets with zipper closures_x000D_
_x000D_</v>
          </cell>
          <cell r="L36" t="str">
            <v>• reflective piping at shoulder yoke and upper back side panels</v>
          </cell>
          <cell r="M36" t="str">
            <v>N</v>
          </cell>
          <cell r="O36" t="str">
            <v>REFLECTIVE, WATER RESISTANT, AUDIO PORT, EZEM SYSTEM, EASY CARE, MATCHABLES, UTK 3</v>
          </cell>
          <cell r="P36">
            <v>78205</v>
          </cell>
        </row>
        <row r="37">
          <cell r="A37">
            <v>78223</v>
          </cell>
          <cell r="C37" t="str">
            <v>Stratus</v>
          </cell>
          <cell r="D37" t="str">
            <v>CORE365™</v>
          </cell>
          <cell r="E37" t="str">
            <v>Outerwear</v>
          </cell>
          <cell r="F37" t="str">
            <v>Lightweight</v>
          </cell>
          <cell r="G37" t="str">
            <v>DNR</v>
          </cell>
          <cell r="H37" t="str">
            <v>DNR</v>
          </cell>
          <cell r="I37" t="str">
            <v>Ladies'</v>
          </cell>
          <cell r="J37" t="str">
            <v>Stratus Colorblock Lightweight Jacket</v>
          </cell>
          <cell r="K37" t="str">
            <v xml:space="preserve">• 2.3 oz/yd² / 78 gsm, 100% polyester pongee with water-resistant finish
• unlined
• partial inside placket with chin guard
• center front reverse coil zipper with autolock slider and reflective rubber toggle
• underarm vents for added breathability
• elasticized cuffs
• lower concealed pockets with coil zippers
• adjustable shockcord at hem
</v>
          </cell>
          <cell r="L37" t="str">
            <v xml:space="preserve">• reflective piping at front and back side panels
</v>
          </cell>
          <cell r="M37" t="str">
            <v>N</v>
          </cell>
          <cell r="O37" t="str">
            <v>REFLECTIVE, WATER RESISTANT AUDIO PORT, EASY CARE</v>
          </cell>
          <cell r="S37" t="str">
            <v>DNR for 201801 US/CAN book</v>
          </cell>
        </row>
        <row r="38">
          <cell r="A38">
            <v>88223</v>
          </cell>
          <cell r="C38" t="str">
            <v>Stratus</v>
          </cell>
          <cell r="D38" t="str">
            <v>CORE365™</v>
          </cell>
          <cell r="E38" t="str">
            <v>Outerwear</v>
          </cell>
          <cell r="F38" t="str">
            <v>Lightweight</v>
          </cell>
          <cell r="G38" t="str">
            <v>DNR</v>
          </cell>
          <cell r="H38" t="str">
            <v>DNR</v>
          </cell>
          <cell r="I38" t="str">
            <v>Men's</v>
          </cell>
          <cell r="J38" t="str">
            <v>Stratus Colorblock Lightweight Jacket</v>
          </cell>
          <cell r="K38" t="str">
            <v xml:space="preserve">• 2.3 oz/yd² / 78 gsm, 100% polyester pongee with water-resistant finish
• unlined
• partial inside placket with chin guard
• center front reverse coil zipper with autolock slider and reflective rubber toggle
• underarm vents for added breathability
• elasticized cuffs
• lower concealed pockets with coil zippers
• adjustable shockcord at hem
</v>
          </cell>
          <cell r="L38" t="str">
            <v>• reflective piping at front and back yoke</v>
          </cell>
          <cell r="M38" t="str">
            <v>N</v>
          </cell>
          <cell r="O38" t="str">
            <v>REFLECTIVE, WATER RESISTANT AUDIO PORT, EASY CARE</v>
          </cell>
          <cell r="P38">
            <v>78223</v>
          </cell>
          <cell r="S38" t="str">
            <v>DNR for 201801 US/CAN book</v>
          </cell>
        </row>
        <row r="39">
          <cell r="A39" t="str">
            <v>CE708</v>
          </cell>
          <cell r="C39" t="str">
            <v>Techno Lite</v>
          </cell>
          <cell r="D39" t="str">
            <v>CORE365™</v>
          </cell>
          <cell r="E39" t="str">
            <v>Outerwear</v>
          </cell>
          <cell r="F39" t="str">
            <v>Soft Shell</v>
          </cell>
          <cell r="G39" t="str">
            <v>NEW</v>
          </cell>
          <cell r="H39" t="str">
            <v>NEW</v>
          </cell>
          <cell r="I39" t="str">
            <v>Men's</v>
          </cell>
          <cell r="J39" t="str">
            <v>Techno Lite Three-Layer Knit Tech-Shell</v>
          </cell>
          <cell r="K39" t="str">
            <v xml:space="preserve">• 5.9 oz/yd2 / 200 gsm, 100% polyester interlock bonded with 100% polyester birdseye mesh with 8,000 mm waterporoof rating / 1,000 g breathability
• matching chin guard
• center front reverse coil zipper with autolock slider and reflective toggle
• lower concealed zippered pockets 
• reflective piping at front and back yoke for 360 degree visibility
</v>
          </cell>
          <cell r="M39" t="str">
            <v>N</v>
          </cell>
          <cell r="O39" t="str">
            <v>3-LAYER BONDED, WINDSMART, REFLECTIVE, BREATHABLE, WATER RESISTANT, STRETCH, AUDIO PORT, EASY CARE</v>
          </cell>
          <cell r="P39" t="str">
            <v>CE708W</v>
          </cell>
        </row>
        <row r="40">
          <cell r="A40" t="str">
            <v>CE708W</v>
          </cell>
          <cell r="C40" t="str">
            <v>Techno Lite</v>
          </cell>
          <cell r="D40" t="str">
            <v>CORE365™</v>
          </cell>
          <cell r="E40" t="str">
            <v>Outerwear</v>
          </cell>
          <cell r="F40" t="str">
            <v>Soft Shell</v>
          </cell>
          <cell r="G40" t="str">
            <v>NEW</v>
          </cell>
          <cell r="H40" t="str">
            <v>NEW</v>
          </cell>
          <cell r="I40" t="str">
            <v>Ladies'</v>
          </cell>
          <cell r="J40" t="str">
            <v>Techno Lite Three-Layer Knit Tech-Shell</v>
          </cell>
          <cell r="K40" t="str">
            <v xml:space="preserve">• 5.9 oz/yd2 / 200 gsm, 100% polyester interlock bonded with 100% polyester birdseye mesh with 8,000 mm waterporoof rating / 1,000 g breathability
• matching chin guard
• center front reverse coil zipper with autolock slider and reflective toggle
• lower concealed zippered pockets 
• reflective piping at front shoulder yoke and back side panels for 360 degree visibility
</v>
          </cell>
          <cell r="L40" t="str">
            <v>• front and back princess seams for flattering feminine fit</v>
          </cell>
          <cell r="M40" t="str">
            <v>N</v>
          </cell>
          <cell r="O40" t="str">
            <v>3-LAYER BONDED, WINDSMART, REFLECTIVE, BREATHABLE, WATER RESISTANT, STRETCH, AUDIO PORT, EASY CARE</v>
          </cell>
        </row>
        <row r="41">
          <cell r="A41" t="str">
            <v>CE709</v>
          </cell>
          <cell r="C41" t="str">
            <v>Techno Lite</v>
          </cell>
          <cell r="D41" t="str">
            <v>CORE365™</v>
          </cell>
          <cell r="E41" t="str">
            <v>Outerwear</v>
          </cell>
          <cell r="F41" t="str">
            <v>Soft Shell</v>
          </cell>
          <cell r="G41" t="str">
            <v>NEW</v>
          </cell>
          <cell r="H41" t="str">
            <v>NEW</v>
          </cell>
          <cell r="I41" t="str">
            <v>Men's</v>
          </cell>
          <cell r="J41" t="str">
            <v>Techno Lite Three-Layer Knit Tech-Shell Quarter-Zip Vest</v>
          </cell>
          <cell r="K41" t="str">
            <v xml:space="preserve">• 5.9 oz/yd2 / 200 gsm, 100% polyester interlock bonded with 100% polyester birdseye mesh with 8,000 mm waterporoof rating / 1,000 g breathability
• matching chin guard
• center front reverse coil zipper with autolock slider and reflective toggle
• lower concealed zippered pockets 
</v>
          </cell>
          <cell r="M41" t="str">
            <v>N</v>
          </cell>
          <cell r="O41" t="str">
            <v>3-LAYER BONDED, WINDSMART, BREATHABLE, WATER RESISTANT, STRETCH, EASY CARE</v>
          </cell>
          <cell r="P41" t="str">
            <v>CE709W</v>
          </cell>
        </row>
        <row r="42">
          <cell r="A42" t="str">
            <v>CE709W</v>
          </cell>
          <cell r="C42" t="str">
            <v>Techno Lite</v>
          </cell>
          <cell r="D42" t="str">
            <v>CORE365™</v>
          </cell>
          <cell r="E42" t="str">
            <v>Outerwear</v>
          </cell>
          <cell r="F42" t="str">
            <v>Soft Shell</v>
          </cell>
          <cell r="G42" t="str">
            <v>NEW</v>
          </cell>
          <cell r="H42" t="str">
            <v>NEW</v>
          </cell>
          <cell r="I42" t="str">
            <v>Ladies'</v>
          </cell>
          <cell r="J42" t="str">
            <v>Techno Lite Three-Layer Knit Tech-Shell Quarter-Zip Vest</v>
          </cell>
          <cell r="K42" t="str">
            <v xml:space="preserve">• 5.9 oz/yd2 / 200 gsm, 100% polyester interlock bonded with 100% polyester birdseye mesh with 8,000 mm waterporoof rating / 1,000 g breathability
• matching chin guard
• center front reverse coil zipper with autolock slider and reflective toggle
• lower concealed zippered pockets 
</v>
          </cell>
          <cell r="L42" t="str">
            <v>• front and back princess seams for flattering feminine fit</v>
          </cell>
          <cell r="M42" t="str">
            <v>N</v>
          </cell>
          <cell r="O42" t="str">
            <v>3-LAYER BONDED, WINDSMART, BREATHABLE, WATER RESISTANT, STRETCH, EASY CARE</v>
          </cell>
        </row>
        <row r="43">
          <cell r="A43" t="str">
            <v>CE703</v>
          </cell>
          <cell r="C43" t="str">
            <v>Techno Lite</v>
          </cell>
          <cell r="D43" t="str">
            <v>CORE365™</v>
          </cell>
          <cell r="E43" t="str">
            <v>Outerwear</v>
          </cell>
          <cell r="F43" t="str">
            <v>Lightweight</v>
          </cell>
          <cell r="G43" t="str">
            <v>New</v>
          </cell>
          <cell r="H43" t="str">
            <v>New</v>
          </cell>
          <cell r="I43" t="str">
            <v>Men's</v>
          </cell>
          <cell r="J43" t="str">
            <v>Techno Lite Unlined Vest</v>
          </cell>
          <cell r="K43" t="str">
            <v>• 2.3 oz/yd2 / 78 gsm 100% polyester pongee with water-resistant finish
• center front reverse coil zipper with autolock slider and reflective toggle
• lower concealed pockets with zippers
• adjustable shockcord at hem
• reflective piping at front and back for 360 degree visibility</v>
          </cell>
          <cell r="M43" t="str">
            <v>N</v>
          </cell>
          <cell r="O43" t="str">
            <v>REFLECTIVE, WATER-RESISTANT, EASY CARE, MATCHABLES</v>
          </cell>
          <cell r="P43" t="str">
            <v>CE703W</v>
          </cell>
        </row>
        <row r="44">
          <cell r="A44" t="str">
            <v>CE703W</v>
          </cell>
          <cell r="C44" t="str">
            <v>Techno Lite</v>
          </cell>
          <cell r="D44" t="str">
            <v>CORE365™</v>
          </cell>
          <cell r="E44" t="str">
            <v>Outerwear</v>
          </cell>
          <cell r="F44" t="str">
            <v>Lightweight</v>
          </cell>
          <cell r="G44" t="str">
            <v>New</v>
          </cell>
          <cell r="H44" t="str">
            <v>New</v>
          </cell>
          <cell r="I44" t="str">
            <v>Ladies'</v>
          </cell>
          <cell r="J44" t="str">
            <v>Techno Lite Unlined Vest</v>
          </cell>
          <cell r="K44" t="str">
            <v xml:space="preserve">• 2.3 oz/yd2 / 78 gsm 100% polyester pongee with water-resistant finish
• center front reverse coil zipper with autolock slider and reflective toggle
• lower concealed pockets with zippers
• adjustable shockcord at hem
• reflective piping at front and back for 360 degree visibility
</v>
          </cell>
          <cell r="M44" t="str">
            <v>N</v>
          </cell>
          <cell r="O44" t="str">
            <v>REFLECTIVE, WATER-RESISTANT, EASY CARE, MATCHABLES</v>
          </cell>
        </row>
        <row r="45">
          <cell r="A45" t="str">
            <v>CE704</v>
          </cell>
          <cell r="C45" t="str">
            <v>Techno Lite</v>
          </cell>
          <cell r="D45" t="str">
            <v>CORE365™</v>
          </cell>
          <cell r="E45" t="str">
            <v>Outerwear</v>
          </cell>
          <cell r="F45" t="str">
            <v>Lightweight</v>
          </cell>
          <cell r="G45" t="str">
            <v>New</v>
          </cell>
          <cell r="H45" t="str">
            <v>Not Available</v>
          </cell>
          <cell r="I45" t="str">
            <v>Adult</v>
          </cell>
          <cell r="J45" t="str">
            <v xml:space="preserve">Techno Lite Quarter-Zip </v>
          </cell>
          <cell r="K45" t="str">
            <v>• 2.3 oz/yd2 / 78 gsm 100% polyester pongee with water-resistant finish
• matching rib neck band 
• center front coil zipper autolock slider and reflective toggle
• lower concealed pockets with zippers
• adjustable shockcord at hem
• reflective piping at front and back for 360 degree visibility</v>
          </cell>
          <cell r="M45" t="str">
            <v>N</v>
          </cell>
          <cell r="O45" t="str">
            <v>REFLECTIVE, WATER-RESISTANT, EASY CARE, MATCHABLES</v>
          </cell>
          <cell r="P45" t="str">
            <v>CE703W</v>
          </cell>
        </row>
        <row r="46">
          <cell r="A46" t="str">
            <v>CE101</v>
          </cell>
          <cell r="C46" t="str">
            <v>Balance</v>
          </cell>
          <cell r="D46" t="str">
            <v>CORE365™</v>
          </cell>
          <cell r="E46" t="str">
            <v>Polos</v>
          </cell>
          <cell r="F46" t="str">
            <v>Performance</v>
          </cell>
          <cell r="G46" t="str">
            <v>Active</v>
          </cell>
          <cell r="H46" t="str">
            <v>Active</v>
          </cell>
          <cell r="I46" t="str">
            <v>Men's</v>
          </cell>
          <cell r="J46" t="str">
            <v>Balance Color-block Performance Piqué Polo</v>
          </cell>
          <cell r="K46" t="str">
            <v>• 4.1 oz/yd² / 139 gsm, 100% polyester  piqué with moisure-wicking, antimicrobial and UV protection performance
•  matching flat knit collar
• side vents</v>
          </cell>
          <cell r="L46" t="str">
            <v>• three-button placket</v>
          </cell>
          <cell r="M46" t="str">
            <v>N</v>
          </cell>
          <cell r="O46" t="str">
            <v>MOISTURE WICKING, ANTIMICROBIAL, UV 15-39, EASY CARE, MATCHABLES</v>
          </cell>
          <cell r="P46" t="str">
            <v>CE101W</v>
          </cell>
        </row>
        <row r="47">
          <cell r="A47" t="str">
            <v>CE101W</v>
          </cell>
          <cell r="C47" t="str">
            <v>Balance</v>
          </cell>
          <cell r="D47" t="str">
            <v>CORE365™</v>
          </cell>
          <cell r="E47" t="str">
            <v>Polos</v>
          </cell>
          <cell r="F47" t="str">
            <v>Performance</v>
          </cell>
          <cell r="G47" t="str">
            <v>Active</v>
          </cell>
          <cell r="H47" t="str">
            <v>Active</v>
          </cell>
          <cell r="I47" t="str">
            <v>Ladies'</v>
          </cell>
          <cell r="J47" t="str">
            <v>Balance Color-block Performance Piqué Polo</v>
          </cell>
          <cell r="K47" t="str">
            <v>• 4.1 oz/yd² / 139 gsm, 100% polyester  piqué with moisure-wicking, antimicrobial and UV protection performance
•  matching flat knit collar
• side vents</v>
          </cell>
          <cell r="L47" t="str">
            <v>• four-button narrow placket for feminine look</v>
          </cell>
          <cell r="M47" t="str">
            <v>N</v>
          </cell>
          <cell r="O47" t="str">
            <v>MOISTURE WICKING, ANTIMICROBIAL, UV 15-39, EASY CARE, MATCHABLES</v>
          </cell>
        </row>
        <row r="48">
          <cell r="A48" t="str">
            <v>CE102</v>
          </cell>
          <cell r="C48" t="str">
            <v>Express</v>
          </cell>
          <cell r="D48" t="str">
            <v>CORE365™</v>
          </cell>
          <cell r="E48" t="str">
            <v>Polos</v>
          </cell>
          <cell r="F48" t="str">
            <v>Performance</v>
          </cell>
          <cell r="G48" t="str">
            <v>Active</v>
          </cell>
          <cell r="H48" t="str">
            <v>Active</v>
          </cell>
          <cell r="I48" t="str">
            <v>Men's</v>
          </cell>
          <cell r="J48" t="str">
            <v>Express Microstripe Performance Piqué Polo</v>
          </cell>
          <cell r="K48" t="str">
            <v>• 4.1 oz/yd² / 139 gsm, 100% polyester printed stripe piqué with moisure-wicking, antimicrobial and UV protection performance
•  matching flat knit collar
• side vents</v>
          </cell>
          <cell r="L48" t="str">
            <v>• three-button placket</v>
          </cell>
          <cell r="M48" t="str">
            <v>N</v>
          </cell>
          <cell r="O48" t="str">
            <v>MOISTURE WICKING, ANTIMICROBIAL, UV 15-39, EASY CARE, MATCHABLES</v>
          </cell>
          <cell r="P48" t="str">
            <v>CE102W</v>
          </cell>
        </row>
        <row r="49">
          <cell r="A49" t="str">
            <v>CE102W</v>
          </cell>
          <cell r="C49" t="str">
            <v>Express</v>
          </cell>
          <cell r="D49" t="str">
            <v>CORE365™</v>
          </cell>
          <cell r="E49" t="str">
            <v>Polos</v>
          </cell>
          <cell r="F49" t="str">
            <v>Performance</v>
          </cell>
          <cell r="G49" t="str">
            <v>Active</v>
          </cell>
          <cell r="H49" t="str">
            <v>Active</v>
          </cell>
          <cell r="I49" t="str">
            <v>Ladies'</v>
          </cell>
          <cell r="J49" t="str">
            <v>Express Microstripe Performance Piqué Polo</v>
          </cell>
          <cell r="K49" t="str">
            <v>• 4.1 oz/yd² / 139 gsm, 100% polyester printed stripe piqué with moisure-wicking, antimicrobial and UV protection performance
•  matching flat knit collar
• side vents</v>
          </cell>
          <cell r="L49" t="str">
            <v>• four-button narrow placket for feminine look</v>
          </cell>
          <cell r="M49" t="str">
            <v>N</v>
          </cell>
          <cell r="O49" t="str">
            <v>MOISTURE WICKING, ANTIMICROBIAL, UV 15-39, EASY CARE, MATCHABLES</v>
          </cell>
        </row>
        <row r="50">
          <cell r="A50">
            <v>78222</v>
          </cell>
          <cell r="C50" t="str">
            <v>Motive</v>
          </cell>
          <cell r="D50" t="str">
            <v>CORE365™</v>
          </cell>
          <cell r="E50" t="str">
            <v>Polos</v>
          </cell>
          <cell r="F50" t="str">
            <v>Performance</v>
          </cell>
          <cell r="G50" t="str">
            <v>Active</v>
          </cell>
          <cell r="H50" t="str">
            <v>Active</v>
          </cell>
          <cell r="I50" t="str">
            <v>Ladies'</v>
          </cell>
          <cell r="J50" t="str">
            <v>Motive Performance Pique Polo with Tipped Collar</v>
          </cell>
          <cell r="K50" t="str">
            <v>• 4.1 oz/yd² / 139 gsm, 100% polyester pique with moisture-wicking, antimicrobial, and UV protection performance
• matching flat-knit collar with contrast tipping
• three-button collar with contrast inner detail
• matching knit cuffs with contrast tipping
• side vents</v>
          </cell>
          <cell r="L50" t="str">
            <v>• narrow placket for feminine look</v>
          </cell>
          <cell r="M50" t="str">
            <v>N</v>
          </cell>
          <cell r="O50" t="str">
            <v>MOISTURE WICKING, ANTIMICROBIAL, UV 15-29, EASY CARE</v>
          </cell>
        </row>
        <row r="51">
          <cell r="A51">
            <v>88222</v>
          </cell>
          <cell r="C51" t="str">
            <v>Motive</v>
          </cell>
          <cell r="D51" t="str">
            <v>CORE365™</v>
          </cell>
          <cell r="E51" t="str">
            <v>Polos</v>
          </cell>
          <cell r="F51" t="str">
            <v>Performance</v>
          </cell>
          <cell r="G51" t="str">
            <v>Active</v>
          </cell>
          <cell r="H51" t="str">
            <v>Active</v>
          </cell>
          <cell r="I51" t="str">
            <v>Men's</v>
          </cell>
          <cell r="J51" t="str">
            <v>Motive Performance Pique Polo with Tipped Collar</v>
          </cell>
          <cell r="K51" t="str">
            <v>• 4.1 oz/yd² / 139 gsm, 100% polyester pique with moisture-wicking, antimicrobial, and UV protection performance
• matching flat-knit collar with contrast tipping
• three-button collar with contrast inner detail
• matching knit cuffs with contrast tipping
• side vents</v>
          </cell>
          <cell r="L51" t="str">
            <v xml:space="preserve">• left-chest pocket </v>
          </cell>
          <cell r="M51" t="str">
            <v>N</v>
          </cell>
          <cell r="O51" t="str">
            <v>MOISTURE WICKING, ANTIMICROBIAL, UV 15-29, EASY CARE</v>
          </cell>
          <cell r="P51">
            <v>78222</v>
          </cell>
        </row>
        <row r="52">
          <cell r="A52">
            <v>78181</v>
          </cell>
          <cell r="C52" t="str">
            <v>Origin</v>
          </cell>
          <cell r="D52" t="str">
            <v>CORE365™</v>
          </cell>
          <cell r="E52" t="str">
            <v>Polos</v>
          </cell>
          <cell r="F52" t="str">
            <v>Performance</v>
          </cell>
          <cell r="G52" t="str">
            <v>Active</v>
          </cell>
          <cell r="H52" t="str">
            <v>Active</v>
          </cell>
          <cell r="I52" t="str">
            <v>Ladies'</v>
          </cell>
          <cell r="J52" t="str">
            <v>Origin Performance Piqué Polo</v>
          </cell>
          <cell r="K52" t="str">
            <v>• 4.1 oz/yd² / 139 gsm, 100% polyester piqué with moisure-wicking, antimicrobial and UV protection performance
• matching flat knit collar_x000D_
• heat-sealed label
• side vents</v>
          </cell>
          <cell r="L52" t="str">
            <v>• four-button placket</v>
          </cell>
          <cell r="M52" t="str">
            <v>N</v>
          </cell>
          <cell r="O52" t="str">
            <v>MOISTURE WICKING, ANTIMICROBIAL, UV 15-39, EASY CARE, MATCHABLES</v>
          </cell>
          <cell r="Q52" t="str">
            <v>88181T</v>
          </cell>
          <cell r="R52" t="str">
            <v>88181Y</v>
          </cell>
        </row>
        <row r="53">
          <cell r="A53">
            <v>88181</v>
          </cell>
          <cell r="C53" t="str">
            <v>Origin</v>
          </cell>
          <cell r="D53" t="str">
            <v>CORE365™</v>
          </cell>
          <cell r="E53" t="str">
            <v>Polos</v>
          </cell>
          <cell r="F53" t="str">
            <v>Performance</v>
          </cell>
          <cell r="G53" t="str">
            <v>Active</v>
          </cell>
          <cell r="H53" t="str">
            <v>Active</v>
          </cell>
          <cell r="I53" t="str">
            <v>Men's</v>
          </cell>
          <cell r="J53" t="str">
            <v>Origin Performance Piqué Polo</v>
          </cell>
          <cell r="K53" t="str">
            <v>• 4.1 oz/yd² / 139 gsm, 100% polyester piqué with moisure-wicking, antimicrobial and UV protection performance
• matching flat knit collar_x000D_
• heat-sealed label
• side vents</v>
          </cell>
          <cell r="L53" t="str">
            <v>• three-button placket</v>
          </cell>
          <cell r="M53" t="str">
            <v>N</v>
          </cell>
          <cell r="O53" t="str">
            <v>MOISTURE WICKING, ANTIMICROBIAL, UV 15-39, EASY CARE, MATCHABLES</v>
          </cell>
          <cell r="P53">
            <v>78181</v>
          </cell>
          <cell r="Q53" t="str">
            <v>88181T</v>
          </cell>
          <cell r="R53" t="str">
            <v>88181Y</v>
          </cell>
        </row>
        <row r="54">
          <cell r="A54" t="str">
            <v>88181T</v>
          </cell>
          <cell r="C54" t="str">
            <v>Origin</v>
          </cell>
          <cell r="D54" t="str">
            <v>CORE365™</v>
          </cell>
          <cell r="E54" t="str">
            <v>Polos</v>
          </cell>
          <cell r="F54" t="str">
            <v>Performance</v>
          </cell>
          <cell r="G54" t="str">
            <v>Active</v>
          </cell>
          <cell r="H54" t="str">
            <v>Active</v>
          </cell>
          <cell r="I54" t="str">
            <v>Tall</v>
          </cell>
          <cell r="J54" t="str">
            <v>Tall Origin Performance Piqué Polo</v>
          </cell>
          <cell r="K54" t="str">
            <v>• 4.1 oz/yd² / 139 gsm, 100% polyester piqué with moisure-wicking, antimicrobial and UV protection performance
• matching flat knit collar
• heat-sealed label
• side vents</v>
          </cell>
          <cell r="L54" t="str">
            <v>• three-button placket</v>
          </cell>
          <cell r="M54" t="str">
            <v>N</v>
          </cell>
          <cell r="O54" t="str">
            <v>MOISTURE WICKING, ANTIMICROBIAL, UV 15-39, EASY CARE, MATCHABLES</v>
          </cell>
          <cell r="P54">
            <v>78181</v>
          </cell>
          <cell r="R54" t="str">
            <v>88181Y</v>
          </cell>
        </row>
        <row r="55">
          <cell r="A55" t="str">
            <v>88181Y</v>
          </cell>
          <cell r="C55" t="str">
            <v>Origin</v>
          </cell>
          <cell r="D55" t="str">
            <v>CORE365™</v>
          </cell>
          <cell r="E55" t="str">
            <v>Polos</v>
          </cell>
          <cell r="F55" t="str">
            <v>Performance</v>
          </cell>
          <cell r="G55" t="str">
            <v>Active</v>
          </cell>
          <cell r="H55" t="str">
            <v>Active</v>
          </cell>
          <cell r="I55" t="str">
            <v>Youth</v>
          </cell>
          <cell r="J55" t="str">
            <v>Origin Performance Pique Polo</v>
          </cell>
          <cell r="K55" t="str">
            <v>• 4.1 oz/yd² / 139 gsm, 100% polyester piqué with moisure-wicking, antimicrobial and UV protection performance
• matching flat knit collar
• heat-sealed label
• side vents</v>
          </cell>
          <cell r="L55" t="str">
            <v>• two-button placket</v>
          </cell>
          <cell r="M55" t="str">
            <v>N</v>
          </cell>
          <cell r="O55" t="str">
            <v>MOISTURE WICKING, ANTIMICROBIAL, UV 15-39, EASY CARE, MATCHABLES</v>
          </cell>
          <cell r="P55">
            <v>78181</v>
          </cell>
          <cell r="Q55" t="str">
            <v>78181T</v>
          </cell>
        </row>
        <row r="56">
          <cell r="A56" t="str">
            <v>88181P</v>
          </cell>
          <cell r="C56" t="str">
            <v>Origin</v>
          </cell>
          <cell r="D56" t="str">
            <v>CORE365™</v>
          </cell>
          <cell r="E56" t="str">
            <v>Polos</v>
          </cell>
          <cell r="F56" t="str">
            <v>Performance</v>
          </cell>
          <cell r="G56" t="str">
            <v>Active</v>
          </cell>
          <cell r="H56" t="str">
            <v>Active</v>
          </cell>
          <cell r="I56" t="str">
            <v>Men's</v>
          </cell>
          <cell r="J56" t="str">
            <v>Origin Performance Piqué Polo with Pocket</v>
          </cell>
          <cell r="K56" t="str">
            <v xml:space="preserve">• 4.1 oz/yd² / 139 gsm, 100% polyester piqué with moisure-wicking, antimicrobial and UV protection performance
• matching flat knit collar
• heat-sealed label
• side vents
</v>
          </cell>
          <cell r="L56" t="str">
            <v>• three-button placket
• chest pocket</v>
          </cell>
          <cell r="M56" t="str">
            <v>N</v>
          </cell>
          <cell r="O56" t="str">
            <v>MOISTURE WICKING, ANTIMICROBIAL, UV 15-39, EASY CARE, MATCHABLES</v>
          </cell>
          <cell r="P56" t="str">
            <v>78181P</v>
          </cell>
        </row>
        <row r="57">
          <cell r="A57" t="str">
            <v>78181P</v>
          </cell>
          <cell r="C57" t="str">
            <v>Origin</v>
          </cell>
          <cell r="D57" t="str">
            <v>CORE365™</v>
          </cell>
          <cell r="E57" t="str">
            <v>Polos</v>
          </cell>
          <cell r="F57" t="str">
            <v>Performance</v>
          </cell>
          <cell r="G57" t="str">
            <v>Active</v>
          </cell>
          <cell r="H57" t="str">
            <v>Active</v>
          </cell>
          <cell r="I57" t="str">
            <v>Ladies'</v>
          </cell>
          <cell r="J57" t="str">
            <v>Origin Performance Piqué Polo with Pocket</v>
          </cell>
          <cell r="K57" t="str">
            <v xml:space="preserve">• 4.1 oz/yd² / 139 gsm, 100% polyester piqué with moisure-wicking, antimicrobial and UV protection performance
• matching flat knit collar
• heat-sealed label
• side vents
</v>
          </cell>
          <cell r="L57" t="str">
            <v>• four-button narrow placket for feminine look
• chest pocket</v>
          </cell>
          <cell r="M57" t="str">
            <v>N</v>
          </cell>
          <cell r="O57" t="str">
            <v>MOISTURE WICKING, ANTIMICROBIAL, UV 15-39, EASY CARE, MATCHABLES</v>
          </cell>
        </row>
        <row r="58">
          <cell r="A58" t="str">
            <v>CE100</v>
          </cell>
          <cell r="C58" t="str">
            <v>Pilot</v>
          </cell>
          <cell r="D58" t="str">
            <v>CORE365™</v>
          </cell>
          <cell r="E58" t="str">
            <v>Polos</v>
          </cell>
          <cell r="F58" t="str">
            <v>Performance</v>
          </cell>
          <cell r="G58" t="str">
            <v>Active</v>
          </cell>
          <cell r="H58" t="str">
            <v>Active</v>
          </cell>
          <cell r="I58" t="str">
            <v>Men's</v>
          </cell>
          <cell r="J58" t="str">
            <v>Pilot Textured Ottoman Polo</v>
          </cell>
          <cell r="K58" t="str">
            <v>• 4.1 oz/yd² / 139 gsm, 100% polyester ottoman with moisture-wicking, antimicrobial and UV protection performance
•  matching flat knit collar
• rib-knit cuffs
• side vents</v>
          </cell>
          <cell r="L58" t="str">
            <v>• three-button placket</v>
          </cell>
          <cell r="M58" t="str">
            <v>N</v>
          </cell>
          <cell r="O58" t="str">
            <v>MOISTURE WICKING, ANTIMICROBIAL, UV 40+, EASY CARE, MATCHABLES</v>
          </cell>
          <cell r="P58" t="str">
            <v>CE100W</v>
          </cell>
        </row>
        <row r="59">
          <cell r="A59" t="str">
            <v>CE100W</v>
          </cell>
          <cell r="C59" t="str">
            <v>Pilot</v>
          </cell>
          <cell r="D59" t="str">
            <v>CORE365™</v>
          </cell>
          <cell r="E59" t="str">
            <v>Polos</v>
          </cell>
          <cell r="F59" t="str">
            <v>Performance</v>
          </cell>
          <cell r="G59" t="str">
            <v>Active</v>
          </cell>
          <cell r="H59" t="str">
            <v>Active</v>
          </cell>
          <cell r="I59" t="str">
            <v>Ladies'</v>
          </cell>
          <cell r="J59" t="str">
            <v>Pilot Textured Ottoman Polo</v>
          </cell>
          <cell r="K59" t="str">
            <v>• 4.1 oz/yd² / 139 gsm, 100% polyester ottoman with moisture-wicking, antimicrobial and UV protection performance
•  matching flat knit collar
• rib-knit cuffs
• side vents</v>
          </cell>
          <cell r="L59" t="str">
            <v>• self fabric open placket</v>
          </cell>
          <cell r="M59" t="str">
            <v>N</v>
          </cell>
          <cell r="O59" t="str">
            <v>MOISTURE WICKING, ANTIMICROBIAL, UV 40+, EASY CARE, MATCHABLES</v>
          </cell>
        </row>
        <row r="60">
          <cell r="A60">
            <v>78192</v>
          </cell>
          <cell r="C60" t="str">
            <v>Pinnacle</v>
          </cell>
          <cell r="D60" t="str">
            <v>CORE365™</v>
          </cell>
          <cell r="E60" t="str">
            <v>Polos</v>
          </cell>
          <cell r="F60" t="str">
            <v>Performance</v>
          </cell>
          <cell r="G60" t="str">
            <v>Active</v>
          </cell>
          <cell r="H60" t="str">
            <v>Active</v>
          </cell>
          <cell r="I60" t="str">
            <v>Ladies'</v>
          </cell>
          <cell r="J60" t="str">
            <v>Pinnacle Performance Long-Sleeve Piqué Polo</v>
          </cell>
          <cell r="K60" t="str">
            <v>• 4.1 oz/yd² / 139 gsm, 100% polyester piqué with moisure-wicking, antimicrobial and UV protection performance
• matching flat knit collar
• spandex enhanced rib knit cuffs
• heat-sealed label
• side vents</v>
          </cell>
          <cell r="L60" t="str">
            <v/>
          </cell>
          <cell r="M60" t="str">
            <v>N</v>
          </cell>
          <cell r="O60" t="str">
            <v>MOISTURE WICKING, ANTIMICROBIAL, UV 15-39, EASY CARE, MATCHABLES</v>
          </cell>
          <cell r="Q60" t="str">
            <v>88192T</v>
          </cell>
        </row>
        <row r="61">
          <cell r="A61">
            <v>88192</v>
          </cell>
          <cell r="C61" t="str">
            <v>Pinnacle</v>
          </cell>
          <cell r="D61" t="str">
            <v>CORE365™</v>
          </cell>
          <cell r="E61" t="str">
            <v>Polos</v>
          </cell>
          <cell r="F61" t="str">
            <v>Performance</v>
          </cell>
          <cell r="G61" t="str">
            <v>Active</v>
          </cell>
          <cell r="H61" t="str">
            <v>Active</v>
          </cell>
          <cell r="I61" t="str">
            <v>Men's</v>
          </cell>
          <cell r="J61" t="str">
            <v>Pinnacle Performance Long-Sleeve Piqué Polo</v>
          </cell>
          <cell r="K61" t="str">
            <v>• 4.1 oz/yd² / 139 gsm, 100% polyester piqué with moisure-wicking, antimicrobial and UV protection performance
• matching flat knit collar
• spandex enhanced rib knit cuffs
• heat-sealed label
• side vents</v>
          </cell>
          <cell r="M61" t="str">
            <v>N</v>
          </cell>
          <cell r="O61" t="str">
            <v>MOISTURE WICKING, ANTIMICROBIAL, UV 15-39, EASY CARE, MATCHABLES</v>
          </cell>
          <cell r="P61">
            <v>78192</v>
          </cell>
        </row>
        <row r="62">
          <cell r="A62" t="str">
            <v>88192T</v>
          </cell>
          <cell r="C62" t="str">
            <v>Pinnacle</v>
          </cell>
          <cell r="D62" t="str">
            <v>CORE365™</v>
          </cell>
          <cell r="E62" t="str">
            <v>Polos</v>
          </cell>
          <cell r="F62" t="str">
            <v>Performance</v>
          </cell>
          <cell r="G62" t="str">
            <v>Active</v>
          </cell>
          <cell r="H62" t="str">
            <v>Active</v>
          </cell>
          <cell r="I62" t="str">
            <v>Tall</v>
          </cell>
          <cell r="J62" t="str">
            <v>Tall Pinnacle Performance Long-Sleeve Piqué Polo</v>
          </cell>
          <cell r="K62" t="str">
            <v>• 4.1 oz/yd² / 139 gsm, 100% polyester piqué with moisure-wicking, antimicrobial and UV protection performance
• matching flat knit collar
• spandex enhanced rib knit cuffs
• heat-sealed label
• side vents</v>
          </cell>
          <cell r="M62" t="str">
            <v>N</v>
          </cell>
          <cell r="O62" t="str">
            <v>MOISTURE WICKING, ANTIMICROBIAL, UV 15-39, EASY CARE, MATCHABLES</v>
          </cell>
          <cell r="P62">
            <v>78182</v>
          </cell>
        </row>
        <row r="63">
          <cell r="A63" t="str">
            <v>88192P</v>
          </cell>
          <cell r="C63" t="str">
            <v>Pinnacle</v>
          </cell>
          <cell r="D63" t="str">
            <v>CORE365™</v>
          </cell>
          <cell r="E63" t="str">
            <v>Polos</v>
          </cell>
          <cell r="F63" t="str">
            <v>Performance</v>
          </cell>
          <cell r="G63" t="str">
            <v>Active</v>
          </cell>
          <cell r="H63" t="str">
            <v>Active</v>
          </cell>
          <cell r="I63" t="str">
            <v>Adult</v>
          </cell>
          <cell r="J63" t="str">
            <v>Pinnacle Performance Piqué Long-Sleeve Polo with Pocket</v>
          </cell>
          <cell r="K63" t="str">
            <v>• 4.1 oz/yd² / 139 gsm, 100% polyester piqué with moisure-wicking, antimicrobial and UV protection performance
• matching flat knit collar
• spandex enhanced rib knit cuffs
• heat-sealed label
• side vents</v>
          </cell>
          <cell r="L63" t="str">
            <v>• chest pocket</v>
          </cell>
          <cell r="M63" t="str">
            <v>N</v>
          </cell>
          <cell r="O63" t="str">
            <v>MOISTURE WICKING, ANTIMICROBIAL, UV 15-39, EASY CARE, MATCHABLES</v>
          </cell>
        </row>
        <row r="64">
          <cell r="A64" t="str">
            <v>88181R</v>
          </cell>
          <cell r="C64" t="str">
            <v>Radiant</v>
          </cell>
          <cell r="D64" t="str">
            <v>CORE365™</v>
          </cell>
          <cell r="E64" t="str">
            <v>Polos</v>
          </cell>
          <cell r="F64" t="str">
            <v>Performance</v>
          </cell>
          <cell r="G64" t="str">
            <v>New</v>
          </cell>
          <cell r="H64" t="str">
            <v>New</v>
          </cell>
          <cell r="I64" t="str">
            <v>Men's</v>
          </cell>
          <cell r="J64" t="str">
            <v>Radiant Performance Piqué Polo with Reflective Piping</v>
          </cell>
          <cell r="K64" t="str">
            <v xml:space="preserve">• 4.1 oz/yd2 / 140 gsm polyester piqué with moisture-wicking, antimicrobial and UV protection performance
• matching flat knit collar
• heat-sealed label
• reflective piping at front and back for 360 degree visibility
• side vents
</v>
          </cell>
          <cell r="L64" t="str">
            <v>• three button placket</v>
          </cell>
          <cell r="M64" t="str">
            <v>N</v>
          </cell>
          <cell r="O64" t="str">
            <v>REFLECTIVE, MOISTURE WICKING, ANTIMICROBIAL, UV 15-39, EASY CARE, MATCHABLES</v>
          </cell>
          <cell r="P64" t="str">
            <v>78181R</v>
          </cell>
        </row>
        <row r="65">
          <cell r="A65" t="str">
            <v>78181R</v>
          </cell>
          <cell r="C65" t="str">
            <v>Radiant</v>
          </cell>
          <cell r="D65" t="str">
            <v>CORE365™</v>
          </cell>
          <cell r="E65" t="str">
            <v>Polos</v>
          </cell>
          <cell r="F65" t="str">
            <v>Performance</v>
          </cell>
          <cell r="G65" t="str">
            <v>New</v>
          </cell>
          <cell r="H65" t="str">
            <v>New</v>
          </cell>
          <cell r="I65" t="str">
            <v>Ladies'</v>
          </cell>
          <cell r="J65" t="str">
            <v>Radiant Performance Piqué Polo with Reflective Piping</v>
          </cell>
          <cell r="K65" t="str">
            <v xml:space="preserve">• 4.1 oz/yd2 / 140 gsm polyester piqué with moisture-wicking, antimicrobial and UV protection performance
• matching flat knit collar
• heat-sealed label
• reflective piping at front and back for 360 degree visibility
• side vents
</v>
          </cell>
          <cell r="L65" t="str">
            <v>• four-button narrow placket for feminine look</v>
          </cell>
          <cell r="M65" t="str">
            <v>N</v>
          </cell>
          <cell r="O65" t="str">
            <v>REFLECTIVE, MOISTURE WICKING, ANTIMICROBIAL, UV 15-39, EASY CARE, MATCHABLES</v>
          </cell>
        </row>
        <row r="66">
          <cell r="A66">
            <v>78199</v>
          </cell>
          <cell r="C66" t="str">
            <v>Agility</v>
          </cell>
          <cell r="D66" t="str">
            <v>CORE365™</v>
          </cell>
          <cell r="E66" t="str">
            <v>T_Shirts</v>
          </cell>
          <cell r="F66" t="str">
            <v>Performance</v>
          </cell>
          <cell r="G66" t="str">
            <v>Active</v>
          </cell>
          <cell r="H66" t="str">
            <v>Active</v>
          </cell>
          <cell r="I66" t="str">
            <v>Ladies'</v>
          </cell>
          <cell r="J66" t="str">
            <v>Agility Performance Long-Sleeve Piqué Crew Neck</v>
          </cell>
          <cell r="K66" t="str">
            <v>• 4.1 oz/yd² / 139 gsm, 100% polyester piqué
 with moisure-wicking, antimicrobial and UV protection performance
• matching rib neck trim_x000D_
• self inner shoulder and neck tape</v>
          </cell>
          <cell r="L66" t="str">
            <v/>
          </cell>
          <cell r="M66" t="str">
            <v>N</v>
          </cell>
          <cell r="O66" t="str">
            <v>MOISTURE WICKING, ANTIMICROBIAL, UV 15-39, EASY CARE, MATCHABLES</v>
          </cell>
        </row>
        <row r="67">
          <cell r="A67">
            <v>88199</v>
          </cell>
          <cell r="C67" t="str">
            <v>Agility</v>
          </cell>
          <cell r="D67" t="str">
            <v>CORE365™</v>
          </cell>
          <cell r="E67" t="str">
            <v>T_Shirts</v>
          </cell>
          <cell r="F67" t="str">
            <v>Performance</v>
          </cell>
          <cell r="G67" t="str">
            <v>Active</v>
          </cell>
          <cell r="H67" t="str">
            <v>Active</v>
          </cell>
          <cell r="I67" t="str">
            <v>Men's</v>
          </cell>
          <cell r="J67" t="str">
            <v>Agility Performance Long-Sleeve Piqué Crew Neck</v>
          </cell>
          <cell r="K67" t="str">
            <v>• 4.1 oz/yd² / 139 gsm, 100% polyester piqué
 with moisure-wicking, antimicrobial and UV protection performance
• matching rib neck trim_x000D_
• self inner shoulder and neck tape</v>
          </cell>
          <cell r="L67" t="str">
            <v/>
          </cell>
          <cell r="M67" t="str">
            <v>N</v>
          </cell>
          <cell r="O67" t="str">
            <v>MOISTURE WICKING, ANTIMICROBIAL, UV 15-39, EASY CARE, MATCHABLES</v>
          </cell>
          <cell r="P67">
            <v>78199</v>
          </cell>
        </row>
        <row r="68">
          <cell r="A68">
            <v>78182</v>
          </cell>
          <cell r="C68" t="str">
            <v>Pace</v>
          </cell>
          <cell r="D68" t="str">
            <v>CORE365™</v>
          </cell>
          <cell r="E68" t="str">
            <v>T_Shirts</v>
          </cell>
          <cell r="F68" t="str">
            <v>Performance</v>
          </cell>
          <cell r="G68" t="str">
            <v>Active</v>
          </cell>
          <cell r="H68" t="str">
            <v>Active</v>
          </cell>
          <cell r="I68" t="str">
            <v>Ladies'</v>
          </cell>
          <cell r="J68" t="str">
            <v>Pace Performance Piqué Crew Neck</v>
          </cell>
          <cell r="K68" t="str">
            <v>• 4.1 oz/yd² / 139 gsm, 100% polyester piqué_x000D_ with moisure-wicking, antimicrobial and UV protection performance
• matching rib neck trim_x000D_
• heat-sealed label_x000D_
• self inner shoulder and neck tape</v>
          </cell>
          <cell r="L68" t="str">
            <v/>
          </cell>
          <cell r="M68" t="str">
            <v>N</v>
          </cell>
          <cell r="O68" t="str">
            <v>MOISTURE WICKING, ANTIMICROBIAL, UV 15-39, EASY CARE, MATCHABLES</v>
          </cell>
        </row>
        <row r="69">
          <cell r="A69">
            <v>88182</v>
          </cell>
          <cell r="C69" t="str">
            <v>Pace</v>
          </cell>
          <cell r="D69" t="str">
            <v>CORE365™</v>
          </cell>
          <cell r="E69" t="str">
            <v>T_Shirts</v>
          </cell>
          <cell r="F69" t="str">
            <v>Performance</v>
          </cell>
          <cell r="G69" t="str">
            <v>Active</v>
          </cell>
          <cell r="H69" t="str">
            <v>Active</v>
          </cell>
          <cell r="I69" t="str">
            <v>Men's</v>
          </cell>
          <cell r="J69" t="str">
            <v>Pace Performance Piqué Crew Neck</v>
          </cell>
          <cell r="K69" t="str">
            <v>• 4.1 oz/yd² / 139 gsm, 100% polyester piqué
 with moisure-wicking, antimicrobial and UV protection performance
• matching rib neck trim_x000D_
• heat-sealed label_x000D_
• self inner shoulder and neck tape</v>
          </cell>
          <cell r="L69" t="str">
            <v/>
          </cell>
          <cell r="M69" t="str">
            <v>N</v>
          </cell>
          <cell r="O69" t="str">
            <v>MOISTURE WICKING, ANTIMICROBIAL, UV 15-39, EASY CARE, MATCHABLES</v>
          </cell>
          <cell r="P69">
            <v>78182</v>
          </cell>
        </row>
        <row r="70">
          <cell r="A70">
            <v>78193</v>
          </cell>
          <cell r="C70" t="str">
            <v>Operate</v>
          </cell>
          <cell r="D70" t="str">
            <v>CORE365™</v>
          </cell>
          <cell r="E70" t="str">
            <v>Wovens</v>
          </cell>
          <cell r="F70" t="str">
            <v>Casual</v>
          </cell>
          <cell r="G70" t="str">
            <v>Active</v>
          </cell>
          <cell r="H70" t="str">
            <v>Active</v>
          </cell>
          <cell r="I70" t="str">
            <v>Ladies'</v>
          </cell>
          <cell r="J70" t="str">
            <v>Operate Long-Sleeve Twill Shirt</v>
          </cell>
          <cell r="K70" t="str">
            <v>• 4.4 oz/yd² / 149 gsm, 55% cotton, 45% polyester_x000D_ twill with UV protection performance
• button-down collar_x000D_
• durable flat felled sideseams and underarm seams_x000D_
• adjustable cuffs</v>
          </cell>
          <cell r="L70" t="str">
            <v>• back waist darts</v>
          </cell>
          <cell r="M70" t="str">
            <v>N</v>
          </cell>
          <cell r="O70" t="str">
            <v>UV PROTECTION 40+, EASY CARE, MATCHABLES</v>
          </cell>
          <cell r="Q70" t="str">
            <v>88193T</v>
          </cell>
        </row>
        <row r="71">
          <cell r="A71">
            <v>88193</v>
          </cell>
          <cell r="C71" t="str">
            <v>Operate</v>
          </cell>
          <cell r="D71" t="str">
            <v>CORE365™</v>
          </cell>
          <cell r="E71" t="str">
            <v>Wovens</v>
          </cell>
          <cell r="F71" t="str">
            <v>Casual</v>
          </cell>
          <cell r="G71" t="str">
            <v>Active</v>
          </cell>
          <cell r="H71" t="str">
            <v>Active</v>
          </cell>
          <cell r="I71" t="str">
            <v>Men's</v>
          </cell>
          <cell r="J71" t="str">
            <v>Operate Long-Sleeve Twill Shirt</v>
          </cell>
          <cell r="K71" t="str">
            <v>• 4.4 oz/yd² / 149 gsm, 55% cotton, 45% polyester twill with UV protection performance
• button-down collar_x000D_
• durable flat felled sideseams and underarm seams_x000D_
• adjustable cuffs</v>
          </cell>
          <cell r="L71" t="str">
            <v>• left-chest pocket_x000D_
• back yoke with box pleat</v>
          </cell>
          <cell r="M71" t="str">
            <v>N</v>
          </cell>
          <cell r="O71" t="str">
            <v>UV PROTECTION 40+, EASY CARE, MATCHABLES</v>
          </cell>
          <cell r="P71">
            <v>78193</v>
          </cell>
          <cell r="Q71" t="str">
            <v>88193T</v>
          </cell>
        </row>
        <row r="72">
          <cell r="A72" t="str">
            <v>88193T</v>
          </cell>
          <cell r="C72" t="str">
            <v>Operate</v>
          </cell>
          <cell r="D72" t="str">
            <v>CORE365™</v>
          </cell>
          <cell r="E72" t="str">
            <v>Wovens</v>
          </cell>
          <cell r="F72" t="str">
            <v>Casual</v>
          </cell>
          <cell r="G72" t="str">
            <v>Active</v>
          </cell>
          <cell r="H72" t="str">
            <v>Active</v>
          </cell>
          <cell r="I72" t="str">
            <v>Tall</v>
          </cell>
          <cell r="J72" t="str">
            <v>Tall Operate Long-Sleeve Twill Shirt</v>
          </cell>
          <cell r="K72" t="str">
            <v>• 4.4 oz/yd² / 149 gsm, 55% cotton, 45% polyester twill with UV protection performance
• button-down collar_x000D_
• durable flat felled sideseams and underarm seams_x000D_
• adjustable cuffs</v>
          </cell>
          <cell r="L72" t="str">
            <v>• left-chest pocket_x000D_
• back yoke with box pleat</v>
          </cell>
          <cell r="M72" t="str">
            <v>N</v>
          </cell>
          <cell r="O72" t="str">
            <v>UV PROTECTION 40+, EASY CARE, MATCHABLES</v>
          </cell>
          <cell r="P72">
            <v>78193</v>
          </cell>
        </row>
        <row r="73">
          <cell r="A73">
            <v>78194</v>
          </cell>
          <cell r="C73" t="str">
            <v>Optimum</v>
          </cell>
          <cell r="D73" t="str">
            <v>CORE365™</v>
          </cell>
          <cell r="E73" t="str">
            <v>Wovens</v>
          </cell>
          <cell r="F73" t="str">
            <v>Casual</v>
          </cell>
          <cell r="G73" t="str">
            <v>Active</v>
          </cell>
          <cell r="H73" t="str">
            <v>Active</v>
          </cell>
          <cell r="I73" t="str">
            <v>Ladies'</v>
          </cell>
          <cell r="J73" t="str">
            <v>Optimum Short-Sleeve Twill Shirt</v>
          </cell>
          <cell r="K73" t="str">
            <v>• 4.4 oz/yd² / 149 gsm, 55% cotton, 45% polyester twill with UV protection performance
• button-down collar_x000D_
• durable flat felled sideseams and underarm seams</v>
          </cell>
          <cell r="L73" t="str">
            <v>• back waist darts</v>
          </cell>
          <cell r="M73" t="str">
            <v>N</v>
          </cell>
          <cell r="O73" t="str">
            <v>UV PROTECTION 40+, EASY CARE, MATCHABLES</v>
          </cell>
          <cell r="Q73" t="str">
            <v>88194T</v>
          </cell>
        </row>
        <row r="74">
          <cell r="A74">
            <v>88194</v>
          </cell>
          <cell r="C74" t="str">
            <v>Optimum</v>
          </cell>
          <cell r="D74" t="str">
            <v>CORE365™</v>
          </cell>
          <cell r="E74" t="str">
            <v>Wovens</v>
          </cell>
          <cell r="F74" t="str">
            <v>Casual</v>
          </cell>
          <cell r="G74" t="str">
            <v>Active</v>
          </cell>
          <cell r="H74" t="str">
            <v>Active</v>
          </cell>
          <cell r="I74" t="str">
            <v>Men's</v>
          </cell>
          <cell r="J74" t="str">
            <v>Optimum Short-Sleeve Twill Shirt</v>
          </cell>
          <cell r="K74" t="str">
            <v>• 4.4 oz/yd² / 149 gsm, 55% cotton, 45% polyester twill with UV protection performance
• button-down collar_x000D_
• durable flat felled sideseams and underarm seams</v>
          </cell>
          <cell r="L74" t="str">
            <v>• left-chest pocket_x000D_
• back yoke with box pleat</v>
          </cell>
          <cell r="M74" t="str">
            <v>N</v>
          </cell>
          <cell r="O74" t="str">
            <v>UV PROTECTION 40+, EASY CARE, MATCHABLES</v>
          </cell>
          <cell r="P74">
            <v>78194</v>
          </cell>
          <cell r="Q74" t="str">
            <v>88194T</v>
          </cell>
        </row>
        <row r="75">
          <cell r="A75" t="str">
            <v>88194T</v>
          </cell>
          <cell r="C75" t="str">
            <v>Optimum</v>
          </cell>
          <cell r="D75" t="str">
            <v>CORE365™</v>
          </cell>
          <cell r="E75" t="str">
            <v>Wovens</v>
          </cell>
          <cell r="F75" t="str">
            <v>Casual</v>
          </cell>
          <cell r="G75" t="str">
            <v>Active</v>
          </cell>
          <cell r="H75" t="str">
            <v>Active</v>
          </cell>
          <cell r="I75" t="str">
            <v>Tall</v>
          </cell>
          <cell r="J75" t="str">
            <v>Tall Optimum Short-Sleeve Twill Shirt</v>
          </cell>
          <cell r="K75" t="str">
            <v>• 4.4 oz/yd² / 149 gsm, 55% cotton, 45% polyester twill with UV protection performance
• button-down collar_x000D_
• durable flat felled sideseams and underarm seams</v>
          </cell>
          <cell r="L75" t="str">
            <v>• left-chest pocket_x000D_
• back yoke with box pleat</v>
          </cell>
          <cell r="M75" t="str">
            <v>N</v>
          </cell>
          <cell r="O75" t="str">
            <v>UV PROTECTION 40+, EASY CARE, MATCHABLES</v>
          </cell>
          <cell r="P75">
            <v>78194</v>
          </cell>
        </row>
        <row r="76">
          <cell r="A76" t="str">
            <v>DP700W</v>
          </cell>
          <cell r="C76" t="str">
            <v>Perfect Fit</v>
          </cell>
          <cell r="D76" t="str">
            <v>Devon &amp; Jones</v>
          </cell>
          <cell r="E76" t="str">
            <v>Fleece</v>
          </cell>
          <cell r="F76" t="str">
            <v>Poly &amp; Performance</v>
          </cell>
          <cell r="G76" t="str">
            <v>New</v>
          </cell>
          <cell r="H76" t="str">
            <v>Not Available</v>
          </cell>
          <cell r="I76" t="str">
            <v>Ladies'</v>
          </cell>
          <cell r="J76" t="str">
            <v>Perfect Fit™  Mélange Velvet Fleece Hooded Full-Zip</v>
          </cell>
          <cell r="K76" t="str">
            <v>8.9 oz./yd2 /300 gsm, 100% polyester anti-pill mélange velvet fleece
• inside storm placket
• center front reverse coil zipper with autolock slider and reflective toggle
• attached hood
• lower pockets with reverse coil zippers
• left arm pocket with reverse coil zipper
• stretch binding on sleeves, hood and hem
• always flattering Perfect FitTM</v>
          </cell>
          <cell r="M76" t="str">
            <v>N</v>
          </cell>
          <cell r="N76" t="str">
            <v>Perfect</v>
          </cell>
          <cell r="O76" t="str">
            <v>ANTI-PILL, PERFECT FIT,  AUDIO PORT, EASY CARE</v>
          </cell>
        </row>
        <row r="77">
          <cell r="A77" t="str">
            <v>DG796</v>
          </cell>
          <cell r="C77" t="str">
            <v>Newbury</v>
          </cell>
          <cell r="D77" t="str">
            <v>Devon &amp; Jones</v>
          </cell>
          <cell r="E77" t="str">
            <v>Fleece</v>
          </cell>
          <cell r="F77" t="str">
            <v>Poly &amp; Performance</v>
          </cell>
          <cell r="G77" t="str">
            <v>Active</v>
          </cell>
          <cell r="H77" t="str">
            <v>Active</v>
          </cell>
          <cell r="I77" t="str">
            <v>Men's</v>
          </cell>
          <cell r="J77" t="str">
            <v>Newbury Colorblock Mélange Fleece Full-zip</v>
          </cell>
          <cell r="K77" t="str">
            <v xml:space="preserve">• body: 6.49 oz/yd2 / 220 gsm, 100% polyester mélange jersey bonded with fleece
• contrast: 6.49 oz/yd2 / 220 gsm, 100% polyester jersey bonded with fleece
• center front coil zipper with semi autolock slider 
</v>
          </cell>
          <cell r="L77" t="str">
            <v>• lower pockets with hidden snap closure
• tonal coverstitch details on armholes and shoulder seams</v>
          </cell>
          <cell r="M77" t="str">
            <v>N</v>
          </cell>
          <cell r="N77" t="str">
            <v>Active</v>
          </cell>
          <cell r="O77" t="str">
            <v>2-LAYER BONDED, MOISTURE WICKING, ACTIVE FIT, EASY CARE</v>
          </cell>
          <cell r="P77" t="str">
            <v>DG796W</v>
          </cell>
        </row>
        <row r="78">
          <cell r="A78" t="str">
            <v>DG796W</v>
          </cell>
          <cell r="C78" t="str">
            <v>Newbury</v>
          </cell>
          <cell r="D78" t="str">
            <v>Devon &amp; Jones</v>
          </cell>
          <cell r="E78" t="str">
            <v>Fleece</v>
          </cell>
          <cell r="F78" t="str">
            <v>Poly &amp; Performance</v>
          </cell>
          <cell r="G78" t="str">
            <v>Active</v>
          </cell>
          <cell r="H78" t="str">
            <v>Active</v>
          </cell>
          <cell r="I78" t="str">
            <v>Ladies'</v>
          </cell>
          <cell r="J78" t="str">
            <v>Newbury Colorblock Mélange Fleece Full-zip</v>
          </cell>
          <cell r="K78" t="str">
            <v xml:space="preserve">• body: 6.49 oz/yd2 / 220 gsm, 100% polyester mélange jersey bonded with fleece
• contrast: 6.49 oz/yd2 / 220 gsm, 100% polyester jersey bonded with fleece
• center front coil zipper with semi autolock slider 
</v>
          </cell>
          <cell r="L78" t="str">
            <v>• front and back princess seam for flattering feminine fit
• lower pockets with hidden snap closure
• tonal coverstitch details on armholes and shoulder seams</v>
          </cell>
          <cell r="M78" t="str">
            <v>N</v>
          </cell>
          <cell r="N78" t="str">
            <v>Active</v>
          </cell>
          <cell r="O78" t="str">
            <v>2-LAYER BONDED, MOISTURE WICKING, ACTIVE FIT, EASY CARE</v>
          </cell>
        </row>
        <row r="79">
          <cell r="A79" t="str">
            <v>DG797</v>
          </cell>
          <cell r="C79" t="str">
            <v>Newbury</v>
          </cell>
          <cell r="D79" t="str">
            <v>Devon &amp; Jones</v>
          </cell>
          <cell r="E79" t="str">
            <v>Fleece</v>
          </cell>
          <cell r="F79" t="str">
            <v>Poly &amp; Performance</v>
          </cell>
          <cell r="G79" t="str">
            <v>Active</v>
          </cell>
          <cell r="H79" t="str">
            <v>Active</v>
          </cell>
          <cell r="I79" t="str">
            <v>Men's</v>
          </cell>
          <cell r="J79" t="str">
            <v>Newbury Mélange Fleece Vest</v>
          </cell>
          <cell r="K79" t="str">
            <v xml:space="preserve">• 6.49 oz/yd2 / 220 gsm, 100% polyester mélange jersey bonded with fleece
• center front coil zipper with semi autolock slider 
</v>
          </cell>
          <cell r="L79" t="str">
            <v>• lower front pockets with zippers
• tonal coverstitch details at shoulders</v>
          </cell>
          <cell r="M79" t="str">
            <v>N</v>
          </cell>
          <cell r="N79" t="str">
            <v>Active</v>
          </cell>
          <cell r="O79" t="str">
            <v>2-LAYER BONDED, MOISTURE WICKING, ACTIVE FIT, EASY CARE</v>
          </cell>
          <cell r="P79" t="str">
            <v>DG797W</v>
          </cell>
        </row>
        <row r="80">
          <cell r="A80" t="str">
            <v>DG797W</v>
          </cell>
          <cell r="C80" t="str">
            <v>Newbury</v>
          </cell>
          <cell r="D80" t="str">
            <v>Devon &amp; Jones</v>
          </cell>
          <cell r="E80" t="str">
            <v>Fleece</v>
          </cell>
          <cell r="F80" t="str">
            <v>Poly &amp; Performance</v>
          </cell>
          <cell r="G80" t="str">
            <v>Active</v>
          </cell>
          <cell r="H80" t="str">
            <v>Active</v>
          </cell>
          <cell r="I80" t="str">
            <v>Ladies'</v>
          </cell>
          <cell r="J80" t="str">
            <v>Newbury Mélange Fleece Vest</v>
          </cell>
          <cell r="K80" t="str">
            <v xml:space="preserve">• 6.49 oz/yd2 / 220 gsm, 100% polyester mélange jersey bonded with fleece
• center front coil zipper with semi autolock slider 
</v>
          </cell>
          <cell r="L80" t="str">
            <v>• lower front pockets with zippers</v>
          </cell>
          <cell r="M80" t="str">
            <v>N</v>
          </cell>
          <cell r="N80" t="str">
            <v>Active</v>
          </cell>
          <cell r="O80" t="str">
            <v>2-LAYER BONDED, MOISTURE WICKING, ACTIVE FIT, EASY CARE</v>
          </cell>
        </row>
        <row r="81">
          <cell r="A81" t="str">
            <v>DG798</v>
          </cell>
          <cell r="C81" t="str">
            <v>Newbury</v>
          </cell>
          <cell r="D81" t="str">
            <v>Devon &amp; Jones</v>
          </cell>
          <cell r="E81" t="str">
            <v>Fleece</v>
          </cell>
          <cell r="F81" t="str">
            <v>Poly &amp; Performance</v>
          </cell>
          <cell r="G81" t="str">
            <v>Active</v>
          </cell>
          <cell r="H81" t="str">
            <v>Active</v>
          </cell>
          <cell r="I81" t="str">
            <v>Men's</v>
          </cell>
          <cell r="J81" t="str">
            <v>Newbury Mélange Fleece Quarter-zip</v>
          </cell>
          <cell r="K81" t="str">
            <v xml:space="preserve">• 6.49 oz/yd2 / 220 gsm, 100% polyester mélange jersey bonded with fleece
• center front coil zipper with semi autolock slider 
</v>
          </cell>
          <cell r="L81" t="str">
            <v>• front hand warmer pouch pocket
• tonal coverstitch details at shoulders</v>
          </cell>
          <cell r="M81" t="str">
            <v>N</v>
          </cell>
          <cell r="N81" t="str">
            <v>Active</v>
          </cell>
          <cell r="O81" t="str">
            <v>2-LAYER BONDED, MOISTURE WICKING, ACTIVE FIT, EASY CARE</v>
          </cell>
          <cell r="P81" t="str">
            <v>DG798W</v>
          </cell>
        </row>
        <row r="82">
          <cell r="A82" t="str">
            <v>DG798W</v>
          </cell>
          <cell r="C82" t="str">
            <v>Newbury</v>
          </cell>
          <cell r="D82" t="str">
            <v>Devon &amp; Jones</v>
          </cell>
          <cell r="E82" t="str">
            <v>Fleece</v>
          </cell>
          <cell r="F82" t="str">
            <v>Poly &amp; Performance</v>
          </cell>
          <cell r="G82" t="str">
            <v>Active</v>
          </cell>
          <cell r="H82" t="str">
            <v>Active</v>
          </cell>
          <cell r="I82" t="str">
            <v>Ladies'</v>
          </cell>
          <cell r="J82" t="str">
            <v>Newbury Mélange Fleece Quarter-zip</v>
          </cell>
          <cell r="K82" t="str">
            <v xml:space="preserve">• 6.49 oz/yd2 / 220 gsm, 100% polyester mélange jersey bonded with fleece
• center front coil zipper with semi autolock slider 
</v>
          </cell>
          <cell r="L82" t="str">
            <v>• front and back princess seam for flattering feminine fit
• front hand warmer pouch pocket
• tonal coverstitch details at shoulders</v>
          </cell>
          <cell r="M82" t="str">
            <v>N</v>
          </cell>
          <cell r="N82" t="str">
            <v>Active</v>
          </cell>
          <cell r="O82" t="str">
            <v>2-LAYER BONDED, MOISTURE WICKING, ACTIVE FIT, EASY CARE</v>
          </cell>
        </row>
        <row r="83">
          <cell r="A83" t="str">
            <v>DG793</v>
          </cell>
          <cell r="C83" t="str">
            <v>Bristol</v>
          </cell>
          <cell r="D83" t="str">
            <v>Devon &amp; Jones</v>
          </cell>
          <cell r="E83" t="str">
            <v>Fleece</v>
          </cell>
          <cell r="F83" t="str">
            <v>Poly &amp; Performance</v>
          </cell>
          <cell r="G83" t="str">
            <v>Active</v>
          </cell>
          <cell r="H83" t="str">
            <v>Active</v>
          </cell>
          <cell r="I83" t="str">
            <v>Men's</v>
          </cell>
          <cell r="J83" t="str">
            <v>Bristol Full-Zip Sweater Fleece Jacket</v>
          </cell>
          <cell r="K83" t="str">
            <v>• 9.44 oz./yd² / 320 gsm, 100% polyester anti-pill sweater fleece
• coverstitch details throughout
• stretch binding at neck
• inside storm placket with chin guard
• center front coil zipper with semi-autolock slider and rubber pull
• brushed tricot-lined pockets with coil zippers</v>
          </cell>
          <cell r="M83" t="str">
            <v>N</v>
          </cell>
          <cell r="N83" t="str">
            <v>Active</v>
          </cell>
          <cell r="O83" t="str">
            <v>ANTI PILL, EASY CARE, ACTIVE FIT</v>
          </cell>
          <cell r="P83" t="str">
            <v>DG793W</v>
          </cell>
        </row>
        <row r="84">
          <cell r="A84" t="str">
            <v>DG793W</v>
          </cell>
          <cell r="C84" t="str">
            <v>Bristol</v>
          </cell>
          <cell r="D84" t="str">
            <v>Devon &amp; Jones</v>
          </cell>
          <cell r="E84" t="str">
            <v>Fleece</v>
          </cell>
          <cell r="F84" t="str">
            <v>Poly &amp; Performance</v>
          </cell>
          <cell r="G84" t="str">
            <v>Active</v>
          </cell>
          <cell r="H84" t="str">
            <v>Active</v>
          </cell>
          <cell r="I84" t="str">
            <v>Ladies'</v>
          </cell>
          <cell r="J84" t="str">
            <v>Bristol Full-Zip Sweater Fleece Jacket</v>
          </cell>
          <cell r="K84" t="str">
            <v>• 9.44 oz./yd² / 320 gsm, 100% polyester anti-pill sweater fleece
• coverstitch details throughout
• stretch binding at neck
• inside storm placket with chin guard
• center front coil zipper with semi-autolock slider and rubber pull
• brushed tricot-lined pockets with coil zippers</v>
          </cell>
          <cell r="L84" t="str">
            <v>• princess seams for a flattering, feminine fit</v>
          </cell>
          <cell r="M84" t="str">
            <v>N</v>
          </cell>
          <cell r="N84" t="str">
            <v>Active</v>
          </cell>
          <cell r="O84" t="str">
            <v>ANTI PILL, EASY CARE, ACTIVE FIT</v>
          </cell>
        </row>
        <row r="85">
          <cell r="A85" t="str">
            <v>DG792</v>
          </cell>
          <cell r="C85" t="str">
            <v>Bristol</v>
          </cell>
          <cell r="D85" t="str">
            <v>Devon &amp; Jones</v>
          </cell>
          <cell r="E85" t="str">
            <v>Fleece</v>
          </cell>
          <cell r="F85" t="str">
            <v>Poly &amp; Performance</v>
          </cell>
          <cell r="G85" t="str">
            <v>Active</v>
          </cell>
          <cell r="H85" t="str">
            <v>Active</v>
          </cell>
          <cell r="I85" t="str">
            <v>Adult</v>
          </cell>
          <cell r="J85" t="str">
            <v>Bristol Sweater Fleece Quarter-Zip</v>
          </cell>
          <cell r="K85" t="str">
            <v>• 9.44 oz./yd² / 320 gsm, 100% polyester anti-pill sweater fleece
• coverstitch details throughout
• inside storm placket with chin guard
• center front coil zipper with semi-autolock slider and rubber pull
• stretch binding at neck
• raglan sleeves</v>
          </cell>
          <cell r="M85" t="str">
            <v>N</v>
          </cell>
          <cell r="N85" t="str">
            <v>Active</v>
          </cell>
          <cell r="O85" t="str">
            <v>ANTI PILL, EASY CARE, ACTIVE FIT</v>
          </cell>
        </row>
        <row r="86">
          <cell r="A86" t="str">
            <v>D420</v>
          </cell>
          <cell r="D86" t="str">
            <v>Devon &amp; Jones</v>
          </cell>
          <cell r="E86" t="str">
            <v>Knits_Layering</v>
          </cell>
          <cell r="F86" t="str">
            <v>Dress</v>
          </cell>
          <cell r="G86" t="str">
            <v>Active</v>
          </cell>
          <cell r="H86" t="str">
            <v>Not Available</v>
          </cell>
          <cell r="I86" t="str">
            <v>Adult</v>
          </cell>
          <cell r="J86" t="str">
            <v>Sueded Cotton Jersey Mock Turtleneck</v>
          </cell>
          <cell r="K86" t="str">
            <v>• 4.7 oz./yd² / 160 gsm, 100% Tanguis cotton jersey_x000D_
• generous fit_x000D_
• double-needle stitching throughout_x000D_
• spandex in collar and cuffs_x000D_
• side vents_x000D_
• Grey Heather is 90% cotton, 10% polyester</v>
          </cell>
          <cell r="L86" t="str">
            <v/>
          </cell>
          <cell r="M86" t="str">
            <v>N</v>
          </cell>
          <cell r="N86" t="str">
            <v>Classic</v>
          </cell>
          <cell r="O86" t="str">
            <v>CLASSIC FIT</v>
          </cell>
        </row>
        <row r="87">
          <cell r="A87" t="str">
            <v>DP181W</v>
          </cell>
          <cell r="C87" t="str">
            <v>Perfect Fit</v>
          </cell>
          <cell r="D87" t="str">
            <v>Devon &amp; Jones</v>
          </cell>
          <cell r="E87" t="str">
            <v>Knits_Layering</v>
          </cell>
          <cell r="F87" t="str">
            <v>Dress</v>
          </cell>
          <cell r="G87" t="str">
            <v>Active</v>
          </cell>
          <cell r="H87" t="str">
            <v>Active</v>
          </cell>
          <cell r="I87" t="str">
            <v>Ladies'</v>
          </cell>
          <cell r="J87" t="str">
            <v>Perfect Fit™ Ribbon Cardigan</v>
          </cell>
          <cell r="K87" t="str">
            <v>• 5 oz./yd² / 170 gsm, 58% cotton, 39% modal, 3% spandex jersey
• always flattering Perfect Fit™_x000D_
• soft modal blend drapes without clinging_x000D_
• dyed-to-match grosgrain ribbon accented placket_x000D_
• Dura-Pearl™ buttons ideally spaced to avoid unflattering gaps_x000D_
• banded rib knit cuffs and bottom hem_x000D_
• longer length for everyday activity and movement</v>
          </cell>
          <cell r="L87" t="str">
            <v/>
          </cell>
          <cell r="M87" t="str">
            <v>N</v>
          </cell>
          <cell r="N87" t="str">
            <v>Perfect</v>
          </cell>
          <cell r="O87" t="str">
            <v>UV 40+, STRETCH, PERFECT FIT</v>
          </cell>
        </row>
        <row r="88">
          <cell r="A88" t="str">
            <v>DP182W</v>
          </cell>
          <cell r="C88" t="str">
            <v>Perfect Fit</v>
          </cell>
          <cell r="D88" t="str">
            <v>Devon &amp; Jones</v>
          </cell>
          <cell r="E88" t="str">
            <v>Knits_Layering</v>
          </cell>
          <cell r="F88" t="str">
            <v>Dress</v>
          </cell>
          <cell r="G88" t="str">
            <v>Active</v>
          </cell>
          <cell r="H88" t="str">
            <v>Active</v>
          </cell>
          <cell r="I88" t="str">
            <v>Ladies'</v>
          </cell>
          <cell r="J88" t="str">
            <v>Perfect Fit™ Shell T-Shirt</v>
          </cell>
          <cell r="K88" t="str">
            <v>• 5 oz./yd² / 170 gsm, 58% cotton, 39% modal, 3% spandex jersey
• always flattering Perfect Fit™_x000D_
• soft modal blend drapes without clinging_x000D_
• pretty jewel neckline_x000D_
• single-needle sleeve hem_x000D_
• delicate shaping at waist_x000D_
• longer length for everyday activity and movement
• can be worn alone or paired with other Perfect™ Fit cardigans, blazer or jacket</v>
          </cell>
          <cell r="L88" t="str">
            <v/>
          </cell>
          <cell r="M88" t="str">
            <v>N</v>
          </cell>
          <cell r="N88" t="str">
            <v>Perfect</v>
          </cell>
          <cell r="O88" t="str">
            <v>UV 40+, STRETCH, PERFECT FIT</v>
          </cell>
        </row>
        <row r="89">
          <cell r="A89" t="str">
            <v>DP192W</v>
          </cell>
          <cell r="C89" t="str">
            <v>Perfect Fit</v>
          </cell>
          <cell r="D89" t="str">
            <v>Devon &amp; Jones</v>
          </cell>
          <cell r="E89" t="str">
            <v>Knits_Layering</v>
          </cell>
          <cell r="F89" t="str">
            <v>Dress</v>
          </cell>
          <cell r="G89" t="str">
            <v>Active</v>
          </cell>
          <cell r="H89" t="str">
            <v>Active</v>
          </cell>
          <cell r="I89" t="str">
            <v>Ladies'</v>
          </cell>
          <cell r="J89" t="str">
            <v>Perfect Fit™ Ballet Bracelet-Length Knit Top</v>
          </cell>
          <cell r="K89" t="str">
            <v>• 5 oz./yd² / 170 gsm, 58% cotton, 39% modal, 3% spandex jersey
• always flattering Perfect Fit™_x000D_
• soft modal blend drapes without clinging_x000D_
• ballet neckline_x000D_
• active bracelet length sleeve ends right where you want it_x000D_
• delicate shaping at waist_x000D_
• longer length for everyday activity and movement
• can be worn alone or paired with other Perfect™ Fit cardigans, blazer or jacket</v>
          </cell>
          <cell r="L89" t="str">
            <v/>
          </cell>
          <cell r="M89" t="str">
            <v>N</v>
          </cell>
          <cell r="N89" t="str">
            <v>Perfect</v>
          </cell>
          <cell r="O89" t="str">
            <v>UV 40+, STRETCH, PERFECT FIT</v>
          </cell>
        </row>
        <row r="90">
          <cell r="A90" t="str">
            <v>DP186W</v>
          </cell>
          <cell r="C90" t="str">
            <v>Perfect Fit</v>
          </cell>
          <cell r="D90" t="str">
            <v>Devon &amp; Jones</v>
          </cell>
          <cell r="E90" t="str">
            <v>Knits_Layering</v>
          </cell>
          <cell r="F90" t="str">
            <v>Dress</v>
          </cell>
          <cell r="G90" t="str">
            <v>Active</v>
          </cell>
          <cell r="H90" t="str">
            <v>Active</v>
          </cell>
          <cell r="I90" t="str">
            <v>Ladies'</v>
          </cell>
          <cell r="J90" t="str">
            <v>Perfect Fit™ Y-Placket Convertible Sleeve Knit Top</v>
          </cell>
          <cell r="K90" t="str">
            <v>• 5 oz./yd² / 170 gsm, 58% cotton, 39% modal, 3% spandex jersey
• always flattering Perfect Fit™
• soft modal blend drapes without clinging
• four-button placket
• convertible roll-up sleeve
• shaped front and back yoke
• longer length for everyday activity and movement
• can be worn alone or paired with other Perfect™ Fit cardigans, blazer or jacket</v>
          </cell>
          <cell r="M90" t="str">
            <v>N</v>
          </cell>
          <cell r="N90" t="str">
            <v>Perfect</v>
          </cell>
          <cell r="O90" t="str">
            <v>UV 40+, STRETCH, PERFECT FIT</v>
          </cell>
        </row>
        <row r="91">
          <cell r="A91" t="str">
            <v>DP462W</v>
          </cell>
          <cell r="C91" t="str">
            <v>Perfect Fit</v>
          </cell>
          <cell r="D91" t="str">
            <v>Devon &amp; Jones</v>
          </cell>
          <cell r="E91" t="str">
            <v>Knits_Layering</v>
          </cell>
          <cell r="F91" t="str">
            <v>Dress</v>
          </cell>
          <cell r="G91" t="str">
            <v>Active</v>
          </cell>
          <cell r="H91" t="str">
            <v>Active</v>
          </cell>
          <cell r="I91" t="str">
            <v>Ladies'</v>
          </cell>
          <cell r="J91" t="str">
            <v>Perfect Fit™ Shawl Collar Cardigan</v>
          </cell>
          <cell r="K91" t="str">
            <v>• 5 oz./yd² / 170 gsm, 58% cotton, 39% modal, 3% spandex jersey
• always flattering Perfect Fit™
• soft modal blend drapes without clinging
• shawl collar with one-button closure
• lower pockets
• princess seam for feminine look
• longer length for everyday activity and movement</v>
          </cell>
          <cell r="M91" t="str">
            <v>N</v>
          </cell>
          <cell r="N91" t="str">
            <v>Perfect</v>
          </cell>
          <cell r="O91" t="str">
            <v>UV 40+, STRETCH, PERFECT FIT</v>
          </cell>
        </row>
        <row r="92">
          <cell r="A92" t="str">
            <v>DP184W</v>
          </cell>
          <cell r="C92" t="str">
            <v>Perfect Fit</v>
          </cell>
          <cell r="D92" t="str">
            <v>Devon &amp; Jones</v>
          </cell>
          <cell r="E92" t="str">
            <v>Knits_Layering</v>
          </cell>
          <cell r="F92" t="str">
            <v>Dress</v>
          </cell>
          <cell r="G92" t="str">
            <v>Active</v>
          </cell>
          <cell r="H92" t="str">
            <v>Active</v>
          </cell>
          <cell r="I92" t="str">
            <v>Ladies'</v>
          </cell>
          <cell r="J92" t="str">
            <v>Perfect Fit™ Bracelet Length
V-neck Top</v>
          </cell>
          <cell r="K92" t="str">
            <v>• 5 oz./yd² / 170 gsm, 58% cotton, 39% modal, 3% spandex jersey
• always flattering Perfect Fit™
• soft modal blend drapes without clinging
• V-neck collar
• bracelet-length sleeves, ends right where you want it
• hi-low hemline
• longer length for everyday activity and movement
• can be worn alone or paired with other Perfect™ Fit cardigans, blazer or jacket</v>
          </cell>
          <cell r="M92" t="str">
            <v>N</v>
          </cell>
          <cell r="N92" t="str">
            <v>Perfect</v>
          </cell>
          <cell r="O92" t="str">
            <v>UV 40+, STRETCH, PERFECT FIT</v>
          </cell>
        </row>
        <row r="93">
          <cell r="A93" t="str">
            <v>DP188W</v>
          </cell>
          <cell r="C93" t="str">
            <v>Perfect Fit</v>
          </cell>
          <cell r="D93" t="str">
            <v>Devon &amp; Jones</v>
          </cell>
          <cell r="E93" t="str">
            <v>Knits_Layering</v>
          </cell>
          <cell r="F93" t="str">
            <v>Dress</v>
          </cell>
          <cell r="G93" t="str">
            <v>Active</v>
          </cell>
          <cell r="H93" t="str">
            <v>Active</v>
          </cell>
          <cell r="I93" t="str">
            <v>Ladies'</v>
          </cell>
          <cell r="J93" t="str">
            <v>Perfect Fit™ Tailored Open Neckline Top</v>
          </cell>
          <cell r="K93" t="str">
            <v>• 5 oz./yd² / 170 gsm, 58% cotton, 39% modal, 3% spandex jersey
• always flattering Perfect Fit™
• soft modal blend drapes without clinging
• tailored open neckline
• 3/4 sleeves with vents
• side vents
• longer length for everyday activity and movement
• can be worn alone or paired with other Perfect™ Fit cardigans, blazer or jacket</v>
          </cell>
          <cell r="M93" t="str">
            <v>N</v>
          </cell>
          <cell r="N93" t="str">
            <v>Perfect</v>
          </cell>
          <cell r="O93" t="str">
            <v>UV 40+, STRETCH, PERFECT FIT</v>
          </cell>
        </row>
        <row r="94">
          <cell r="A94" t="str">
            <v>DP465W</v>
          </cell>
          <cell r="C94" t="str">
            <v>Perfect Fit</v>
          </cell>
          <cell r="D94" t="str">
            <v>Devon &amp; Jones</v>
          </cell>
          <cell r="E94" t="str">
            <v>Knits_Layering</v>
          </cell>
          <cell r="F94" t="str">
            <v>Dress</v>
          </cell>
          <cell r="G94" t="str">
            <v>New</v>
          </cell>
          <cell r="H94" t="str">
            <v>Not Available</v>
          </cell>
          <cell r="I94" t="str">
            <v>Ladies'</v>
          </cell>
          <cell r="J94" t="str">
            <v>Perfect Fit™ Draped Open Blazer</v>
          </cell>
          <cell r="K94" t="str">
            <v xml:space="preserve">• 7.1 oz./yd2 /250 gsm, 79% polyester, 21% spandex interlock with moisture-wicking performance
• draped open front for easy layering
• longer length for everyday activity and movement
• always flattering Perfect Fit™ </v>
          </cell>
          <cell r="M94" t="str">
            <v>N</v>
          </cell>
          <cell r="N94" t="str">
            <v>Perfect</v>
          </cell>
          <cell r="O94" t="str">
            <v>MOISTURE-WICKING, STRETCH, PERFECT FIT, EASY CARE</v>
          </cell>
        </row>
        <row r="95">
          <cell r="A95" t="str">
            <v>D885</v>
          </cell>
          <cell r="C95" t="str">
            <v>Fairfield</v>
          </cell>
          <cell r="D95" t="str">
            <v>Devon &amp; Jones</v>
          </cell>
          <cell r="E95" t="str">
            <v>Knits_Layering</v>
          </cell>
          <cell r="F95" t="str">
            <v>Dress</v>
          </cell>
          <cell r="G95" t="str">
            <v>DNR</v>
          </cell>
          <cell r="H95" t="str">
            <v>DNR</v>
          </cell>
          <cell r="I95" t="str">
            <v>Men's</v>
          </cell>
          <cell r="J95" t="str">
            <v>Fairfield Herringbone Full-Zip Jacket</v>
          </cell>
          <cell r="K95" t="str">
            <v xml:space="preserve">• 7.76 oz./yd² / 263 gsm, 100% polyester mélange double knit herringbone with moisture-wicking performance
• stretch binding at neck
• inside storm placket with chin guard
• center front vislon zipper with semi-autolock slider and rubber pull
• lower pockets with reverse coil zippers
</v>
          </cell>
          <cell r="M95" t="str">
            <v>N</v>
          </cell>
          <cell r="N95" t="str">
            <v>Active</v>
          </cell>
          <cell r="O95" t="str">
            <v>MOISTURE WICKING, ACTIVE FIT, EASY CARE</v>
          </cell>
          <cell r="P95" t="str">
            <v>D885W</v>
          </cell>
          <cell r="S95" t="str">
            <v>DNR for 201801 US/CAN book</v>
          </cell>
        </row>
        <row r="96">
          <cell r="A96" t="str">
            <v>D885W</v>
          </cell>
          <cell r="C96" t="str">
            <v>Fairfield</v>
          </cell>
          <cell r="D96" t="str">
            <v>Devon &amp; Jones</v>
          </cell>
          <cell r="E96" t="str">
            <v>Knits_Layering</v>
          </cell>
          <cell r="F96" t="str">
            <v>Dress</v>
          </cell>
          <cell r="G96" t="str">
            <v>DNR</v>
          </cell>
          <cell r="H96" t="str">
            <v>DNR</v>
          </cell>
          <cell r="I96" t="str">
            <v>Ladies'</v>
          </cell>
          <cell r="J96" t="str">
            <v>Fairfield Herringbone Full-Zip Jacket</v>
          </cell>
          <cell r="K96" t="str">
            <v xml:space="preserve">• 7.76 oz./yd² / 263 gsm, 100% polyester mélange double knit herringbone with moisture-wicking performance
• stretch binding at neck
• inside storm placket with chin guard
• center front vislon zipper with semi-autolock slider and rubber pull
• lower pockets with reverse coil zippers
</v>
          </cell>
          <cell r="L96" t="str">
            <v>• princess seams for a flattering, feminine fit</v>
          </cell>
          <cell r="M96" t="str">
            <v>N</v>
          </cell>
          <cell r="N96" t="str">
            <v>Active</v>
          </cell>
          <cell r="O96" t="str">
            <v>MOISTURE WICKING, ACTIVE FIT, EASY CARE</v>
          </cell>
          <cell r="S96" t="str">
            <v>DNR for 201801 US/CAN book</v>
          </cell>
        </row>
        <row r="97">
          <cell r="A97" t="str">
            <v>D884</v>
          </cell>
          <cell r="C97" t="str">
            <v>Fairfield</v>
          </cell>
          <cell r="D97" t="str">
            <v>Devon &amp; Jones</v>
          </cell>
          <cell r="E97" t="str">
            <v>Knits_Layering</v>
          </cell>
          <cell r="F97" t="str">
            <v>Dress</v>
          </cell>
          <cell r="G97" t="str">
            <v>DNR</v>
          </cell>
          <cell r="H97" t="str">
            <v>DNR</v>
          </cell>
          <cell r="I97" t="str">
            <v>Adult</v>
          </cell>
          <cell r="J97" t="str">
            <v>Fairfield Herringbone V-Neck Pullover</v>
          </cell>
          <cell r="K97" t="str">
            <v>• 7.76 oz./yd² / 263 gsm, 100% polyester mélange double knit herringbone with moisture-wicking performance
• stretch binding at neck</v>
          </cell>
          <cell r="M97" t="str">
            <v>N</v>
          </cell>
          <cell r="N97" t="str">
            <v>Active</v>
          </cell>
          <cell r="O97" t="str">
            <v>MOISTURE WICKING, ACTIVE FIT, EASY CARE</v>
          </cell>
          <cell r="S97" t="str">
            <v>DNR for 201801 US/CAN book</v>
          </cell>
        </row>
        <row r="98">
          <cell r="A98" t="str">
            <v>D886W</v>
          </cell>
          <cell r="C98" t="str">
            <v>Fairfield</v>
          </cell>
          <cell r="D98" t="str">
            <v>Devon &amp; Jones</v>
          </cell>
          <cell r="E98" t="str">
            <v>Knits_Layering</v>
          </cell>
          <cell r="F98" t="str">
            <v>Dress</v>
          </cell>
          <cell r="G98" t="str">
            <v>DNR</v>
          </cell>
          <cell r="H98" t="str">
            <v>DNR</v>
          </cell>
          <cell r="I98" t="str">
            <v>Ladies'</v>
          </cell>
          <cell r="J98" t="str">
            <v>Fairfield Herringbone Soft Blazer</v>
          </cell>
          <cell r="K98" t="str">
            <v>• 7.76 oz./yd² / 263 gsm, 100% polyester mélange double knit herringbone with moisture-wicking performance
• princess seams and darts, for a flattering feminine fit
• taped seams for clean finish
• notch lapel
• faux sleeve placket with buttons at cuffs
• two-button closure
• lower pockets with pocket flaps</v>
          </cell>
          <cell r="M98" t="str">
            <v>N</v>
          </cell>
          <cell r="N98" t="str">
            <v>Active</v>
          </cell>
          <cell r="O98" t="str">
            <v>MOISTURE WICKING, ACTIVE FIT, EASY CARE</v>
          </cell>
          <cell r="S98" t="str">
            <v>DNR for 201801 US/CAN book</v>
          </cell>
        </row>
        <row r="99">
          <cell r="A99" t="str">
            <v>DG479</v>
          </cell>
          <cell r="C99" t="str">
            <v>DRYTEC20</v>
          </cell>
          <cell r="D99" t="str">
            <v>Devon &amp; Jones</v>
          </cell>
          <cell r="E99" t="str">
            <v>Knits_Layering</v>
          </cell>
          <cell r="F99" t="str">
            <v>Performance</v>
          </cell>
          <cell r="G99" t="str">
            <v>Active</v>
          </cell>
          <cell r="H99" t="str">
            <v>Active</v>
          </cell>
          <cell r="I99" t="str">
            <v>Men's</v>
          </cell>
          <cell r="J99" t="str">
            <v>DRYTEC20™ Performance Quarter-zip</v>
          </cell>
          <cell r="K99" t="str">
            <v xml:space="preserve">• 7.7 oz./yd² / 260 gsm, 100% cotton interlock with EZ Cool wicking technology
•  active fit
• DRYTEC20™ technology offers no-pill, no-fade, no-shrink, no-wrinkle performance
• self fabric inside placket with chin guard
• inner collar in contrast self fabric
• center front coil zipper with autolock slider and faux leather pull
</v>
          </cell>
          <cell r="L99" t="str">
            <v>• rib-knit cuffs and bottom opening</v>
          </cell>
          <cell r="M99" t="str">
            <v>N</v>
          </cell>
          <cell r="N99" t="str">
            <v>Active</v>
          </cell>
          <cell r="O99" t="str">
            <v>WRINKLE RELEASE, BREATHABLE, QUICK DRY, MOISTURE WICKING, NO SHRINK, NO FADE, NO PILL, ACTIVE FIT</v>
          </cell>
          <cell r="P99" t="str">
            <v>DG479W</v>
          </cell>
        </row>
        <row r="100">
          <cell r="A100" t="str">
            <v>DG479W</v>
          </cell>
          <cell r="C100" t="str">
            <v>DRYTEC20</v>
          </cell>
          <cell r="D100" t="str">
            <v>Devon &amp; Jones</v>
          </cell>
          <cell r="E100" t="str">
            <v>Knits_Layering</v>
          </cell>
          <cell r="F100" t="str">
            <v>Performance</v>
          </cell>
          <cell r="G100" t="str">
            <v>Active</v>
          </cell>
          <cell r="H100" t="str">
            <v>Active</v>
          </cell>
          <cell r="I100" t="str">
            <v>Ladies'</v>
          </cell>
          <cell r="J100" t="str">
            <v>DRYTEC20™ Performance Quarter-zip</v>
          </cell>
          <cell r="K100" t="str">
            <v xml:space="preserve">• 7.7 oz./yd² / 260 gsm, 100% cotton interlock with EZ Cool wicking technology
•  active fit
• DRYTEC20™ technology offers no-pill, no-fade, no-shrink, no-wrinkle performance
• self fabric inside placket with chin guard
• inner collar in contrast self fabric
• center front coil zipper with autolock slider and faux leather pull
</v>
          </cell>
          <cell r="L100" t="str">
            <v>• princess seams for flattering feminine fit</v>
          </cell>
          <cell r="M100" t="str">
            <v>N</v>
          </cell>
          <cell r="N100" t="str">
            <v>Active</v>
          </cell>
          <cell r="O100" t="str">
            <v>WRINKLE RELEASE, BREATHABLE, QUICK DRY, MOISTURE WICKING, NO SHRINK, NO FADE, NO PILL, ACTIVE FIT</v>
          </cell>
        </row>
        <row r="101">
          <cell r="A101" t="str">
            <v>DG420</v>
          </cell>
          <cell r="C101" t="str">
            <v>Tech-Shell</v>
          </cell>
          <cell r="D101" t="str">
            <v>Devon &amp; Jones</v>
          </cell>
          <cell r="E101" t="str">
            <v>Knits_Layering</v>
          </cell>
          <cell r="F101" t="str">
            <v>Performance</v>
          </cell>
          <cell r="G101" t="str">
            <v>Active</v>
          </cell>
          <cell r="H101" t="str">
            <v>Active</v>
          </cell>
          <cell r="I101" t="str">
            <v>Men's</v>
          </cell>
          <cell r="J101" t="str">
            <v>Stretch Tech-Shell® Compass Full-Zip</v>
          </cell>
          <cell r="K101" t="str">
            <v>• 6.5 oz./yd² / 220 gsm, 100% polyester double knit_x000D_ with moisture-wicking performance
• flatlock seams reduce chafing and increase durability_x000D_
• smooth technical face with textured mesh back_x000D_
• raglan sleeves offer a comfortable, non-binding fit_x000D_
• YKK zippers_x000D_
• hand pockets provide warmth and storage_x000D_
• hidden media player pocket_x000D_
_x000D_</v>
          </cell>
          <cell r="L101" t="str">
            <v>• drawstring bottom hem with dual barrel stoppers</v>
          </cell>
          <cell r="M101" t="str">
            <v>N</v>
          </cell>
          <cell r="N101" t="str">
            <v>Active</v>
          </cell>
          <cell r="O101" t="str">
            <v>MOISTURE WICKING, STRETCH, ACTIVE FIT, EASY CARE</v>
          </cell>
          <cell r="P101" t="str">
            <v>DG420W</v>
          </cell>
        </row>
        <row r="102">
          <cell r="A102" t="str">
            <v>DG420W</v>
          </cell>
          <cell r="C102" t="str">
            <v>Tech-Shell</v>
          </cell>
          <cell r="D102" t="str">
            <v>Devon &amp; Jones</v>
          </cell>
          <cell r="E102" t="str">
            <v>Knits_Layering</v>
          </cell>
          <cell r="F102" t="str">
            <v>Performance</v>
          </cell>
          <cell r="G102" t="str">
            <v>Active</v>
          </cell>
          <cell r="H102" t="str">
            <v>Active</v>
          </cell>
          <cell r="I102" t="str">
            <v>Ladies'</v>
          </cell>
          <cell r="J102" t="str">
            <v>Stretch Tech-Shell® Compass Full-Zip</v>
          </cell>
          <cell r="K102" t="str">
            <v>• 6.5 oz./yd² / 220 gsm, 100% polyester double knit with moisture-wicking performance
• flatlock seams reduce chafing and increase durability_x000D_
• smooth technical face with textured mesh back_x000D_
• raglan sleeves offer a comfortable, non-binding fit_x000D_
• YKK zippers_x000D_
• hand pockets provide warmth and storage_x000D_
• hidden media player pocket_x000D_
_x000D_</v>
          </cell>
          <cell r="L102" t="str">
            <v/>
          </cell>
          <cell r="M102" t="str">
            <v>N</v>
          </cell>
          <cell r="N102" t="str">
            <v>Active</v>
          </cell>
          <cell r="O102" t="str">
            <v>MOISTURE WICKING, STRETCH, ACTIVE FIT, EASY CARE</v>
          </cell>
        </row>
        <row r="103">
          <cell r="A103" t="str">
            <v>DG440</v>
          </cell>
          <cell r="C103" t="str">
            <v>Tech-Shell</v>
          </cell>
          <cell r="D103" t="str">
            <v>Devon &amp; Jones</v>
          </cell>
          <cell r="E103" t="str">
            <v>Knits_Layering</v>
          </cell>
          <cell r="F103" t="str">
            <v>Performance</v>
          </cell>
          <cell r="G103" t="str">
            <v>Active</v>
          </cell>
          <cell r="H103" t="str">
            <v>Active</v>
          </cell>
          <cell r="I103" t="str">
            <v>Men's</v>
          </cell>
          <cell r="J103" t="str">
            <v>Stretch Tech-Shell® Compass Quarter-Zip</v>
          </cell>
          <cell r="K103" t="str">
            <v>• 6.5 oz./yd² / 220 gsm, 100% polyester double knit with moisture-wicking performance
• flatlock seams reduce chafing and increase durability_x000D_
• smooth technical face with textured mesh back_x000D_
• raglan sleeves offer a comfortable, non-binding fit_x000D_
• YKK zippers_x000D_
• hand pockets provide warmth and storage_x000D_
• hidden media player pocket_x000D_
_x000D_</v>
          </cell>
          <cell r="L103" t="str">
            <v>• drawstring bottom hem with dual barrel stoppers</v>
          </cell>
          <cell r="M103" t="str">
            <v>N</v>
          </cell>
          <cell r="N103" t="str">
            <v>Active</v>
          </cell>
          <cell r="O103" t="str">
            <v>MOISTURE WICKING, STRETCH, ACTIVE FIT, EASY CARE</v>
          </cell>
          <cell r="P103" t="str">
            <v>DG440W</v>
          </cell>
        </row>
        <row r="104">
          <cell r="A104" t="str">
            <v>DG440W</v>
          </cell>
          <cell r="C104" t="str">
            <v>Tech-Shell</v>
          </cell>
          <cell r="D104" t="str">
            <v>Devon &amp; Jones</v>
          </cell>
          <cell r="E104" t="str">
            <v>Knits_Layering</v>
          </cell>
          <cell r="F104" t="str">
            <v>Performance</v>
          </cell>
          <cell r="G104" t="str">
            <v>Active</v>
          </cell>
          <cell r="H104" t="str">
            <v>Active</v>
          </cell>
          <cell r="I104" t="str">
            <v>Ladies'</v>
          </cell>
          <cell r="J104" t="str">
            <v>Stretch Tech-Shell® Compass Quarter-Zip</v>
          </cell>
          <cell r="K104" t="str">
            <v>• 6.5 oz./yd² / 220 gsm, 100% polyester double knit with moisture-wicking performance
• flatlock seams reduce chafing and increase durability_x000D_
• smooth technical face with textured mesh back_x000D_
• raglan sleeves offer a comfortable, non-binding fit_x000D_
• YKK zippers_x000D_
• hand pockets provide warmth and storage_x000D_
• hidden media player pocket_x000D_
_x000D_</v>
          </cell>
          <cell r="L104" t="str">
            <v/>
          </cell>
          <cell r="M104" t="str">
            <v>N</v>
          </cell>
          <cell r="N104" t="str">
            <v>Active</v>
          </cell>
          <cell r="O104" t="str">
            <v>MOISTURE WICKING, STRETCH, ACTIVE FIT, EASY CARE</v>
          </cell>
        </row>
        <row r="105">
          <cell r="A105" t="str">
            <v>D700</v>
          </cell>
          <cell r="D105" t="str">
            <v>Devon &amp; Jones</v>
          </cell>
          <cell r="E105" t="str">
            <v>Outerwear</v>
          </cell>
          <cell r="F105" t="str">
            <v>Insulated</v>
          </cell>
          <cell r="G105" t="str">
            <v>Active</v>
          </cell>
          <cell r="H105" t="str">
            <v>Not Available</v>
          </cell>
          <cell r="I105" t="str">
            <v>Men's</v>
          </cell>
          <cell r="J105" t="str">
            <v>Three-Season Classic Jacket</v>
          </cell>
          <cell r="K105" t="str">
            <v>• body: 3.24 oz./yd² / 110 gsm, 100% nylon taslan with water resistant finish
• lining: 100% polyester microfleece lining with lightweight polyfill insulation
• raglan, nylon-lined sleeves_x000D_
• InconspicuZip™ for clean embroidery_x000D_
• sturdy Black enamel front-zipper_x000D_
• outside zip pockets, inside zip security pocket_x000D_
• YKK zippers</v>
          </cell>
          <cell r="L105" t="str">
            <v>• banded-bottom</v>
          </cell>
          <cell r="M105" t="str">
            <v>N</v>
          </cell>
          <cell r="N105" t="str">
            <v>Relaxed</v>
          </cell>
          <cell r="O105" t="str">
            <v>WINDSMART TECHNOLOGY, WATER RESISTANT, RELAXED FIT, INCONSPICUZIP</v>
          </cell>
          <cell r="P105" t="str">
            <v>D700W</v>
          </cell>
        </row>
        <row r="106">
          <cell r="A106" t="str">
            <v>D700W</v>
          </cell>
          <cell r="D106" t="str">
            <v>Devon &amp; Jones</v>
          </cell>
          <cell r="E106" t="str">
            <v>Outerwear</v>
          </cell>
          <cell r="F106" t="str">
            <v>Insulated</v>
          </cell>
          <cell r="G106" t="str">
            <v>Active</v>
          </cell>
          <cell r="H106" t="str">
            <v>Not Available</v>
          </cell>
          <cell r="I106" t="str">
            <v>Ladies'</v>
          </cell>
          <cell r="J106" t="str">
            <v>Three-Season Classic Jacket</v>
          </cell>
          <cell r="K106" t="str">
            <v>• body: 3.24 oz./yd² / 110 gsm, 100% nylon taslon with water resistant finish 
• lining: 100% polyester microfleece lining with lightweight polyfill insulation
• raglan, nylon-lined sleeves_x000D_
• InconspicuZip™ for clean embroidery_x000D_
• sturdy Black enamel front-zipper_x000D_
• outside zip pockets, inside zip security pocket_x000D_
• YKK zippers</v>
          </cell>
          <cell r="L106" t="str">
            <v>• open-bottom with bungee drawcords</v>
          </cell>
          <cell r="M106" t="str">
            <v>N</v>
          </cell>
          <cell r="N106" t="str">
            <v>Relaxed</v>
          </cell>
          <cell r="O106" t="str">
            <v>WINDSMART TECHNOLOGY, WATER RESISTANT, RELAXED FIT, INCONSPICUZIP</v>
          </cell>
        </row>
        <row r="107">
          <cell r="A107" t="str">
            <v>D850</v>
          </cell>
          <cell r="D107" t="str">
            <v>Devon &amp; Jones</v>
          </cell>
          <cell r="E107" t="str">
            <v>Outerwear</v>
          </cell>
          <cell r="F107" t="str">
            <v>Lightweight</v>
          </cell>
          <cell r="G107" t="str">
            <v>Active</v>
          </cell>
          <cell r="H107" t="str">
            <v>Not Available</v>
          </cell>
          <cell r="I107" t="str">
            <v>Adult</v>
          </cell>
          <cell r="J107" t="str">
            <v>Clubhouse Jacket</v>
          </cell>
          <cell r="K107" t="str">
            <v>• body: 4 oz./yd² / 136 gsm, 65% polyester, 35% cotton poplin with water-resistant finish
• lining: 100% polyester mesh
• windguard-covered front-zipper_x000D_
• yoke vents allow for air movement and easy embroidery access_x000D_
• outside pockets_x000D_
• inside zip pocket_x000D_
• elastic cuffs and waist</v>
          </cell>
          <cell r="M107" t="str">
            <v>N</v>
          </cell>
          <cell r="N107" t="str">
            <v>Relaxed</v>
          </cell>
          <cell r="O107" t="str">
            <v>WATER RESISTANT, RELAXED FIT, INCONSPICUZIP</v>
          </cell>
        </row>
        <row r="108">
          <cell r="A108" t="str">
            <v>D945</v>
          </cell>
          <cell r="C108" t="str">
            <v>Tech-Shell</v>
          </cell>
          <cell r="D108" t="str">
            <v>Devon &amp; Jones</v>
          </cell>
          <cell r="E108" t="str">
            <v>Outerwear</v>
          </cell>
          <cell r="F108" t="str">
            <v>Soft Shell</v>
          </cell>
          <cell r="G108" t="str">
            <v>Active</v>
          </cell>
          <cell r="H108" t="str">
            <v>Not Available</v>
          </cell>
          <cell r="I108" t="str">
            <v>Men's</v>
          </cell>
          <cell r="J108" t="str">
            <v>Doubleweave Tech-Shell® Duplex Jacket</v>
          </cell>
          <cell r="K108" t="str">
            <v>• 8.3 oz./yd² / 280 gsm, 93% polyester, 7% spandex_x000D_ with wind-and water-resistant finish
• inside storm flap covers full front-zip at collar_x000D_
• YKK zippers_x000D_
• open hem cuffs_x000D_
• drawstring bottom with dual barrel stoppers</v>
          </cell>
          <cell r="M108" t="str">
            <v>N</v>
          </cell>
          <cell r="N108" t="str">
            <v>Classic</v>
          </cell>
          <cell r="O108" t="str">
            <v>2-LAYER BONDED, WINDSMART TECHNOLOGY, BREATHABLE, WATER RESISTANT, STRETCH, CLASSIC FIT</v>
          </cell>
          <cell r="P108" t="str">
            <v>D945W</v>
          </cell>
        </row>
        <row r="109">
          <cell r="A109" t="str">
            <v>D945W</v>
          </cell>
          <cell r="C109" t="str">
            <v>Tech-Shell</v>
          </cell>
          <cell r="D109" t="str">
            <v>Devon &amp; Jones</v>
          </cell>
          <cell r="E109" t="str">
            <v>Outerwear</v>
          </cell>
          <cell r="F109" t="str">
            <v>Soft Shell</v>
          </cell>
          <cell r="G109" t="str">
            <v>Active</v>
          </cell>
          <cell r="H109" t="str">
            <v>Not Available</v>
          </cell>
          <cell r="I109" t="str">
            <v>Ladies'</v>
          </cell>
          <cell r="J109" t="str">
            <v>Doubleweave Tech-Shell® Duplex Jacket</v>
          </cell>
          <cell r="K109" t="str">
            <v>• 8.3 oz./yd² / 280 gsm, 93% polyester, 7% spandex_x000D_ with wind-and water-resistant finish
• inside storm flap covers full front-zip at collar_x000D_
• YKK zippers_x000D_
• open hem cuffs_x000D_
• drawstring bottom with dual barrel stoppers</v>
          </cell>
          <cell r="L109" t="str">
            <v/>
          </cell>
          <cell r="M109" t="str">
            <v>N</v>
          </cell>
          <cell r="N109" t="str">
            <v>Classic</v>
          </cell>
          <cell r="O109" t="str">
            <v>2-LAYER BONDED, WINDSMART TECHNOLOGY, BREATHABLE, WATER RESISTANT, STRETCH, CLASSIC FIT</v>
          </cell>
        </row>
        <row r="110">
          <cell r="A110" t="str">
            <v>D995</v>
          </cell>
          <cell r="D110" t="str">
            <v>Devon &amp; Jones</v>
          </cell>
          <cell r="E110" t="str">
            <v>Outerwear</v>
          </cell>
          <cell r="F110" t="str">
            <v>Soft Shell</v>
          </cell>
          <cell r="G110" t="str">
            <v>Active</v>
          </cell>
          <cell r="H110" t="str">
            <v>Not Available</v>
          </cell>
          <cell r="I110" t="str">
            <v>Men's</v>
          </cell>
          <cell r="J110" t="str">
            <v>Soft Shell Jacket</v>
          </cell>
          <cell r="K110" t="str">
            <v xml:space="preserve">• 9.4 oz./yd² / 320 gsm, 96% polyester, 4% spandex bonded to 100% polyester microfleece_x000D_ with 1000 mm waterproof rating
• wind- and water-resistant_x000D_
• interior storm flap with chin guard_x000D_
• set-in sleeves_x000D_
• zipper front pocket_x000D_
• open hem cuffs_x000D_
</v>
          </cell>
          <cell r="L110" t="str">
            <v/>
          </cell>
          <cell r="M110" t="str">
            <v>N</v>
          </cell>
          <cell r="N110" t="str">
            <v>Classic</v>
          </cell>
          <cell r="O110" t="str">
            <v>3-LAYER BONDED, WINDSMART TECHNOLOGY, BREATHABLE, WATER RESISTANT, STRETCH, CLASSIC FIT</v>
          </cell>
          <cell r="P110" t="str">
            <v>D995W</v>
          </cell>
        </row>
        <row r="111">
          <cell r="A111" t="str">
            <v>D995W</v>
          </cell>
          <cell r="D111" t="str">
            <v>Devon &amp; Jones</v>
          </cell>
          <cell r="E111" t="str">
            <v>Outerwear</v>
          </cell>
          <cell r="F111" t="str">
            <v>Soft Shell</v>
          </cell>
          <cell r="G111" t="str">
            <v>Active</v>
          </cell>
          <cell r="H111" t="str">
            <v>Not Available</v>
          </cell>
          <cell r="I111" t="str">
            <v>Ladies'</v>
          </cell>
          <cell r="J111" t="str">
            <v>Soft Shell Jacket</v>
          </cell>
          <cell r="K111" t="str">
            <v xml:space="preserve">• 9.4 oz./yd² / 320 gsm, 96% polyester, 4% spandex bonded to 100% polyester microfleece_x000D_ with 1000 mm waterproof rating
• wind- and water-resistant_x000D_
• interior storm flap with chin guard_x000D_
• set-in sleeves_x000D_
• zipper front pocket_x000D_
• open hem cuffs_x000D_
</v>
          </cell>
          <cell r="L111" t="str">
            <v>• feminine fit</v>
          </cell>
          <cell r="M111" t="str">
            <v>N</v>
          </cell>
          <cell r="N111" t="str">
            <v>Classic</v>
          </cell>
          <cell r="O111" t="str">
            <v>3-LAYER BONDED, WINDSMART TECHNOLOGY, BREATHABLE, WATER RESISTANT, STRETCH, CLASSIC FIT</v>
          </cell>
        </row>
        <row r="112">
          <cell r="A112" t="str">
            <v>D996</v>
          </cell>
          <cell r="D112" t="str">
            <v>Devon &amp; Jones</v>
          </cell>
          <cell r="E112" t="str">
            <v>Outerwear</v>
          </cell>
          <cell r="F112" t="str">
            <v>Soft Shell</v>
          </cell>
          <cell r="G112" t="str">
            <v>Active</v>
          </cell>
          <cell r="H112" t="str">
            <v>Not Available</v>
          </cell>
          <cell r="I112" t="str">
            <v>Men's</v>
          </cell>
          <cell r="J112" t="str">
            <v>Soft Shell Vest</v>
          </cell>
          <cell r="K112" t="str">
            <v xml:space="preserve">• 9.4 oz./yd² / 320 gsm, 96% polyester, 4% spandex bonded to 100% polyester microfleece_x000D_ with 1000 mm waterproof rating
• wind- and water-resistant_x000D_
• interior storm flap with chin guard_x000D_
• set-in sleeves_x000D_
• zipper front pocket_x000D_
• open hem cuffs_x000D_
</v>
          </cell>
          <cell r="L112" t="str">
            <v>• vertical zipper pocket on right chest</v>
          </cell>
          <cell r="M112" t="str">
            <v>N</v>
          </cell>
          <cell r="N112" t="str">
            <v>Classic</v>
          </cell>
          <cell r="O112" t="str">
            <v>3-LAYER BONDED, WINDSMART TECHNOLOGY, BREATHABLE, WATER RESISTANT, STRETCH, CLASSIC FIT</v>
          </cell>
        </row>
        <row r="113">
          <cell r="A113" t="str">
            <v>D997</v>
          </cell>
          <cell r="D113" t="str">
            <v>Devon &amp; Jones</v>
          </cell>
          <cell r="E113" t="str">
            <v>Outerwear</v>
          </cell>
          <cell r="F113" t="str">
            <v>Soft Shell</v>
          </cell>
          <cell r="G113" t="str">
            <v>Active</v>
          </cell>
          <cell r="H113" t="str">
            <v>Not Available</v>
          </cell>
          <cell r="I113" t="str">
            <v>Ladies'</v>
          </cell>
          <cell r="J113" t="str">
            <v>Soft Shell Colorblock Jacket</v>
          </cell>
          <cell r="K113" t="str">
            <v>• 9.44oz./yd² / 320 gsm, 96% polyester, 4% spandex bonded to 100% polyester microfleece with 1000 mm waterproof rating
• wind- and water-resistant_x000D_
• interior storm flap with chin guard_x000D_
• set-in sleeves_x000D_
• zipper front pocket_x000D_
• open hem cuffs_x000D_
_x000D_</v>
          </cell>
          <cell r="M113" t="str">
            <v>N</v>
          </cell>
          <cell r="N113" t="str">
            <v>Classic</v>
          </cell>
          <cell r="O113" t="str">
            <v>3-LAYER BONDED, WINDSMART TECHNOLOGY, BREATHABLE, WATER RESISTANT, STRETCH, CLASSIC FIT</v>
          </cell>
          <cell r="P113" t="str">
            <v>D997W</v>
          </cell>
        </row>
        <row r="114">
          <cell r="A114" t="str">
            <v>D997W</v>
          </cell>
          <cell r="D114" t="str">
            <v>Devon &amp; Jones</v>
          </cell>
          <cell r="E114" t="str">
            <v>Outerwear</v>
          </cell>
          <cell r="F114" t="str">
            <v>Soft Shell</v>
          </cell>
          <cell r="G114" t="str">
            <v>Active</v>
          </cell>
          <cell r="H114" t="str">
            <v>Not Available</v>
          </cell>
          <cell r="I114" t="str">
            <v>Adult</v>
          </cell>
          <cell r="J114" t="str">
            <v>Soft Shell Colorblock Jacket</v>
          </cell>
          <cell r="K114" t="str">
            <v>• 9.44oz./yd² / 320 gsm, 96% polyester, 4% spandex bonded to 100% polyester microfleece with 1000 mm waterproof rating
• wind- and water-resistant_x000D_
• interior storm flap with chin guard_x000D_
• set-in sleeves_x000D_
• zipper front pocket_x000D_
• open hem cuffs_x000D_
_x000D_</v>
          </cell>
          <cell r="L114" t="str">
            <v>• feminine fit</v>
          </cell>
          <cell r="M114" t="str">
            <v>N</v>
          </cell>
          <cell r="N114" t="str">
            <v>Classic</v>
          </cell>
          <cell r="O114" t="str">
            <v>3-LAYER BONDED, WINDSMART TECHNOLOGY, BREATHABLE, WATER RESISTANT, STRETCH, CLASSIC FIT</v>
          </cell>
        </row>
        <row r="115">
          <cell r="A115" t="str">
            <v>D998</v>
          </cell>
          <cell r="D115" t="str">
            <v>Devon &amp; Jones</v>
          </cell>
          <cell r="E115" t="str">
            <v>Outerwear</v>
          </cell>
          <cell r="F115" t="str">
            <v>Soft Shell</v>
          </cell>
          <cell r="G115" t="str">
            <v>Active</v>
          </cell>
          <cell r="H115" t="str">
            <v>Not Available</v>
          </cell>
          <cell r="I115" t="str">
            <v>Men's</v>
          </cell>
          <cell r="J115" t="str">
            <v>Soft ShellHooded Jacket</v>
          </cell>
          <cell r="K115" t="str">
            <v>• 9.4oz./yd² / 320 gsm, 96% polyester, 4% spandex bonded to 100% polyester microfleece with 1000 mm waterproof rating
• wind- and water-resistant_x000D_
• attached, adjustable storm hood_x000D_
• interior storm flap with chin guard_x000D_
• set-in sleeves_x000D_
• easy reach zippered security pocket on wearer's left sleeve_x000D_
• zipper front pocket_x000D_
• open hem cuffs_x000D_
• open hem with dropped back bottom</v>
          </cell>
          <cell r="L115" t="str">
            <v/>
          </cell>
          <cell r="M115" t="str">
            <v>N</v>
          </cell>
          <cell r="N115" t="str">
            <v>Classic</v>
          </cell>
          <cell r="O115" t="str">
            <v>3-LAYER BONDED, WINDSMART TECHNOLOGY, BREATHABLE, WATER RESISTANT, STRETCH, CLASSIC FIT</v>
          </cell>
          <cell r="P115" t="str">
            <v>D998W</v>
          </cell>
        </row>
        <row r="116">
          <cell r="A116" t="str">
            <v>D998W</v>
          </cell>
          <cell r="D116" t="str">
            <v>Devon &amp; Jones</v>
          </cell>
          <cell r="E116" t="str">
            <v>Outerwear</v>
          </cell>
          <cell r="F116" t="str">
            <v>Soft Shell</v>
          </cell>
          <cell r="G116" t="str">
            <v>Active</v>
          </cell>
          <cell r="H116" t="str">
            <v>Not Available</v>
          </cell>
          <cell r="I116" t="str">
            <v>Ladies'</v>
          </cell>
          <cell r="J116" t="str">
            <v>Soft ShellHooded Jacket</v>
          </cell>
          <cell r="K116" t="str">
            <v>• 9.4oz./yd² / 320 gsm, 96% polyester, 4% spandex bonded to 100% polyester microfleece with 1000 mm waterproof rating
• wind- and water-resistant_x000D_
• attached, adjustable storm hood_x000D_
• interior storm flap with chin guard_x000D_
• set-in sleeves_x000D_
• easy reach zippered security pocket on wearer's left sleeve_x000D_
• zipper front pocket_x000D_
• open hem cuffs_x000D_
• open hem with dropped back bottom</v>
          </cell>
          <cell r="L116" t="str">
            <v>• feminine fit</v>
          </cell>
          <cell r="M116" t="str">
            <v>N</v>
          </cell>
          <cell r="N116" t="str">
            <v>Classic</v>
          </cell>
          <cell r="O116" t="str">
            <v>3-LAYER BONDED, WINDSMART TECHNOLOGY, BREATHABLE, WATER RESISTANT, STRETCH, CLASSIC FIT</v>
          </cell>
        </row>
        <row r="117">
          <cell r="A117" t="str">
            <v>D982</v>
          </cell>
          <cell r="C117" t="str">
            <v>Sullivan</v>
          </cell>
          <cell r="D117" t="str">
            <v>Devon &amp; Jones</v>
          </cell>
          <cell r="E117" t="str">
            <v>Outerwear</v>
          </cell>
          <cell r="F117" t="str">
            <v>Lightweight</v>
          </cell>
          <cell r="G117" t="str">
            <v>DNR</v>
          </cell>
          <cell r="H117" t="str">
            <v>DNR</v>
          </cell>
          <cell r="I117" t="str">
            <v>Men's</v>
          </cell>
          <cell r="J117" t="str">
            <v xml:space="preserve">Sullivan Harbor Trench </v>
          </cell>
          <cell r="K117" t="str">
            <v>• body: 7.08 oz./yd² / 239 gsm, 65% polyester,  35% cotton twill with water-resistant finish
• lining: 100% polyester embossed print taffeta
• fold down collar with collar stand
• storm flap with buttons
• center front coil zipper with autolock slider
• inside security pocket
• center back vent at hem</v>
          </cell>
          <cell r="L117" t="str">
            <v>• multiple lower pockets</v>
          </cell>
          <cell r="M117" t="str">
            <v>N</v>
          </cell>
          <cell r="N117" t="str">
            <v>Active</v>
          </cell>
          <cell r="O117" t="str">
            <v>WATER RESISTANT, ACTIVE FIT, INCONSPICUZIP, EASY CARE</v>
          </cell>
          <cell r="P117" t="str">
            <v>D982W</v>
          </cell>
          <cell r="S117" t="str">
            <v>DNR for 201801 US/CAN book</v>
          </cell>
        </row>
        <row r="118">
          <cell r="A118" t="str">
            <v>D982W</v>
          </cell>
          <cell r="C118" t="str">
            <v>Sullivan</v>
          </cell>
          <cell r="D118" t="str">
            <v>Devon &amp; Jones</v>
          </cell>
          <cell r="E118" t="str">
            <v>Outerwear</v>
          </cell>
          <cell r="F118" t="str">
            <v>Lightweight</v>
          </cell>
          <cell r="G118" t="str">
            <v>DNR</v>
          </cell>
          <cell r="H118" t="str">
            <v>DNR</v>
          </cell>
          <cell r="I118" t="str">
            <v>Ladies'</v>
          </cell>
          <cell r="J118" t="str">
            <v xml:space="preserve">Sullivan Harbor Trench </v>
          </cell>
          <cell r="K118" t="str">
            <v>• body: 7.08 oz./yd² / 239 gsm, 65% polyester,  35% cotton twill with water-resistant finish
• lining: 100% polyester embossed print taffeta
• fold down collar with collar stand
• storm flap with buttons
• center front coil zipper with autolock slider
• inside security pocket
• center back vent at hem</v>
          </cell>
          <cell r="L118" t="str">
            <v>• princess seams for a flattering feminine fit
• lower pockets</v>
          </cell>
          <cell r="M118" t="str">
            <v>N</v>
          </cell>
          <cell r="N118" t="str">
            <v>Active</v>
          </cell>
          <cell r="O118" t="str">
            <v>WATER RESISTANT, ACTIVE FIT, INCONSPICUZIP, EASY CARE</v>
          </cell>
          <cell r="S118" t="str">
            <v>DNR for 201801 US/CAN book</v>
          </cell>
        </row>
        <row r="119">
          <cell r="A119" t="str">
            <v>DG710</v>
          </cell>
          <cell r="C119" t="str">
            <v>Midtown</v>
          </cell>
          <cell r="D119" t="str">
            <v>Devon &amp; Jones</v>
          </cell>
          <cell r="E119" t="str">
            <v>Outerwear</v>
          </cell>
          <cell r="F119" t="str">
            <v>Insulated</v>
          </cell>
          <cell r="G119" t="str">
            <v>Active</v>
          </cell>
          <cell r="H119" t="str">
            <v>Active</v>
          </cell>
          <cell r="I119" t="str">
            <v>Men's</v>
          </cell>
          <cell r="J119" t="str">
            <v>Midtown Insulated Fabric-block Jacket with Crosshatch Melange</v>
          </cell>
          <cell r="K119" t="str">
            <v xml:space="preserve">• body: 5.8 oz./yd² / 195 gsm, 100% polyester two-tone crosshatch with water-resistant finish
• contrast: 2.8 oz./yd2 / 95 gsm, 100% polyester pongee with water-resistant finish
• lining: 100% polyester mesh with moisture-wicking performance in upper body and under arms; 100% polyester tricot in lower body; 100% polyester taffeta in sleeves
• insulation: 100 gsm thermal poly fill in body; 80 gsm thermal poly fill in sleeves
• active fit
• inside storm placket with chin guard
• soft-touch 1x1 rib knit neck gaiter
• center front vislon zipper
• roll-away hood
• elasticized inner storm cuff
• thermal retention shockcord at hem
</v>
          </cell>
          <cell r="L119" t="str">
            <v>• right chest pocket with snap closure
• lower pockets with zippers</v>
          </cell>
          <cell r="M119" t="str">
            <v>N</v>
          </cell>
          <cell r="N119" t="str">
            <v>Active</v>
          </cell>
          <cell r="O119" t="str">
            <v>WATER RESISTANT, MOISTURE WICKING, ACTIVE FIT, AUDIO PORT, INCONSPICU-ZIP, EASY CARE, UTK 3</v>
          </cell>
          <cell r="P119" t="str">
            <v>DG710W</v>
          </cell>
        </row>
        <row r="120">
          <cell r="A120" t="str">
            <v>DG710W</v>
          </cell>
          <cell r="C120" t="str">
            <v>Midtown</v>
          </cell>
          <cell r="D120" t="str">
            <v>Devon &amp; Jones</v>
          </cell>
          <cell r="E120" t="str">
            <v>Outerwear</v>
          </cell>
          <cell r="F120" t="str">
            <v>Insulated</v>
          </cell>
          <cell r="G120" t="str">
            <v>Active</v>
          </cell>
          <cell r="H120" t="str">
            <v>Active</v>
          </cell>
          <cell r="I120" t="str">
            <v>Ladies'</v>
          </cell>
          <cell r="J120" t="str">
            <v>Midtown Insulated Fabric-block Jacket with Crosshatch Melange</v>
          </cell>
          <cell r="K120" t="str">
            <v xml:space="preserve">• body: 5.8 oz./yd² / 195 gsm, 100% polyester two-tone crosshatch with water-resistant finish
• contrast: 2.8 oz./yd2 / 95 gsm, 100% polyester pongee with water-resistant finish
• lining: 100% polyester mesh with moisture-wicking performance in upper body and under arms; 100% polyester tricot in lower body; 100% polyester taffeta in sleeves
• insulation: 100 gsm thermal poly fill in body; 80 gsm thermal poly fill in sleeves
• active fit
• inside storm placket with chin guard
• soft-touch 1x1 rib knit neck gaiter
• center front vislon zipper
• roll-away hood
• elasticized inner storm cuff
• lower concealed pockets with zippers
• thermal retention shockcord at hem
</v>
          </cell>
          <cell r="L120" t="str">
            <v>• elasticized waist for shaping and comfort
• lower concealed pockets with zippers</v>
          </cell>
          <cell r="M120" t="str">
            <v>N</v>
          </cell>
          <cell r="N120" t="str">
            <v>Active</v>
          </cell>
          <cell r="O120" t="str">
            <v>WATER RESISTANT, MOISTURE WICKING, ACTIVE FIT, AUDIO PORT, INCONSPICU-ZIP, EASY CARE, UTK 3</v>
          </cell>
        </row>
        <row r="121">
          <cell r="A121" t="str">
            <v>DG794</v>
          </cell>
          <cell r="C121" t="str">
            <v>Hartford</v>
          </cell>
          <cell r="D121" t="str">
            <v>Devon &amp; Jones</v>
          </cell>
          <cell r="E121" t="str">
            <v>Outerwear</v>
          </cell>
          <cell r="F121" t="str">
            <v>Insulated</v>
          </cell>
          <cell r="G121" t="str">
            <v>Active</v>
          </cell>
          <cell r="H121" t="str">
            <v>Active</v>
          </cell>
          <cell r="I121" t="str">
            <v>Men's</v>
          </cell>
          <cell r="J121" t="str">
            <v>Hartford All-season Club Jacket</v>
          </cell>
          <cell r="K121" t="str">
            <v xml:space="preserve">• body: 4.3oz./yd2 / 145 gsm, 100% polyester with water-resistant finish
• lining: 100% polyester fleece in body; 100% polyester taffeta in sleeves
• insulation: 80 gsm thermal poly fill in sleeves
• soft-touch flat knit rib inner collar with stripe detail
• center front vislon zipper
• inner rib storm cuffs with adjustable tabs
</v>
          </cell>
          <cell r="L121" t="str">
            <v>• lower concealed pockets with zippers
• adjustable shockcord at hem</v>
          </cell>
          <cell r="M121" t="str">
            <v>N</v>
          </cell>
          <cell r="O121" t="str">
            <v>WATER RESISTANT, AUDIO PORT, INCONSPICU-ZIP, EASY CARE, UTK 2</v>
          </cell>
          <cell r="P121" t="str">
            <v>DG794W</v>
          </cell>
        </row>
        <row r="122">
          <cell r="A122" t="str">
            <v>DG794W</v>
          </cell>
          <cell r="C122" t="str">
            <v>Hartford</v>
          </cell>
          <cell r="D122" t="str">
            <v>Devon &amp; Jones</v>
          </cell>
          <cell r="E122" t="str">
            <v>Outerwear</v>
          </cell>
          <cell r="F122" t="str">
            <v>Insulated</v>
          </cell>
          <cell r="G122" t="str">
            <v>Active</v>
          </cell>
          <cell r="H122" t="str">
            <v>Active</v>
          </cell>
          <cell r="I122" t="str">
            <v>Ladies'</v>
          </cell>
          <cell r="J122" t="str">
            <v>Hartford All-season Hip-length Club Jacket</v>
          </cell>
          <cell r="K122" t="str">
            <v xml:space="preserve">• body: 4.3oz./yd2 / 145 gsm, 100% polyester with water-resistant finish
• lining: 100% polyester fleece in body; 100% polyester taffeta in sleeves
• insulation: 80 gsm thermal poly fill in sleeves
• storm flap with hidden metal snaps
• soft-touch flat knit rib inner collar with stripe detail
• center front vislon zipper
• inner rib storm cuffs with adjustable tabs
</v>
          </cell>
          <cell r="L122" t="str">
            <v>• lower patch pockets with snap closure
• inside adjustable shockcord at waist for flattering silhouette</v>
          </cell>
          <cell r="M122" t="str">
            <v>N</v>
          </cell>
          <cell r="O122" t="str">
            <v>WATER RESISTANT, AUDIO PORT, INCONSPICU-ZIP, EASY CARE, UTK 2</v>
          </cell>
        </row>
        <row r="123">
          <cell r="A123" t="str">
            <v>DG20</v>
          </cell>
          <cell r="C123" t="str">
            <v>CrownLux Performance™</v>
          </cell>
          <cell r="D123" t="str">
            <v>Devon &amp; Jones</v>
          </cell>
          <cell r="E123" t="str">
            <v>Polos</v>
          </cell>
          <cell r="F123" t="str">
            <v>Performance</v>
          </cell>
          <cell r="G123" t="str">
            <v>NEW</v>
          </cell>
          <cell r="H123" t="str">
            <v>NEW</v>
          </cell>
          <cell r="I123" t="str">
            <v>Men's</v>
          </cell>
          <cell r="J123" t="str">
            <v>CrownLux Performance™ Polo</v>
          </cell>
          <cell r="K123" t="str">
            <v>• 5.1 oz/yd2 / 172 gsm, 100% polyester face plaited to 60% polyester, 40% cotton back (total overall garment 61% polyester, 39% cotton) with moisture-wicking performance
• matching flat knit collar
• side vents
• proprietary dual-sided mesh pique knit constructed of fine denier wicking polyester on the outside and soft-as-cotton wicking blend on the inside
• luxury, comfort and performance in one</v>
          </cell>
          <cell r="L123" t="str">
            <v xml:space="preserve">• three-button placket
• dyed-to-match buttons
</v>
          </cell>
          <cell r="M123" t="str">
            <v>N</v>
          </cell>
          <cell r="N123" t="str">
            <v>Active</v>
          </cell>
          <cell r="O123" t="str">
            <v>MOISTURE WICKING, UV 15-39, ACTIVE FIT, EASY CARE</v>
          </cell>
          <cell r="P123" t="str">
            <v>DG20W</v>
          </cell>
          <cell r="Q123" t="str">
            <v>DG20T</v>
          </cell>
          <cell r="S123" t="str">
            <v>**Style classifed as Performance even though is a blended fabric</v>
          </cell>
        </row>
        <row r="124">
          <cell r="A124" t="str">
            <v>DG20W</v>
          </cell>
          <cell r="C124" t="str">
            <v>CrownLux Performance™</v>
          </cell>
          <cell r="D124" t="str">
            <v>Devon &amp; Jones</v>
          </cell>
          <cell r="E124" t="str">
            <v>Polos</v>
          </cell>
          <cell r="F124" t="str">
            <v>Performance</v>
          </cell>
          <cell r="G124" t="str">
            <v>NEW</v>
          </cell>
          <cell r="H124" t="str">
            <v>NEW</v>
          </cell>
          <cell r="I124" t="str">
            <v>Ladies'</v>
          </cell>
          <cell r="J124" t="str">
            <v>CrownLux Performance™ Polo</v>
          </cell>
          <cell r="K124" t="str">
            <v>• 5.1 oz/yd2 / 172 gsm, 100% polyester face plaited to 60% polyester, 40% cotton back (total overall garment 61% polyester, 39% cotton) with moisture-wicking performance
• matching flat knit collar
• side vents
• proprietary dual-sided mesh pique knit constructed of fine denier wicking polyester on the outside and soft-as-cotton wicking blend on the inside
• luxury, comfort and performance in one</v>
          </cell>
          <cell r="L124" t="str">
            <v>• stylized open placket
• curved back yoke with center pleat</v>
          </cell>
          <cell r="M124" t="str">
            <v>N</v>
          </cell>
          <cell r="N124" t="str">
            <v>Active</v>
          </cell>
          <cell r="O124" t="str">
            <v>MOISTURE WICKING, UV 15-39, ACTIVE FIT, EASY CARE</v>
          </cell>
          <cell r="S124" t="str">
            <v>**Style classifed as Performance even though is a blended fabric</v>
          </cell>
        </row>
        <row r="125">
          <cell r="A125" t="str">
            <v>DG20T</v>
          </cell>
          <cell r="C125" t="str">
            <v>CrownLux Performance™</v>
          </cell>
          <cell r="D125" t="str">
            <v>Devon &amp; Jones</v>
          </cell>
          <cell r="E125" t="str">
            <v>Polos</v>
          </cell>
          <cell r="F125" t="str">
            <v>Performance</v>
          </cell>
          <cell r="G125" t="str">
            <v>NEW</v>
          </cell>
          <cell r="H125" t="str">
            <v>NEW</v>
          </cell>
          <cell r="I125" t="str">
            <v>Tall</v>
          </cell>
          <cell r="J125" t="str">
            <v>CrownLux Performance™ Polo</v>
          </cell>
          <cell r="K125" t="str">
            <v>• 5.1 oz/yd2 / 172 gsm, 100% polyester face plaited to 60% polyester, 40% cotton back (total overall garment 61% polyester, 39% cotton) with moisture-wicking performance
• matching flat knit collar
• side vents
• proprietary dual-sided mesh pique knit constructed of fine denier wicking polyester on the outside and soft-as-cotton wicking blend on the inside
• luxury, comfort and performance in one</v>
          </cell>
          <cell r="L125" t="str">
            <v xml:space="preserve">• three-button placket
• dyed-to-match buttons
</v>
          </cell>
          <cell r="M125" t="str">
            <v>N</v>
          </cell>
          <cell r="N125" t="str">
            <v>Active</v>
          </cell>
          <cell r="O125" t="str">
            <v>MOISTURE WICKING, UV 15-39, ACTIVE FIT, EASY CARE</v>
          </cell>
          <cell r="P125" t="str">
            <v>DG20W</v>
          </cell>
          <cell r="S125" t="str">
            <v>**Style classifed as Performance even though is a blended fabric</v>
          </cell>
        </row>
        <row r="126">
          <cell r="A126" t="str">
            <v>D100</v>
          </cell>
          <cell r="C126" t="str">
            <v>Pima</v>
          </cell>
          <cell r="D126" t="str">
            <v>Devon &amp; Jones</v>
          </cell>
          <cell r="E126" t="str">
            <v>Polos</v>
          </cell>
          <cell r="F126" t="str">
            <v>Cotton &amp; Cotton Blends</v>
          </cell>
          <cell r="G126" t="str">
            <v>Active</v>
          </cell>
          <cell r="H126" t="str">
            <v>Active</v>
          </cell>
          <cell r="I126" t="str">
            <v>Men's</v>
          </cell>
          <cell r="J126" t="str">
            <v>Pima Piqué Short-Sleeve Polo</v>
          </cell>
          <cell r="K126" t="str">
            <v>• 6.8 oz./yd² / 230 gsm, 100% Peruvian Pima cotton_x000D_
• comfort of luxurious Pima cotton_x000D_
• Dura-Pearl™ buttons_x000D_</v>
          </cell>
          <cell r="L126" t="str">
            <v xml:space="preserve">• three-button placket
• rib knit cuffs
</v>
          </cell>
          <cell r="M126" t="str">
            <v>N</v>
          </cell>
          <cell r="N126" t="str">
            <v>Relaxed</v>
          </cell>
          <cell r="O126" t="str">
            <v>PERUVIAN PIMA COTTON, RELAXED FIT</v>
          </cell>
          <cell r="P126" t="str">
            <v>D100W</v>
          </cell>
          <cell r="Q126" t="str">
            <v>D100T</v>
          </cell>
        </row>
        <row r="127">
          <cell r="A127" t="str">
            <v>D100T</v>
          </cell>
          <cell r="C127" t="str">
            <v>Pima</v>
          </cell>
          <cell r="D127" t="str">
            <v>Devon &amp; Jones</v>
          </cell>
          <cell r="E127" t="str">
            <v>Polos</v>
          </cell>
          <cell r="F127" t="str">
            <v>Cotton &amp; Cotton Blends</v>
          </cell>
          <cell r="G127" t="str">
            <v>Active</v>
          </cell>
          <cell r="H127" t="str">
            <v>Active</v>
          </cell>
          <cell r="I127" t="str">
            <v>Tall</v>
          </cell>
          <cell r="J127" t="str">
            <v>Tall Pima Piqué Short-Sleeve Polo</v>
          </cell>
          <cell r="K127" t="str">
            <v>• 6.8 oz./yd² / 230 gsm, 100% Peruvian Pima cotton
• comfort of luxurious Pima cotton_x000D_
• Dura-Pearl™ buttons_x000D_</v>
          </cell>
          <cell r="L127" t="str">
            <v xml:space="preserve">• three-button placket
• rib knit cuffs
</v>
          </cell>
          <cell r="M127" t="str">
            <v>N</v>
          </cell>
          <cell r="N127" t="str">
            <v>Relaxed</v>
          </cell>
          <cell r="O127" t="str">
            <v>PERUVIAN PIMA COTTON, RELAXED FIT</v>
          </cell>
          <cell r="P127" t="str">
            <v>D100W</v>
          </cell>
        </row>
        <row r="128">
          <cell r="A128" t="str">
            <v>D100W</v>
          </cell>
          <cell r="C128" t="str">
            <v>Pima</v>
          </cell>
          <cell r="D128" t="str">
            <v>Devon &amp; Jones</v>
          </cell>
          <cell r="E128" t="str">
            <v>Polos</v>
          </cell>
          <cell r="F128" t="str">
            <v>Cotton &amp; Cotton Blends</v>
          </cell>
          <cell r="G128" t="str">
            <v>Active</v>
          </cell>
          <cell r="H128" t="str">
            <v>Active</v>
          </cell>
          <cell r="I128" t="str">
            <v>Ladies'</v>
          </cell>
          <cell r="J128" t="str">
            <v>Pima Piqué Short-Sleeve Y-Collar Polo</v>
          </cell>
          <cell r="K128" t="str">
            <v>• 6.8 oz./yd² / 230 gsm, 100% Peruvian Pima cotton
• comfort of luxurious Pima cotton_x000D_
• Dura-Pearl™ buttons_x000D_</v>
          </cell>
          <cell r="L128" t="str">
            <v>• feminine fit_x000D_
• delicate Y-collar_x000D_
• two-button placket
• rib knit cuffs</v>
          </cell>
          <cell r="M128" t="str">
            <v>N</v>
          </cell>
          <cell r="N128" t="str">
            <v>Relaxed</v>
          </cell>
          <cell r="O128" t="str">
            <v>PERUVIAN PIMA COTTON, RELAXED FIT</v>
          </cell>
        </row>
        <row r="129">
          <cell r="A129" t="str">
            <v>D110</v>
          </cell>
          <cell r="C129" t="str">
            <v>Pima</v>
          </cell>
          <cell r="D129" t="str">
            <v>Devon &amp; Jones</v>
          </cell>
          <cell r="E129" t="str">
            <v>Polos</v>
          </cell>
          <cell r="F129" t="str">
            <v>Cotton &amp; Cotton Blends</v>
          </cell>
          <cell r="G129" t="str">
            <v>Active</v>
          </cell>
          <cell r="H129" t="str">
            <v>Active</v>
          </cell>
          <cell r="I129" t="str">
            <v>Men's</v>
          </cell>
          <cell r="J129" t="str">
            <v>Pima Piqué Long-Sleeve Polo</v>
          </cell>
          <cell r="K129" t="str">
            <v>• 6.8 oz./yd² / 230 gsm, 100% Peruvian Pima cotton
• comfort of luxurious Pima cotton_x000D_
• Dura-Pearl™ buttons_x000D_</v>
          </cell>
          <cell r="L129" t="str">
            <v>• additional yarn in collar &amp; cuffs for a neater appearance and greater durability_x000D_
• three-button placket
• shape-keeping DuPont™ Lycra® ribbed cuffs_x000D_
• durable double-needle stitching on hem</v>
          </cell>
          <cell r="M129" t="str">
            <v>N</v>
          </cell>
          <cell r="N129" t="str">
            <v>Relaxed</v>
          </cell>
          <cell r="O129" t="str">
            <v>PERUVIAN PIMA COTTON, RELAXED FIT</v>
          </cell>
          <cell r="P129" t="str">
            <v>D110W</v>
          </cell>
        </row>
        <row r="130">
          <cell r="A130" t="str">
            <v>D110W</v>
          </cell>
          <cell r="C130" t="str">
            <v>Pima</v>
          </cell>
          <cell r="D130" t="str">
            <v>Devon &amp; Jones</v>
          </cell>
          <cell r="E130" t="str">
            <v>Polos</v>
          </cell>
          <cell r="F130" t="str">
            <v>Cotton &amp; Cotton Blends</v>
          </cell>
          <cell r="G130" t="str">
            <v>Active</v>
          </cell>
          <cell r="H130" t="str">
            <v>Active</v>
          </cell>
          <cell r="I130" t="str">
            <v>Ladies'</v>
          </cell>
          <cell r="J130" t="str">
            <v>Pima Piqué Long-Sleeve Polo</v>
          </cell>
          <cell r="K130" t="str">
            <v>• 6.8 oz./yd² / 230 gsm, 100% Peruvian Pima cotton
• comfort of luxurious Pima cotton_x000D_
• Dura-Pearl™ buttons_x000D_</v>
          </cell>
          <cell r="L130" t="str">
            <v>• softly shaped for a flattering fit_x000D_
• three-button placket
• hemmed sleeves_x000D_
• rib knit cuffs
• clean-finished side vents</v>
          </cell>
          <cell r="M130" t="str">
            <v>N</v>
          </cell>
          <cell r="N130" t="str">
            <v>Relaxed</v>
          </cell>
          <cell r="O130" t="str">
            <v>PERUVIAN PIMA COTTON, RELAXED FIT</v>
          </cell>
        </row>
        <row r="131">
          <cell r="A131" t="str">
            <v>D112W</v>
          </cell>
          <cell r="C131" t="str">
            <v>Pima</v>
          </cell>
          <cell r="D131" t="str">
            <v>Devon &amp; Jones</v>
          </cell>
          <cell r="E131" t="str">
            <v>Polos</v>
          </cell>
          <cell r="F131" t="str">
            <v>Cotton &amp; Cotton Blends</v>
          </cell>
          <cell r="G131" t="str">
            <v>Active</v>
          </cell>
          <cell r="H131" t="str">
            <v>Not Available</v>
          </cell>
          <cell r="I131" t="str">
            <v>Ladies'</v>
          </cell>
          <cell r="J131" t="str">
            <v>Pima Piqué Short-Sleeve Polo</v>
          </cell>
          <cell r="K131" t="str">
            <v>• 6.8 oz./yd² / 230 gsm, 100% Peruvian Pima cotton
• comfort of luxurious Pima cotton_x000D_
• Dura-Pearl™ buttons_x000D_
• rib knit cuffs_x000D_
• Grey Heather is 90% cotton, 10% polyester</v>
          </cell>
          <cell r="L131" t="str">
            <v>• feminine fit_x000D_
• three-button placket_x000D_</v>
          </cell>
          <cell r="M131" t="str">
            <v>N</v>
          </cell>
          <cell r="N131" t="str">
            <v>Relaxed</v>
          </cell>
          <cell r="O131" t="str">
            <v>PERUVIAN PIMA COTTON, RELAXED FIT</v>
          </cell>
        </row>
        <row r="132">
          <cell r="A132" t="str">
            <v>D113</v>
          </cell>
          <cell r="C132" t="str">
            <v>Pima</v>
          </cell>
          <cell r="D132" t="str">
            <v>Devon &amp; Jones</v>
          </cell>
          <cell r="E132" t="str">
            <v>Polos</v>
          </cell>
          <cell r="F132" t="str">
            <v>Cotton &amp; Cotton Blends</v>
          </cell>
          <cell r="G132" t="str">
            <v>Active</v>
          </cell>
          <cell r="H132" t="str">
            <v>Not Available</v>
          </cell>
          <cell r="I132" t="str">
            <v>Men's</v>
          </cell>
          <cell r="J132" t="str">
            <v>Pima Piqué Short-Sleeve Tipped Polo</v>
          </cell>
          <cell r="K132" t="str">
            <v>• 6.8 oz./yd² / 230 gsm, 100% Peruvian Pima cotton
• comfort of luxurious Pima cotton_x000D_
• 1x1 flat-knit rib tipped collar and tipped cuffs_x000D_
• three-button placket_x000D_
• Dura-Pearl™ buttons_x000D_</v>
          </cell>
          <cell r="L132" t="str">
            <v>• additional yarn in collar and cuffs for a neater appearance and greater durability_x000D_
• stretch tape in shoulders for extra strength</v>
          </cell>
          <cell r="M132" t="str">
            <v>N</v>
          </cell>
          <cell r="N132" t="str">
            <v>Relaxed</v>
          </cell>
          <cell r="O132" t="str">
            <v>PERUVIAN PIMA COTTON, RELAXED FIT</v>
          </cell>
          <cell r="P132" t="str">
            <v>D113W</v>
          </cell>
        </row>
        <row r="133">
          <cell r="A133" t="str">
            <v>D113W</v>
          </cell>
          <cell r="C133" t="str">
            <v>Pima</v>
          </cell>
          <cell r="D133" t="str">
            <v>Devon &amp; Jones</v>
          </cell>
          <cell r="E133" t="str">
            <v>Polos</v>
          </cell>
          <cell r="F133" t="str">
            <v>Cotton &amp; Cotton Blends</v>
          </cell>
          <cell r="G133" t="str">
            <v>Active</v>
          </cell>
          <cell r="H133" t="str">
            <v>Not Available</v>
          </cell>
          <cell r="I133" t="str">
            <v>Ladies'</v>
          </cell>
          <cell r="J133" t="str">
            <v>Pima Piqué Short-Sleeve Tipped Polo</v>
          </cell>
          <cell r="K133" t="str">
            <v>• 6.8 oz./yd² / 230 gsm, 100% Peruvian Pima cotton
• comfort of luxurious Pima cotton_x000D_
• 1x1 flat-knit rib tipped collar and tipped cuffs_x000D_
• three-button placket_x000D_
• Dura-Pearl™ buttons_x000D_</v>
          </cell>
          <cell r="L133" t="str">
            <v>• feminine fit</v>
          </cell>
          <cell r="M133" t="str">
            <v>N</v>
          </cell>
          <cell r="N133" t="str">
            <v>Relaxed</v>
          </cell>
          <cell r="O133" t="str">
            <v>PERUVIAN PIMA COTTON, RELAXED FIT</v>
          </cell>
        </row>
        <row r="134">
          <cell r="A134" t="str">
            <v>D140</v>
          </cell>
          <cell r="C134" t="str">
            <v>Pima</v>
          </cell>
          <cell r="D134" t="str">
            <v>Devon &amp; Jones</v>
          </cell>
          <cell r="E134" t="str">
            <v>Polos</v>
          </cell>
          <cell r="F134" t="str">
            <v>Cotton &amp; Cotton Blends</v>
          </cell>
          <cell r="G134" t="str">
            <v>Active</v>
          </cell>
          <cell r="H134" t="str">
            <v>Active</v>
          </cell>
          <cell r="I134" t="str">
            <v>Men's</v>
          </cell>
          <cell r="J134" t="str">
            <v>Tipped Perfect Pima Interlock Polo</v>
          </cell>
          <cell r="K134" t="str">
            <v>• 6.1 oz./yd² / 206 gsm, 100% long-staple Peruvian Pima cotton interlock_x000D_
• comfort of luxurious Pima cotton_x000D_
• contrast tipping on collar and cuffs_x000D_
• Grey Heather is 90% cotton, 10% polyester</v>
          </cell>
          <cell r="L134" t="str">
            <v>• stretch tape in shoulders for extra strength_x000D_
• three-button placket with Dura-Pearl™ buttons</v>
          </cell>
          <cell r="M134" t="str">
            <v>N</v>
          </cell>
          <cell r="N134" t="str">
            <v>Relaxed</v>
          </cell>
          <cell r="O134" t="str">
            <v>PERUVIAN PIMA COTTON, RELAXED FIT</v>
          </cell>
          <cell r="P134" t="str">
            <v>D140W</v>
          </cell>
        </row>
        <row r="135">
          <cell r="A135" t="str">
            <v>D140S</v>
          </cell>
          <cell r="C135" t="str">
            <v>Pima</v>
          </cell>
          <cell r="D135" t="str">
            <v>Devon &amp; Jones</v>
          </cell>
          <cell r="E135" t="str">
            <v>Polos</v>
          </cell>
          <cell r="F135" t="str">
            <v>Cotton &amp; Cotton Blends</v>
          </cell>
          <cell r="G135" t="str">
            <v>Active</v>
          </cell>
          <cell r="H135" t="str">
            <v>Not Available</v>
          </cell>
          <cell r="I135" t="str">
            <v>Men's</v>
          </cell>
          <cell r="J135" t="str">
            <v>Solid Perfect Pima Interlock Polo</v>
          </cell>
          <cell r="K135" t="str">
            <v>• 6.1 oz./yd² / 206 gsm, 100% long-staple Peruvian Pima cotton interlock_x000D_
• comfort of luxurious Pima cotton_x000D_
• three-button placket with Dura-Pearl™ buttons</v>
          </cell>
          <cell r="L135" t="str">
            <v>• stretch tape in shoulders for extra strength_x000D_
• split tail with side vents</v>
          </cell>
          <cell r="M135" t="str">
            <v>N</v>
          </cell>
          <cell r="N135" t="str">
            <v>Relaxed</v>
          </cell>
          <cell r="O135" t="str">
            <v>PERUVIAN PIMA COTTON, RELAXED FIT</v>
          </cell>
          <cell r="P135" t="str">
            <v>D140SW</v>
          </cell>
        </row>
        <row r="136">
          <cell r="A136" t="str">
            <v>D140SW</v>
          </cell>
          <cell r="C136" t="str">
            <v>Pima</v>
          </cell>
          <cell r="D136" t="str">
            <v>Devon &amp; Jones</v>
          </cell>
          <cell r="E136" t="str">
            <v>Polos</v>
          </cell>
          <cell r="F136" t="str">
            <v>Cotton &amp; Cotton Blends</v>
          </cell>
          <cell r="G136" t="str">
            <v>Active</v>
          </cell>
          <cell r="H136" t="str">
            <v>Not Available</v>
          </cell>
          <cell r="I136" t="str">
            <v>Ladies'</v>
          </cell>
          <cell r="J136" t="str">
            <v>Solid Perfect Pima Interlock Polo</v>
          </cell>
          <cell r="K136" t="str">
            <v>• 6.1 oz./yd² / 206 gsm, 100% long-staple Peruvian Pima cotton interlock_x000D_
• comfort of luxurious Pima cotton_x000D_
• three-button placket with Dura-Pearl™ buttons</v>
          </cell>
          <cell r="L136" t="str">
            <v>• gently shaped feminine fit_x000D_
• side vents</v>
          </cell>
          <cell r="M136" t="str">
            <v>N</v>
          </cell>
          <cell r="N136" t="str">
            <v>Relaxed</v>
          </cell>
          <cell r="O136" t="str">
            <v>PERUVIAN PIMA COTTON, RELAXED FIT</v>
          </cell>
        </row>
        <row r="137">
          <cell r="A137" t="str">
            <v>D140W</v>
          </cell>
          <cell r="C137" t="str">
            <v>Pima</v>
          </cell>
          <cell r="D137" t="str">
            <v>Devon &amp; Jones</v>
          </cell>
          <cell r="E137" t="str">
            <v>Polos</v>
          </cell>
          <cell r="F137" t="str">
            <v>Cotton &amp; Cotton Blends</v>
          </cell>
          <cell r="G137" t="str">
            <v>Active</v>
          </cell>
          <cell r="H137" t="str">
            <v>Active</v>
          </cell>
          <cell r="I137" t="str">
            <v>Ladies'</v>
          </cell>
          <cell r="J137" t="str">
            <v>Tipped Perfect Pima Interlock Polo</v>
          </cell>
          <cell r="K137" t="str">
            <v>• 6.1 oz./yd² / 206 gsm, 100% long-staple Peruvian Pima cotton interlock_x000D_
• comfort of luxurious Pima cotton_x000D_
• contrast tipping on collar and cuffs_x000D_
• Grey Heather is 90% cotton, 10% polyester</v>
          </cell>
          <cell r="L137" t="str">
            <v>• feminine Johnny collar_x000D_
• trim cut looks great tucked or untucked_x000D_</v>
          </cell>
          <cell r="M137" t="str">
            <v>N</v>
          </cell>
          <cell r="N137" t="str">
            <v>Relaxed</v>
          </cell>
          <cell r="O137" t="str">
            <v>PERUVIAN PIMA COTTON, RELAXED FIT</v>
          </cell>
        </row>
        <row r="138">
          <cell r="A138" t="str">
            <v>DG200</v>
          </cell>
          <cell r="C138" t="str">
            <v>Pima-Tech</v>
          </cell>
          <cell r="D138" t="str">
            <v>Devon &amp; Jones</v>
          </cell>
          <cell r="E138" t="str">
            <v>Polos</v>
          </cell>
          <cell r="F138" t="str">
            <v>Performance</v>
          </cell>
          <cell r="G138" t="str">
            <v>Active</v>
          </cell>
          <cell r="H138" t="str">
            <v>Active</v>
          </cell>
          <cell r="I138" t="str">
            <v>Men's</v>
          </cell>
          <cell r="J138" t="str">
            <v>Pima-Tech™ Jet Piqué Polo</v>
          </cell>
          <cell r="K138" t="str">
            <v>• 4.75 oz./yd² / 160 gsm, 53% combed Pima cotton, 47% polyester_x000D_ jet piqué with moisture-wicking and UV protection performance
• side vents
• Oxford stitch collar_x000D_</v>
          </cell>
          <cell r="L138" t="str">
            <v>• traditional three-button placket_x000D_
• slight drop tail hem</v>
          </cell>
          <cell r="M138" t="str">
            <v>N</v>
          </cell>
          <cell r="N138" t="str">
            <v>Active</v>
          </cell>
          <cell r="O138" t="str">
            <v>PERUVIAN PIMA COTTON, MOISTURE WICKING, UV 15-39, ACTIVE FIT</v>
          </cell>
          <cell r="P138" t="str">
            <v>DG200W</v>
          </cell>
        </row>
        <row r="139">
          <cell r="A139" t="str">
            <v>DG200W</v>
          </cell>
          <cell r="C139" t="str">
            <v>Pima-Tech</v>
          </cell>
          <cell r="D139" t="str">
            <v>Devon &amp; Jones</v>
          </cell>
          <cell r="E139" t="str">
            <v>Polos</v>
          </cell>
          <cell r="F139" t="str">
            <v>Performance</v>
          </cell>
          <cell r="G139" t="str">
            <v>Active</v>
          </cell>
          <cell r="H139" t="str">
            <v>Active</v>
          </cell>
          <cell r="I139" t="str">
            <v>Ladies'</v>
          </cell>
          <cell r="J139" t="str">
            <v>Pima-Tech™ Jet Piqué Polo</v>
          </cell>
          <cell r="K139" t="str">
            <v xml:space="preserve">• 4.75 oz./yd² / 160 gsm, 53% combed Pima cotton, 47% polyester
 jet piqué with moisture-wicking and UV protection performance
• side vents
• Oxford stitch collar
</v>
          </cell>
          <cell r="L139" t="str">
            <v>• two-button placket</v>
          </cell>
          <cell r="M139" t="str">
            <v>N</v>
          </cell>
          <cell r="N139" t="str">
            <v>Active</v>
          </cell>
          <cell r="O139" t="str">
            <v>PERUVIAN PIMA COTTON, MOISTURE WICKING, UV 15-39, ACTIVE FIT</v>
          </cell>
        </row>
        <row r="140">
          <cell r="A140" t="str">
            <v>DG210</v>
          </cell>
          <cell r="C140" t="str">
            <v>Pima-Tech</v>
          </cell>
          <cell r="D140" t="str">
            <v>Devon &amp; Jones</v>
          </cell>
          <cell r="E140" t="str">
            <v>Polos</v>
          </cell>
          <cell r="F140" t="str">
            <v>Performance</v>
          </cell>
          <cell r="G140" t="str">
            <v>Active</v>
          </cell>
          <cell r="H140" t="str">
            <v>Active</v>
          </cell>
          <cell r="I140" t="str">
            <v>Men's</v>
          </cell>
          <cell r="J140" t="str">
            <v>Pima-Tech™ Jet Piqué Heather Polo</v>
          </cell>
          <cell r="K140" t="str">
            <v xml:space="preserve">• 4.75 oz./yd² / 160 gsm, 53% combed Pima cotton, 47% polyester
 jet piqué with moisture-wicking and UV protection performance
• side vents
• Oxford stitch collar
</v>
          </cell>
          <cell r="L140" t="str">
            <v>• traditional three-button placket_x000D_
• slight drop tail hem</v>
          </cell>
          <cell r="M140" t="str">
            <v>N</v>
          </cell>
          <cell r="N140" t="str">
            <v>Active</v>
          </cell>
          <cell r="O140" t="str">
            <v>PERUVIAN PIMA COTTON, MOISTURE WICKING, UV 15-39, ACTIVE FIT</v>
          </cell>
          <cell r="P140" t="str">
            <v>DG210W</v>
          </cell>
        </row>
        <row r="141">
          <cell r="A141" t="str">
            <v>DG210W</v>
          </cell>
          <cell r="C141" t="str">
            <v>Pima-Tech</v>
          </cell>
          <cell r="D141" t="str">
            <v>Devon &amp; Jones</v>
          </cell>
          <cell r="E141" t="str">
            <v>Polos</v>
          </cell>
          <cell r="F141" t="str">
            <v>Performance</v>
          </cell>
          <cell r="G141" t="str">
            <v>Active</v>
          </cell>
          <cell r="H141" t="str">
            <v>Active</v>
          </cell>
          <cell r="I141" t="str">
            <v>Ladies'</v>
          </cell>
          <cell r="J141" t="str">
            <v>Pima-Tech™ Jet Piqué Heather Polo</v>
          </cell>
          <cell r="K141" t="str">
            <v xml:space="preserve">• 4.75 oz./yd² / 160 gsm, 53% combed Pima cotton, 47% polyester
 jet piqué with moisture-wicking and UV protection performance
• side vents
• Oxford stitch collar
</v>
          </cell>
          <cell r="L141" t="str">
            <v>• two-button placket</v>
          </cell>
          <cell r="M141" t="str">
            <v>N</v>
          </cell>
          <cell r="N141" t="str">
            <v>Active</v>
          </cell>
          <cell r="O141" t="str">
            <v>PERUVIAN PIMA COTTON, MOISTURE WICKING, UV 15-39, ACTIVE FIT</v>
          </cell>
        </row>
        <row r="142">
          <cell r="A142" t="str">
            <v>DG220</v>
          </cell>
          <cell r="C142" t="str">
            <v>Pima-Tech</v>
          </cell>
          <cell r="D142" t="str">
            <v>Devon &amp; Jones</v>
          </cell>
          <cell r="E142" t="str">
            <v>Polos</v>
          </cell>
          <cell r="F142" t="str">
            <v>Performance</v>
          </cell>
          <cell r="G142" t="str">
            <v>Active</v>
          </cell>
          <cell r="H142" t="str">
            <v>Active</v>
          </cell>
          <cell r="I142" t="str">
            <v>Men's</v>
          </cell>
          <cell r="J142" t="str">
            <v xml:space="preserve">Pima-Tech™ Oxford Piqué Polo </v>
          </cell>
          <cell r="K142" t="str">
            <v xml:space="preserve">• 4.75 oz./yd² / 160 gsm, 53% combed Pima cotton, 47% polyester jet mélange piqué with moisture-wicking and UV protection performance
</v>
          </cell>
          <cell r="L142" t="str">
            <v>• three-button placket
• birdseye flat knit collar &amp; cuff with tipping</v>
          </cell>
          <cell r="M142" t="str">
            <v>N</v>
          </cell>
          <cell r="N142" t="str">
            <v>Active</v>
          </cell>
          <cell r="O142" t="str">
            <v>PERUVIAN PIMA COTTON, MOISTURE WICKING, UV 15-39, ACTIVE FIT</v>
          </cell>
          <cell r="P142" t="str">
            <v>DG220W</v>
          </cell>
        </row>
        <row r="143">
          <cell r="A143" t="str">
            <v>DG220W</v>
          </cell>
          <cell r="C143" t="str">
            <v>Pima-Tech</v>
          </cell>
          <cell r="D143" t="str">
            <v>Devon &amp; Jones</v>
          </cell>
          <cell r="E143" t="str">
            <v>Polos</v>
          </cell>
          <cell r="F143" t="str">
            <v>Performance</v>
          </cell>
          <cell r="G143" t="str">
            <v>Active</v>
          </cell>
          <cell r="H143" t="str">
            <v>Active</v>
          </cell>
          <cell r="I143" t="str">
            <v>Ladies'</v>
          </cell>
          <cell r="J143" t="str">
            <v xml:space="preserve">Pima-Tech™ Oxford Piqué Polo </v>
          </cell>
          <cell r="K143" t="str">
            <v xml:space="preserve">• 4.75 oz./yd² / 160 gsm, 53% combed Pima cotton, 47% polyester jet mélange piqué with moisture-wicking and UV protection performance
</v>
          </cell>
          <cell r="L143" t="str">
            <v>• birdseye flat knit collar with tipping
• self fabric open placket
• 3/4-sleeves with vents
• side vents</v>
          </cell>
          <cell r="M143" t="str">
            <v>N</v>
          </cell>
          <cell r="N143" t="str">
            <v>Active</v>
          </cell>
          <cell r="O143" t="str">
            <v>PERUVIAN PIMA COTTON, MOISTURE WICKING, UV 15-39, ACTIVE FIT</v>
          </cell>
        </row>
        <row r="144">
          <cell r="A144" t="str">
            <v>DG385</v>
          </cell>
          <cell r="C144" t="str">
            <v>Dri-Fast</v>
          </cell>
          <cell r="D144" t="str">
            <v>Devon &amp; Jones</v>
          </cell>
          <cell r="E144" t="str">
            <v>Polos</v>
          </cell>
          <cell r="F144" t="str">
            <v>Performance</v>
          </cell>
          <cell r="G144" t="str">
            <v>DNR</v>
          </cell>
          <cell r="H144" t="str">
            <v>Not Available</v>
          </cell>
          <cell r="I144" t="str">
            <v>Men's</v>
          </cell>
          <cell r="J144" t="str">
            <v>Dri-Fast™ Advantage™ Solid Mesh Polo</v>
          </cell>
          <cell r="K144" t="str">
            <v>• 4.1 oz./yd² / 140 gsm, 100% polyester micro-mesh with Dri-Fast™ moisture-management and UV protection performance
• rib collar and cuffs_x000D_
• sweat catch and inside signature stripe neck tape_x000D_
• three-button placket with dyed-to-match buttons_x000D_
• set-in sleeves</v>
          </cell>
          <cell r="L144" t="str">
            <v/>
          </cell>
          <cell r="M144" t="str">
            <v>N</v>
          </cell>
          <cell r="N144" t="str">
            <v>Active</v>
          </cell>
          <cell r="O144" t="str">
            <v>QUICK DRY, MOISTURE-WICKING, UV 15-39, ACTIVE FIT, EASY CARE</v>
          </cell>
          <cell r="P144" t="str">
            <v>DG385W</v>
          </cell>
          <cell r="S144" t="str">
            <v>DNR for 201801 US book</v>
          </cell>
        </row>
        <row r="145">
          <cell r="A145" t="str">
            <v>DG385W</v>
          </cell>
          <cell r="C145" t="str">
            <v>Dri-Fast</v>
          </cell>
          <cell r="D145" t="str">
            <v>Devon &amp; Jones</v>
          </cell>
          <cell r="E145" t="str">
            <v>Polos</v>
          </cell>
          <cell r="F145" t="str">
            <v>Performance</v>
          </cell>
          <cell r="G145" t="str">
            <v>DROP - Closeout</v>
          </cell>
          <cell r="H145" t="str">
            <v>Not Available</v>
          </cell>
          <cell r="I145" t="str">
            <v>Ladies'</v>
          </cell>
          <cell r="J145" t="str">
            <v>Dri-Fast™ Advantage™ Solid Mesh Polo</v>
          </cell>
          <cell r="K145" t="str">
            <v>• 4.1 oz./yd² / 140 gsm, 100% polyester micro-mesh with Dri-Fast™ moisture-management and UV protection performance
• rib collar and cuffs_x000D_
• sweat catch and inside signature stripe neck tape_x000D_
• three-button placket with dyed-to-match buttons_x000D_
• set-in sleeves</v>
          </cell>
          <cell r="L145" t="str">
            <v>• soft feminine shaping</v>
          </cell>
          <cell r="M145" t="str">
            <v>N</v>
          </cell>
          <cell r="N145" t="str">
            <v>Active</v>
          </cell>
          <cell r="O145" t="str">
            <v>QUICK DRY, MOISTURE WICKING, ACTIVE FIT, EASY CARE</v>
          </cell>
          <cell r="S145" t="str">
            <v>DROP for 201801 US book</v>
          </cell>
        </row>
        <row r="146">
          <cell r="A146" t="str">
            <v>DG150</v>
          </cell>
          <cell r="C146" t="str">
            <v>DRYTEC20</v>
          </cell>
          <cell r="D146" t="str">
            <v>Devon &amp; Jones</v>
          </cell>
          <cell r="E146" t="str">
            <v>Polos</v>
          </cell>
          <cell r="F146" t="str">
            <v>Performance</v>
          </cell>
          <cell r="G146" t="str">
            <v>Active</v>
          </cell>
          <cell r="H146" t="str">
            <v>Active</v>
          </cell>
          <cell r="I146" t="str">
            <v>Men's</v>
          </cell>
          <cell r="J146" t="str">
            <v>DRYTEC20™ Performance Polo</v>
          </cell>
          <cell r="K146" t="str">
            <v>• 6.3 oz./yd² / 215 gsm, 100% combed cotton piqué with EZCool™ wicking technology
• active fit_x000D_
• DRYTEC20™ technology offers no-pill, no-fade, no-shrink, no-curl collar, no-wrinkle performance</v>
          </cell>
          <cell r="L146" t="str">
            <v>• three-button placket</v>
          </cell>
          <cell r="M146" t="str">
            <v>N</v>
          </cell>
          <cell r="N146" t="str">
            <v>Active</v>
          </cell>
          <cell r="O146" t="str">
            <v>WRINKLE RELEASE, BREATHABLE, QUICK DRY, MOISTURE WICKING, NO SHRINK, NO FADE, NO PILL, ACTIVE FIT</v>
          </cell>
          <cell r="P146" t="str">
            <v>DG150W</v>
          </cell>
          <cell r="Q146" t="str">
            <v>DG150T</v>
          </cell>
        </row>
        <row r="147">
          <cell r="A147" t="str">
            <v>DG150T</v>
          </cell>
          <cell r="C147" t="str">
            <v>DRYTEC20</v>
          </cell>
          <cell r="D147" t="str">
            <v>Devon &amp; Jones</v>
          </cell>
          <cell r="E147" t="str">
            <v>Polos</v>
          </cell>
          <cell r="F147" t="str">
            <v>Performance</v>
          </cell>
          <cell r="G147" t="str">
            <v>Active</v>
          </cell>
          <cell r="H147" t="str">
            <v>Active</v>
          </cell>
          <cell r="I147" t="str">
            <v>Tall</v>
          </cell>
          <cell r="J147" t="str">
            <v>DRYTEC20™ Tall Performance Polo</v>
          </cell>
          <cell r="K147" t="str">
            <v>• 6.3 oz./yd² / 215 gsm, 100% combed cotton piqué with EZCool™ wicking technology
• active fit_x000D_
• DRYTEC20™ technology offers no-pill, no-fade, no-shrink, no-curl collar, no-wrinkle performance</v>
          </cell>
          <cell r="L147" t="str">
            <v>• matching flat-knit collar
• three-button placket</v>
          </cell>
          <cell r="M147" t="str">
            <v>N</v>
          </cell>
          <cell r="N147" t="str">
            <v>Active</v>
          </cell>
          <cell r="O147" t="str">
            <v>WRINKLE RELEASE, BREATHABLE, QUICK DRY, MOISTURE WICKING, NO SHRINK, NO FADE, NO PILL, ACTIVE FIT</v>
          </cell>
          <cell r="P147" t="str">
            <v>DG150W</v>
          </cell>
        </row>
        <row r="148">
          <cell r="A148" t="str">
            <v>DG150P</v>
          </cell>
          <cell r="C148" t="str">
            <v>DRYTEC20</v>
          </cell>
          <cell r="D148" t="str">
            <v>Devon &amp; Jones</v>
          </cell>
          <cell r="E148" t="str">
            <v>Polos</v>
          </cell>
          <cell r="F148" t="str">
            <v>Performance</v>
          </cell>
          <cell r="G148" t="str">
            <v>Active</v>
          </cell>
          <cell r="H148" t="str">
            <v>Active</v>
          </cell>
          <cell r="I148" t="str">
            <v>Men's</v>
          </cell>
          <cell r="J148" t="str">
            <v>DRYTEC20™ Performance Pocket Polo</v>
          </cell>
          <cell r="K148" t="str">
            <v>• 6.3 oz./yd² / 215 gsm, 100% combed cotton piqué with EZCool™ wicking technology
• active fit_x000D_
• DRYTEC20™ technology offers no-pill, no-fade, no-shrink, no-curl collar, no-wrinkle performance</v>
          </cell>
          <cell r="L148" t="str">
            <v>• three-button placket
• left-chest pocket</v>
          </cell>
          <cell r="M148" t="str">
            <v>N</v>
          </cell>
          <cell r="N148" t="str">
            <v>Active</v>
          </cell>
          <cell r="O148" t="str">
            <v>WRINKLE RELEASE, BREATHABLE, QUICK DRY, MOISTURE WICKING, NO SHRINK, NO FADE, NO PILL, ACTIVE FIT</v>
          </cell>
        </row>
        <row r="149">
          <cell r="A149" t="str">
            <v>DG150W</v>
          </cell>
          <cell r="C149" t="str">
            <v>DRYTEC20</v>
          </cell>
          <cell r="D149" t="str">
            <v>Devon &amp; Jones</v>
          </cell>
          <cell r="E149" t="str">
            <v>Polos</v>
          </cell>
          <cell r="F149" t="str">
            <v>Performance</v>
          </cell>
          <cell r="G149" t="str">
            <v>Active</v>
          </cell>
          <cell r="H149" t="str">
            <v>Active</v>
          </cell>
          <cell r="I149" t="str">
            <v>Ladies'</v>
          </cell>
          <cell r="J149" t="str">
            <v>DRYTEC20™ Performance Polo</v>
          </cell>
          <cell r="K149" t="str">
            <v>• 6.3 oz./yd² / 215 gsm, 100% combed cotton piqué with EZCool™ wicking technology
• active fit_x000D_
• DRYTEC20™ technology offers no-pill, no-fade, no-shrink, no-curl collar, no-wrinkle performance</v>
          </cell>
          <cell r="L149" t="str">
            <v>• two-button placket_x000D_
• side vents</v>
          </cell>
          <cell r="M149" t="str">
            <v>N</v>
          </cell>
          <cell r="N149" t="str">
            <v>Active</v>
          </cell>
          <cell r="O149" t="str">
            <v>WRINKLE RELEASE, BREATHABLE, QUICK DRY, MOISTURE WICKING, NO SHRINK, NO FADE, NO PILL, ACTIVE FIT</v>
          </cell>
        </row>
        <row r="150">
          <cell r="A150" t="str">
            <v>DG170</v>
          </cell>
          <cell r="C150" t="str">
            <v>DRYTEC20</v>
          </cell>
          <cell r="D150" t="str">
            <v>Devon &amp; Jones</v>
          </cell>
          <cell r="E150" t="str">
            <v>Polos</v>
          </cell>
          <cell r="F150" t="str">
            <v>Performance</v>
          </cell>
          <cell r="G150" t="str">
            <v>Active</v>
          </cell>
          <cell r="H150" t="str">
            <v>Active</v>
          </cell>
          <cell r="I150" t="str">
            <v>Men's</v>
          </cell>
          <cell r="J150" t="str">
            <v>DRYTEC20™ Performance Long-Sleeve Polo</v>
          </cell>
          <cell r="K150" t="str">
            <v>• 6.3 oz./yd² / 215 gsm, 100% combed cotton piqué with EZCool™ wicking technology
• active fit_x000D_
• DRYTEC20™ technology offers no-pill, no-fade, no-shrink, no-curl collar, no-wrinkle performance</v>
          </cell>
          <cell r="L150" t="str">
            <v>• three-button placket</v>
          </cell>
          <cell r="M150" t="str">
            <v>N</v>
          </cell>
          <cell r="N150" t="str">
            <v>Active</v>
          </cell>
          <cell r="O150" t="str">
            <v>WRINKLE RELEASE, BREATHABLE, QUICK DRY, MOISTURE WICKING, NO SHRINK, NO CURL COLLAR, NO FADE, NO PILL, ACTIVE FIT</v>
          </cell>
        </row>
        <row r="151">
          <cell r="A151" t="str">
            <v>DG180</v>
          </cell>
          <cell r="C151" t="str">
            <v>DRYTEC20</v>
          </cell>
          <cell r="D151" t="str">
            <v>Devon &amp; Jones</v>
          </cell>
          <cell r="E151" t="str">
            <v>Polos</v>
          </cell>
          <cell r="F151" t="str">
            <v>Performance</v>
          </cell>
          <cell r="G151" t="str">
            <v>DNR</v>
          </cell>
          <cell r="H151" t="str">
            <v>DNR</v>
          </cell>
          <cell r="I151" t="str">
            <v>Men's</v>
          </cell>
          <cell r="J151" t="str">
            <v>DRYTEC20™ Performance Colorblock Polo</v>
          </cell>
          <cell r="K151" t="str">
            <v>• 6.3 oz./yd² / 215 gsm, 100% combed cotton piqué with EZCool™ wicking technology
• active fit
• DRYTEC20™ technology offers no-pill, no-fade, no-shrink, no-curl collar, no-wrinkle performance
• matching flat-knit collar with contrast tipping
• three-button placket with contrast inner detail</v>
          </cell>
          <cell r="M151" t="str">
            <v>N</v>
          </cell>
          <cell r="N151" t="str">
            <v>Active</v>
          </cell>
          <cell r="O151" t="str">
            <v>WRINKLE RELEASE, BREATHABLE, QUICK DRY, MOISTURE WICKING, NO SHRINK, NO CURL COLLAR, NO FADE, NO PILL, ACTIVE FIT</v>
          </cell>
          <cell r="P151" t="str">
            <v>DG180W</v>
          </cell>
          <cell r="S151" t="str">
            <v>DNR for 201801 US/CAN book</v>
          </cell>
        </row>
        <row r="152">
          <cell r="A152" t="str">
            <v>DG180W</v>
          </cell>
          <cell r="C152" t="str">
            <v>DRYTEC20</v>
          </cell>
          <cell r="D152" t="str">
            <v>Devon &amp; Jones</v>
          </cell>
          <cell r="E152" t="str">
            <v>Polos</v>
          </cell>
          <cell r="F152" t="str">
            <v>Performance</v>
          </cell>
          <cell r="G152" t="str">
            <v>DNR</v>
          </cell>
          <cell r="H152" t="str">
            <v>DNR</v>
          </cell>
          <cell r="I152" t="str">
            <v>Ladies'</v>
          </cell>
          <cell r="J152" t="str">
            <v>DRYTEC20™ Performance Colorblock Polo</v>
          </cell>
          <cell r="K152" t="str">
            <v>• 6.3 oz./yd² / 215 gsm, 100% combed cotton piqué with EZCool™ wicking technology
• active fit
• DRYTEC20™ technology offers no-pill, no-fade, no-shrink, no-curl collar, no-wrinkle performance
• matching flat-knit collar with contrast tipping
• three-button placket with contrast inner detail</v>
          </cell>
          <cell r="M152" t="str">
            <v>N</v>
          </cell>
          <cell r="N152" t="str">
            <v>Active</v>
          </cell>
          <cell r="O152" t="str">
            <v>WRINKLE RELEASE, BREATHABLE, QUICK DRY, MOISTURE WICKING, NO SHRINK, NO FADE, NO PILL, ACTIVE FIT</v>
          </cell>
          <cell r="S152" t="str">
            <v>DNR for 201801 US/CAN book</v>
          </cell>
        </row>
        <row r="153">
          <cell r="A153" t="str">
            <v>D475</v>
          </cell>
          <cell r="D153" t="str">
            <v>Devon &amp; Jones</v>
          </cell>
          <cell r="E153" t="str">
            <v>Sweaters</v>
          </cell>
          <cell r="G153" t="str">
            <v>Active</v>
          </cell>
          <cell r="H153" t="str">
            <v>Active</v>
          </cell>
          <cell r="I153" t="str">
            <v>Men's</v>
          </cell>
          <cell r="J153" t="str">
            <v>V-Neck Sweater</v>
          </cell>
          <cell r="K153" t="str">
            <v xml:space="preserve">• 8 oz./yd² / 271 gsm, 100% airspun cotton sweater knit, 12 gauge_x000D_
• lighter weight for easy drape_x000D_
• holds shape and resists wrinkles_x000D_
</v>
          </cell>
          <cell r="L153" t="str">
            <v>• 2x2 rib at neck, sleeves and bottom opening_x000D_
• saddleseam front and back armholes</v>
          </cell>
          <cell r="M153" t="str">
            <v>N</v>
          </cell>
          <cell r="N153" t="str">
            <v>Classic</v>
          </cell>
          <cell r="O153" t="str">
            <v>WRINKLE RESISTANT, CLASSIC FIT</v>
          </cell>
          <cell r="P153" t="str">
            <v>D475W</v>
          </cell>
        </row>
        <row r="154">
          <cell r="A154" t="str">
            <v>D475W</v>
          </cell>
          <cell r="D154" t="str">
            <v>Devon &amp; Jones</v>
          </cell>
          <cell r="E154" t="str">
            <v>Sweaters</v>
          </cell>
          <cell r="G154" t="str">
            <v>Active</v>
          </cell>
          <cell r="H154" t="str">
            <v>Active</v>
          </cell>
          <cell r="I154" t="str">
            <v>Ladies'</v>
          </cell>
          <cell r="J154" t="str">
            <v>V-Neck Sweater</v>
          </cell>
          <cell r="K154" t="str">
            <v xml:space="preserve">• 8 oz./yd² / 271 gsm, 100% airspun cotton sweater knit, 12 gauge
• lighter weight for easy drape_x000D_
• holds shape and resists wrinkles_x000D_
</v>
          </cell>
          <cell r="L154" t="str">
            <v>• 1x1 rib at neck, sleeves and bottom opening</v>
          </cell>
          <cell r="M154" t="str">
            <v>N</v>
          </cell>
          <cell r="N154" t="str">
            <v>Classic</v>
          </cell>
          <cell r="O154" t="str">
            <v>WRINKLE RESISTANT, CLASSIC FIT</v>
          </cell>
        </row>
        <row r="155">
          <cell r="A155" t="str">
            <v>D477</v>
          </cell>
          <cell r="D155" t="str">
            <v>Devon &amp; Jones</v>
          </cell>
          <cell r="E155" t="str">
            <v>Sweaters</v>
          </cell>
          <cell r="G155" t="str">
            <v>Active</v>
          </cell>
          <cell r="H155" t="str">
            <v>Active</v>
          </cell>
          <cell r="I155" t="str">
            <v>Adult</v>
          </cell>
          <cell r="J155" t="str">
            <v>V-Neck Vest</v>
          </cell>
          <cell r="K155" t="str">
            <v xml:space="preserve">• 8 oz./yd² / 271 gsm, 100% airspun cotton sweater knit, 12 gauge
• lighter weight for easy drape_x000D_
• holds shape and resists wrinkles_x000D_
</v>
          </cell>
          <cell r="L155" t="str">
            <v>• V-neck unisex vest with 1x1 rib at neck, armholes and bottom opening_x000D_
• full fashioning at saddleseam front and back armholes</v>
          </cell>
          <cell r="M155" t="str">
            <v>N</v>
          </cell>
          <cell r="N155" t="str">
            <v>Classic</v>
          </cell>
          <cell r="O155" t="str">
            <v>WRINKLE RESISTANT, CLASSIC FIT</v>
          </cell>
        </row>
        <row r="156">
          <cell r="A156" t="str">
            <v>DG478</v>
          </cell>
          <cell r="C156" t="str">
            <v>Manchester</v>
          </cell>
          <cell r="D156" t="str">
            <v>Devon &amp; Jones</v>
          </cell>
          <cell r="E156" t="str">
            <v>Sweaters</v>
          </cell>
          <cell r="G156" t="str">
            <v>Active</v>
          </cell>
          <cell r="H156" t="str">
            <v>Active</v>
          </cell>
          <cell r="I156" t="str">
            <v>Men's</v>
          </cell>
          <cell r="J156" t="str">
            <v>Manchester Fully-Fashioned Quarter-zip Sweater</v>
          </cell>
          <cell r="K156" t="str">
            <v>•  8.9 oz./yd² / 300 gsm, 100% cotton jersey knit, 9 gauge
• 1x1 rib at center front placket
• contrast piping at center front placket, and shoulders</v>
          </cell>
          <cell r="L156" t="str">
            <v>• center front coil zipper with faux leather pull
• 2x2 rib knit at collar, sleeves and bottom opening</v>
          </cell>
          <cell r="M156" t="str">
            <v>N</v>
          </cell>
          <cell r="N156" t="str">
            <v>Active</v>
          </cell>
          <cell r="O156" t="str">
            <v xml:space="preserve">ACTIVE FIT  </v>
          </cell>
          <cell r="P156" t="str">
            <v>DG478W</v>
          </cell>
        </row>
        <row r="157">
          <cell r="A157" t="str">
            <v>DG478W</v>
          </cell>
          <cell r="C157" t="str">
            <v>Manchester</v>
          </cell>
          <cell r="D157" t="str">
            <v>Devon &amp; Jones</v>
          </cell>
          <cell r="E157" t="str">
            <v>Sweaters</v>
          </cell>
          <cell r="G157" t="str">
            <v>Active</v>
          </cell>
          <cell r="H157" t="str">
            <v>Active</v>
          </cell>
          <cell r="I157" t="str">
            <v>Ladies'</v>
          </cell>
          <cell r="J157" t="str">
            <v>Manchester Fully-Fashioned Full-zip Sweater</v>
          </cell>
          <cell r="K157" t="str">
            <v>•  8.9 oz./yd² / 300 gsm, 100% cotton jersey knit, 9 gauge
• 1x1 rib at center front placket
• contrast piping at center front placket, and shoulders</v>
          </cell>
          <cell r="L157" t="str">
            <v>• two-way coil zipper at center front with faux leather pull
• 2x2 rib knit at sleeves and bottom opening</v>
          </cell>
          <cell r="M157" t="str">
            <v>N</v>
          </cell>
          <cell r="N157" t="str">
            <v>Active</v>
          </cell>
          <cell r="O157" t="str">
            <v>ACTIVE FIT</v>
          </cell>
        </row>
        <row r="158">
          <cell r="A158" t="str">
            <v>DG535</v>
          </cell>
          <cell r="C158" t="str">
            <v>CrownLux Performance</v>
          </cell>
          <cell r="D158" t="str">
            <v>Devon &amp; Jones</v>
          </cell>
          <cell r="E158" t="str">
            <v>Wovens</v>
          </cell>
          <cell r="F158" t="str">
            <v>Dress</v>
          </cell>
          <cell r="G158" t="str">
            <v>NEW</v>
          </cell>
          <cell r="H158" t="str">
            <v>NEW</v>
          </cell>
          <cell r="I158" t="str">
            <v>Men's</v>
          </cell>
          <cell r="J158" t="str">
            <v>CrownLux Performance™ Tonal Mini Check Shirt</v>
          </cell>
          <cell r="K158" t="str">
            <v xml:space="preserve">• 2.9 oz/yd2 / 100 gsm, 92% nylon, 8% spandex twill with moisture-wicking performance
• adjustable cuffs with button placket
• dyed-to-match pearlized buttons
• double layer, bias cut back yoke
• performance nylon fine shirting offers a crisp, professional look while staying cool and comfortable
• stretch for enhanced fit and restriction-free movement
• luxury, comfort and performance in one
</v>
          </cell>
          <cell r="L158" t="str">
            <v xml:space="preserve">• hidden button down collar 
</v>
          </cell>
          <cell r="M158" t="str">
            <v>N</v>
          </cell>
          <cell r="N158" t="str">
            <v>Active</v>
          </cell>
          <cell r="O158" t="str">
            <v>MOISTURE WICKING, STRETCH, EASY CARE</v>
          </cell>
          <cell r="P158" t="str">
            <v>DG535W</v>
          </cell>
        </row>
        <row r="159">
          <cell r="A159" t="str">
            <v>DG535W</v>
          </cell>
          <cell r="C159" t="str">
            <v>CrownLux Performance</v>
          </cell>
          <cell r="D159" t="str">
            <v>Devon &amp; Jones</v>
          </cell>
          <cell r="E159" t="str">
            <v>Wovens</v>
          </cell>
          <cell r="F159" t="str">
            <v>Dress</v>
          </cell>
          <cell r="G159" t="str">
            <v>NEW</v>
          </cell>
          <cell r="H159" t="str">
            <v>NEW</v>
          </cell>
          <cell r="I159" t="str">
            <v>Ladies'</v>
          </cell>
          <cell r="J159" t="str">
            <v>CrownLux Performance™ Tonal Mini Check Shirt</v>
          </cell>
          <cell r="K159" t="str">
            <v xml:space="preserve">• 2.9 oz/yd2 / 100 gsm, 92% nylon, 8% spandex twill with moisture-wicking performance
• adjustable cuffs with button placket
• dyed-to-match pearlized buttons
• double layer, bias cut back yoke
• performance nylon fine shirting offers a crisp, professional look while staying cool and comfortable
• stretch for enhanced fit and restriction-free movement
• luxury, comfort and performance in one
</v>
          </cell>
          <cell r="L159" t="str">
            <v>• front and back princess seams for flattering feminine fit
• straight collar with built-in collar stays</v>
          </cell>
          <cell r="M159" t="str">
            <v>N</v>
          </cell>
          <cell r="N159" t="str">
            <v>Active</v>
          </cell>
          <cell r="O159" t="str">
            <v>MOISTURE WICKING, STRETCH, EASY CARE</v>
          </cell>
        </row>
        <row r="160">
          <cell r="A160" t="str">
            <v>DG540</v>
          </cell>
          <cell r="C160" t="str">
            <v>CrownLux Performance</v>
          </cell>
          <cell r="D160" t="str">
            <v>Devon &amp; Jones</v>
          </cell>
          <cell r="E160" t="str">
            <v>Wovens</v>
          </cell>
          <cell r="F160" t="str">
            <v>Dress</v>
          </cell>
          <cell r="G160" t="str">
            <v>NEW</v>
          </cell>
          <cell r="H160" t="str">
            <v>NEW</v>
          </cell>
          <cell r="I160" t="str">
            <v>Men's</v>
          </cell>
          <cell r="J160" t="str">
            <v>CrownLux Performance™ Micro Windowpane Shirt</v>
          </cell>
          <cell r="K160" t="str">
            <v xml:space="preserve">• 2.9 oz/yd2 / 100 gsm, 92% nylon, 8% spandex twill with moisture-wicking performance
• adjustable cuffs with button placket
• dyed-to-match pearlized buttons
• double layer, bias cut back yoke
• performance nylon fine shirting offers a crisp, professional look while staying cool and comfortable
• stretch for enhanced fit and restriction-free movement
• luxury, comfort and performance in one
</v>
          </cell>
          <cell r="L160" t="str">
            <v xml:space="preserve">• hidden button down collar 
</v>
          </cell>
          <cell r="M160" t="str">
            <v>N</v>
          </cell>
          <cell r="N160" t="str">
            <v>Active</v>
          </cell>
          <cell r="O160" t="str">
            <v>MOISTURE WICKING, STRETCH, EASY CARE</v>
          </cell>
          <cell r="P160" t="str">
            <v>DG540W</v>
          </cell>
        </row>
        <row r="161">
          <cell r="A161" t="str">
            <v>DG540W</v>
          </cell>
          <cell r="C161" t="str">
            <v>CrownLux Performance</v>
          </cell>
          <cell r="D161" t="str">
            <v>Devon &amp; Jones</v>
          </cell>
          <cell r="E161" t="str">
            <v>Wovens</v>
          </cell>
          <cell r="F161" t="str">
            <v>Dress</v>
          </cell>
          <cell r="G161" t="str">
            <v>NEW</v>
          </cell>
          <cell r="H161" t="str">
            <v>NEW</v>
          </cell>
          <cell r="I161" t="str">
            <v>Ladies'</v>
          </cell>
          <cell r="J161" t="str">
            <v>CrownLux Performance™ Micro Windowpane Shirt</v>
          </cell>
          <cell r="K161" t="str">
            <v xml:space="preserve">• 2.9 oz/yd2 / 100 gsm, 92% nylon, 8% spandex twill with moisture-wicking performance
• adjustable cuffs with button placket
• dyed-to-match pearlized buttons
• double layer, bias cut back yoke
• performance nylon fine shirting offers a crisp, professional look while staying cool and comfortable
• stretch for enhanced fit and restriction-free movement
• luxury, comfort and performance in one
</v>
          </cell>
          <cell r="L161" t="str">
            <v>• front and back princess seams for flattering feminine fit
• straight collar with built-in collar stays</v>
          </cell>
          <cell r="M161" t="str">
            <v>N</v>
          </cell>
          <cell r="N161" t="str">
            <v>Active</v>
          </cell>
          <cell r="O161" t="str">
            <v>MOISTURE WICKING, STRETCH, EASY CARE</v>
          </cell>
        </row>
        <row r="162">
          <cell r="A162" t="str">
            <v>DP611W</v>
          </cell>
          <cell r="C162" t="str">
            <v>Perfect Fit</v>
          </cell>
          <cell r="D162" t="str">
            <v>Devon &amp; Jones</v>
          </cell>
          <cell r="E162" t="str">
            <v>Wovens</v>
          </cell>
          <cell r="F162" t="str">
            <v>Dress</v>
          </cell>
          <cell r="G162" t="str">
            <v>New</v>
          </cell>
          <cell r="H162" t="str">
            <v>Not Available</v>
          </cell>
          <cell r="I162" t="str">
            <v>Ladies'</v>
          </cell>
          <cell r="J162" t="str">
            <v>Perfect Fit™  Three-Quarter Sleeve Crepe Tunic</v>
          </cell>
          <cell r="K162" t="str">
            <v xml:space="preserve">• 4.6 oz./yd2 / 155 gsm, 100% polyester crepe
• center front metal coil zipper with autolock tear-drop slider
• double layer back yoke with center back pleat
• side vents
• longer length for everyday activity and movement
• always flattering Perfect Fit™
</v>
          </cell>
          <cell r="M162" t="str">
            <v>N</v>
          </cell>
          <cell r="N162" t="str">
            <v>Perfect</v>
          </cell>
          <cell r="O162" t="str">
            <v>ANTI-STATIC, PERFECT FIT, EASY CARE</v>
          </cell>
        </row>
        <row r="163">
          <cell r="A163" t="str">
            <v>DP612W</v>
          </cell>
          <cell r="C163" t="str">
            <v>Perfect Fit</v>
          </cell>
          <cell r="D163" t="str">
            <v>Devon &amp; Jones</v>
          </cell>
          <cell r="E163" t="str">
            <v>Wovens</v>
          </cell>
          <cell r="F163" t="str">
            <v>Dress</v>
          </cell>
          <cell r="G163" t="str">
            <v>New</v>
          </cell>
          <cell r="H163" t="str">
            <v>Not Available</v>
          </cell>
          <cell r="I163" t="str">
            <v>Ladies'</v>
          </cell>
          <cell r="J163" t="str">
            <v>Perfect Fit™  Short Sleeve Crepe Blouse</v>
          </cell>
          <cell r="K163" t="str">
            <v>• 4.6 oz./yd2 / 155 gsm, 100% polyester crepe
• hidden center front placket with dyed-to-match buttons
• double layer back yoke with center back pleat
• side vents
• always flattering Perfect Fit™
• can be worn alone or paired with other Perfect™ Fit cardigans, blazer or jacket</v>
          </cell>
          <cell r="M163" t="str">
            <v>N</v>
          </cell>
          <cell r="N163" t="str">
            <v>Perfect</v>
          </cell>
          <cell r="O163" t="str">
            <v>ANTI-STATIC, PERFECT FIT, EASY CARE</v>
          </cell>
        </row>
        <row r="164">
          <cell r="A164" t="str">
            <v>DG230</v>
          </cell>
          <cell r="C164" t="str">
            <v>Central</v>
          </cell>
          <cell r="D164" t="str">
            <v>Devon &amp; Jones</v>
          </cell>
          <cell r="E164" t="str">
            <v>Wovens</v>
          </cell>
          <cell r="F164" t="str">
            <v>Performance</v>
          </cell>
          <cell r="G164" t="str">
            <v>Active</v>
          </cell>
          <cell r="H164" t="str">
            <v>Active</v>
          </cell>
          <cell r="I164" t="str">
            <v>Men's</v>
          </cell>
          <cell r="J164" t="str">
            <v>Central Cotton Blend Mélange Button Down</v>
          </cell>
          <cell r="K164" t="str">
            <v xml:space="preserve">• 5 oz./yd2 170 gsm, 65% cotton, 35% polyester mélange jersey with moisture-wicking and UV protection performance
</v>
          </cell>
          <cell r="L164" t="str">
            <v>• hidden button down collar
• adjustable cuffs with placket
• two-layer back yoke
• coverstitch details throughout</v>
          </cell>
          <cell r="M164" t="str">
            <v>N</v>
          </cell>
          <cell r="N164" t="str">
            <v>Active</v>
          </cell>
          <cell r="O164" t="str">
            <v>MOISTURE WICKING, UV 40+, ACTIVE FIT, EASY CARE</v>
          </cell>
          <cell r="P164" t="str">
            <v>DG230W</v>
          </cell>
        </row>
        <row r="165">
          <cell r="A165" t="str">
            <v>DG230W</v>
          </cell>
          <cell r="C165" t="str">
            <v>Central</v>
          </cell>
          <cell r="D165" t="str">
            <v>Devon &amp; Jones</v>
          </cell>
          <cell r="E165" t="str">
            <v>Wovens</v>
          </cell>
          <cell r="F165" t="str">
            <v>Performance</v>
          </cell>
          <cell r="G165" t="str">
            <v>Active</v>
          </cell>
          <cell r="H165" t="str">
            <v>Active</v>
          </cell>
          <cell r="I165" t="str">
            <v>Ladies'</v>
          </cell>
          <cell r="J165" t="str">
            <v>Central Cotton Blend Mélange Knit Top</v>
          </cell>
          <cell r="K165" t="str">
            <v xml:space="preserve">• 5 oz./yd2 170 gsm, 65% cotton, 35% polyester mélange jersey with moisture-wicking and UV protection performance
</v>
          </cell>
          <cell r="L165" t="str">
            <v>• self fabric collar with open placket
• 3/4 sleeves with fold-up cuff detail
• full back yoke with center back gathers
• side vents
• hi-low hemline</v>
          </cell>
          <cell r="M165" t="str">
            <v>N</v>
          </cell>
          <cell r="N165" t="str">
            <v>Active</v>
          </cell>
          <cell r="O165" t="str">
            <v>MOISTURE WICKING, UV 40+, ACTIVE FIT, EASY CARE</v>
          </cell>
        </row>
        <row r="166">
          <cell r="A166" t="str">
            <v>DP625W</v>
          </cell>
          <cell r="C166" t="str">
            <v>Perfect Fit</v>
          </cell>
          <cell r="D166" t="str">
            <v>Devon &amp; Jones</v>
          </cell>
          <cell r="E166" t="str">
            <v>Wovens</v>
          </cell>
          <cell r="F166" t="str">
            <v>Casual</v>
          </cell>
          <cell r="G166" t="str">
            <v>Active</v>
          </cell>
          <cell r="H166" t="str">
            <v>Active</v>
          </cell>
          <cell r="I166" t="str">
            <v>Ladies'</v>
          </cell>
          <cell r="J166" t="str">
            <v>Perfect Fit™ Three-Quarter Sleeve Stretch Poplin Blouse</v>
          </cell>
          <cell r="K166" t="str">
            <v>• 3.7 oz./yd² / 125 gsm, 97% cotton, 3% spandex_x000D_
• always flattering Perfect Fit™
• fine stitching throughout_x000D_
• delicate, pearlized buttons on front placket_x000D_
• back yoke_x000D_
• princess seams_x000D_
• bust darts_x000D_
• three-quarter sleeves with fold-up cuff detail
• can be worn alone or paired with other Perfect™ Fit cardigans, blazer or jacket</v>
          </cell>
          <cell r="L166" t="str">
            <v/>
          </cell>
          <cell r="M166" t="str">
            <v>N</v>
          </cell>
          <cell r="N166" t="str">
            <v>Perfect</v>
          </cell>
          <cell r="O166" t="str">
            <v>STRETCH, PERFECT FIT</v>
          </cell>
        </row>
        <row r="167">
          <cell r="A167" t="str">
            <v>DP610W</v>
          </cell>
          <cell r="C167" t="str">
            <v>Perfect Fit</v>
          </cell>
          <cell r="D167" t="str">
            <v>Devon &amp; Jones</v>
          </cell>
          <cell r="E167" t="str">
            <v>Wovens</v>
          </cell>
          <cell r="F167" t="str">
            <v>Casual</v>
          </cell>
          <cell r="G167" t="str">
            <v>Active</v>
          </cell>
          <cell r="H167" t="str">
            <v>Active</v>
          </cell>
          <cell r="I167" t="str">
            <v>Ladies'</v>
          </cell>
          <cell r="J167" t="str">
            <v>Perfect Fit™ Half-placket Tunic Top</v>
          </cell>
          <cell r="K167" t="str">
            <v xml:space="preserve">• 4 oz./yd² / 135 gsm, 58% cotton, 39% polyester, 3% spandex
• always flattering Perfect Fit™
• five-button narrow placket for feminine look
• adjustable cuffs
• side vents
• longer length for everyday activity and movement
</v>
          </cell>
          <cell r="M167" t="str">
            <v>N</v>
          </cell>
          <cell r="N167" t="str">
            <v>Perfect</v>
          </cell>
          <cell r="O167" t="str">
            <v>STRETCH, PERFECT FIT</v>
          </cell>
        </row>
        <row r="168">
          <cell r="A168" t="str">
            <v>D620</v>
          </cell>
          <cell r="C168" t="str">
            <v>Crown Collection</v>
          </cell>
          <cell r="D168" t="str">
            <v>Devon &amp; Jones</v>
          </cell>
          <cell r="E168" t="str">
            <v>Wovens</v>
          </cell>
          <cell r="F168" t="str">
            <v>Casual</v>
          </cell>
          <cell r="G168" t="str">
            <v>Active</v>
          </cell>
          <cell r="H168" t="str">
            <v>Active</v>
          </cell>
          <cell r="I168" t="str">
            <v>Men's</v>
          </cell>
          <cell r="J168" t="str">
            <v>Crown Collection™ Solid Broadcloth</v>
          </cell>
          <cell r="K168" t="str">
            <v>• 3.4 oz./yd² / 115 gsm, 55% cotton, 45% polyester_x000D_ broadcloth with stain-release and wrinkle-free performance
• classic fit_x000D_
• patented pucker-free taped seams_x000D_
• specially fused collar, cuffs and placket for total garment performance_x000D_</v>
          </cell>
          <cell r="L168" t="str">
            <v>• rolled collar with pearlized buttons_x000D_
• specially constructed adjustable collar for up-to an extra inch of stretch_x000D_
• split seam back yoke cut on the bias_x000D_
• left-chest pocket</v>
          </cell>
          <cell r="M168" t="str">
            <v>N</v>
          </cell>
          <cell r="N168" t="str">
            <v>Classic</v>
          </cell>
          <cell r="O168" t="str">
            <v>WRINKLE FREE, TAPED SEAMS, STAIN-RELEASE, CLASSIC FIT, EASY CARE</v>
          </cell>
          <cell r="P168" t="str">
            <v>D620W</v>
          </cell>
          <cell r="Q168" t="str">
            <v>D620T</v>
          </cell>
        </row>
        <row r="169">
          <cell r="A169" t="str">
            <v>D620T</v>
          </cell>
          <cell r="C169" t="str">
            <v>Crown Collection</v>
          </cell>
          <cell r="D169" t="str">
            <v>Devon &amp; Jones</v>
          </cell>
          <cell r="E169" t="str">
            <v>Wovens</v>
          </cell>
          <cell r="F169" t="str">
            <v>Dress</v>
          </cell>
          <cell r="G169" t="str">
            <v>Active</v>
          </cell>
          <cell r="H169" t="str">
            <v>Active</v>
          </cell>
          <cell r="I169" t="str">
            <v>Tall</v>
          </cell>
          <cell r="J169" t="str">
            <v>Tall Crown Collection™ Solid Broadcloth</v>
          </cell>
          <cell r="K169" t="str">
            <v>• 3.4 oz./yd² / 115 gsm, 55% cotton, 45% polyester broadcloth with stain-release and wrinkle-free performance
• classic fit
• patented pucker-free taped seams
• specially fused collar, cuffs and placket for total garment performance</v>
          </cell>
          <cell r="L169" t="str">
            <v>• rolled collar with pearlized buttons
• specially constructed adjustable collar for up-to an extra inch of stretch
• split seam back yoke cut on the bias
• left-chest pocket</v>
          </cell>
          <cell r="M169" t="str">
            <v>N</v>
          </cell>
          <cell r="N169" t="str">
            <v>Classic</v>
          </cell>
          <cell r="O169" t="str">
            <v>WRINKLE FREE, TAPED SEAMS, STAIN-RELEASE, CLASSIC FIT, EASY CARE</v>
          </cell>
          <cell r="P169" t="str">
            <v>D620W</v>
          </cell>
        </row>
        <row r="170">
          <cell r="A170" t="str">
            <v>D620W</v>
          </cell>
          <cell r="C170" t="str">
            <v>Crown Collection</v>
          </cell>
          <cell r="D170" t="str">
            <v>Devon &amp; Jones</v>
          </cell>
          <cell r="E170" t="str">
            <v>Wovens</v>
          </cell>
          <cell r="F170" t="str">
            <v>Dress</v>
          </cell>
          <cell r="G170" t="str">
            <v>Active</v>
          </cell>
          <cell r="H170" t="str">
            <v>Active</v>
          </cell>
          <cell r="I170" t="str">
            <v>Ladies'</v>
          </cell>
          <cell r="J170" t="str">
            <v>Crown Collection™ Solid Broadcloth</v>
          </cell>
          <cell r="K170" t="str">
            <v>• 3.4 oz./yd² / 115 gsm, 55% cotton, 45% polyester broadcloth with stain-release and wrinkle-free performance
• classic fit_x000D_
• patented pucker-free taped seams_x000D_
• specially fused collar, cuffs and placket for total garment performance_x000D_</v>
          </cell>
          <cell r="L170" t="str">
            <v>• straight collar
• princess seams in front and back and bust darts for a feminine fit_x000D_
• pearlized buttons</v>
          </cell>
          <cell r="M170" t="str">
            <v>N</v>
          </cell>
          <cell r="N170" t="str">
            <v>Classic</v>
          </cell>
          <cell r="O170" t="str">
            <v>WRINKLE FREE, TAPED SEAMS, STAIN-RELEASE, CLASSIC FIT, EASY CARE</v>
          </cell>
        </row>
        <row r="171">
          <cell r="A171" t="str">
            <v>D620S</v>
          </cell>
          <cell r="C171" t="str">
            <v>Crown Collection</v>
          </cell>
          <cell r="D171" t="str">
            <v>Devon &amp; Jones</v>
          </cell>
          <cell r="E171" t="str">
            <v>Wovens</v>
          </cell>
          <cell r="F171" t="str">
            <v>Dress</v>
          </cell>
          <cell r="G171" t="str">
            <v>Active</v>
          </cell>
          <cell r="H171" t="str">
            <v>Active</v>
          </cell>
          <cell r="I171" t="str">
            <v>Men's</v>
          </cell>
          <cell r="J171" t="str">
            <v>Crown Collection™ Solid Broadcloth Short-Sleeve Shirt</v>
          </cell>
          <cell r="K171" t="str">
            <v>• 3.4 oz./yd² / 115 gsm, 55% cotton, 45% polyester broadcloth with stain-release and wrinkle-free performance
• classic fit_x000D_
• patented pucker-free taped seams_x000D_
• specially fused collar, cuffs and placket for total garment performance_x000D_</v>
          </cell>
          <cell r="L171" t="str">
            <v>• rolled collar with pearlized buttons
• specially constructed adjustable collar for up-to an extra inch of stretch
• split seam back yoke cut on the bias
• left-chest pocket</v>
          </cell>
          <cell r="M171" t="str">
            <v>N</v>
          </cell>
          <cell r="N171" t="str">
            <v>Classic</v>
          </cell>
          <cell r="O171" t="str">
            <v>WRINKLE FREE, TAPED SEAMS, STAIN-RELEASE, CLASSIC FIT, EASY CARE</v>
          </cell>
          <cell r="P171" t="str">
            <v>D620SW</v>
          </cell>
        </row>
        <row r="172">
          <cell r="A172" t="str">
            <v>D620SW</v>
          </cell>
          <cell r="C172" t="str">
            <v>Crown Collection</v>
          </cell>
          <cell r="D172" t="str">
            <v>Devon &amp; Jones</v>
          </cell>
          <cell r="E172" t="str">
            <v>Wovens</v>
          </cell>
          <cell r="F172" t="str">
            <v>Dress</v>
          </cell>
          <cell r="G172" t="str">
            <v>Active</v>
          </cell>
          <cell r="H172" t="str">
            <v>Active</v>
          </cell>
          <cell r="I172" t="str">
            <v>Ladies'</v>
          </cell>
          <cell r="J172" t="str">
            <v>Crown Collection™ Solid Broadcloth Short-Sleeve Shirt</v>
          </cell>
          <cell r="K172" t="str">
            <v>• 3.4 oz./yd² / 115 gsm, 55% cotton, 45% polyester broadcloth with stain-release and wrinkle-free performance
• classic fit_x000D_
• patented pucker-free taped seams_x000D_
• specially fused collar, cuffs and placket for total garment performance_x000D_</v>
          </cell>
          <cell r="L172" t="str">
            <v>• straight collar
• princess seams in front and back and bust darts for a feminine fit
• pearlized buttons</v>
          </cell>
          <cell r="M172" t="str">
            <v>N</v>
          </cell>
          <cell r="N172" t="str">
            <v>Classic</v>
          </cell>
          <cell r="O172" t="str">
            <v>WRINKLE FREE, TAPED SEAMS, STAIN-RELEASE, CLASSIC FIT, EASY CARE</v>
          </cell>
        </row>
        <row r="173">
          <cell r="A173" t="str">
            <v>D630</v>
          </cell>
          <cell r="C173" t="str">
            <v>Crown Collection</v>
          </cell>
          <cell r="D173" t="str">
            <v>Devon &amp; Jones</v>
          </cell>
          <cell r="E173" t="str">
            <v>Wovens</v>
          </cell>
          <cell r="F173" t="str">
            <v>Dress</v>
          </cell>
          <cell r="G173" t="str">
            <v>Active</v>
          </cell>
          <cell r="H173" t="str">
            <v>Active</v>
          </cell>
          <cell r="I173" t="str">
            <v>Men's</v>
          </cell>
          <cell r="J173" t="str">
            <v>Crown Collection™ Solid Oxford</v>
          </cell>
          <cell r="K173" t="str">
            <v>• 4.1 oz./yd² / 139 gsm, 60% cotton, 40% polyester_x000D_ oxford with stain-release and wrinkle-free performance
• classic fit_x000D_
• patented pucker-free taped seams_x000D_
• specially fused collar, cuffs and placket for total garment performance_x000D_</v>
          </cell>
          <cell r="L173" t="str">
            <v>• rolled collar with pearlized buttons_x000D_
• specially constructed adjustable collar for up-to an extra inch of stretch_x000D_
pocket_x000D_
• split seam back yoke cut on the bias_x000D_
• left-chest pocket</v>
          </cell>
          <cell r="M173" t="str">
            <v>N</v>
          </cell>
          <cell r="N173" t="str">
            <v>Classic</v>
          </cell>
          <cell r="O173" t="str">
            <v>WRINKLE FREE, TAPED SEAMS, STAIN-RELEASE, CLASSIC FIT, EASY CARE</v>
          </cell>
          <cell r="P173" t="str">
            <v>D630W</v>
          </cell>
        </row>
        <row r="174">
          <cell r="A174" t="str">
            <v>D630W</v>
          </cell>
          <cell r="C174" t="str">
            <v>Crown Collection</v>
          </cell>
          <cell r="D174" t="str">
            <v>Devon &amp; Jones</v>
          </cell>
          <cell r="E174" t="str">
            <v>Wovens</v>
          </cell>
          <cell r="F174" t="str">
            <v>Dress</v>
          </cell>
          <cell r="G174" t="str">
            <v>Active</v>
          </cell>
          <cell r="H174" t="str">
            <v>Active</v>
          </cell>
          <cell r="I174" t="str">
            <v>Ladies'</v>
          </cell>
          <cell r="J174" t="str">
            <v>Crown Collection™ Solid Oxford</v>
          </cell>
          <cell r="K174" t="str">
            <v>• 4.1 oz./yd² / 139 gsm, 60% cotton, 40% polyester oxford with stain-release and wrinkle-free performance
• classic fit_x000D_
• patented pucker-free taped seams_x000D_
• specially fused collar, cuffs and placket for total garment performance_x000D_</v>
          </cell>
          <cell r="L174" t="str">
            <v>• straight collar_x000D_
• princess seams in front and back and bust darts for a feminine fit_x000D_
• pearlized buttons</v>
          </cell>
          <cell r="M174" t="str">
            <v>N</v>
          </cell>
          <cell r="N174" t="str">
            <v>Classic</v>
          </cell>
          <cell r="O174" t="str">
            <v>WRINKLE FREE, TAPED SEAMS, STAIN-RELEASE, CLASSIC FIT, EASY CARE</v>
          </cell>
        </row>
        <row r="175">
          <cell r="A175" t="str">
            <v>D640</v>
          </cell>
          <cell r="C175" t="str">
            <v>Crown Collection</v>
          </cell>
          <cell r="D175" t="str">
            <v>Devon &amp; Jones</v>
          </cell>
          <cell r="E175" t="str">
            <v>Wovens</v>
          </cell>
          <cell r="F175" t="str">
            <v>Dress</v>
          </cell>
          <cell r="G175" t="str">
            <v>Active</v>
          </cell>
          <cell r="H175" t="str">
            <v>Active</v>
          </cell>
          <cell r="I175" t="str">
            <v>Men's</v>
          </cell>
          <cell r="J175" t="str">
            <v>Crown Collection™ Gingham Check</v>
          </cell>
          <cell r="K175" t="str">
            <v>• 3.4 oz./yd² / 115 gsm, 55% cotton, 45% polyester_x000D_ gingham check with wrinkle-free and stain-release performance
• classic fit_x000D_
• patented pucker-free taped seams_x000D_
• specially fused collar, cuffs and placket for total garment performance_x000D_</v>
          </cell>
          <cell r="L175" t="str">
            <v>• rolled collar with pearlized buttons_x000D_
• specially constructed adjustable collar for up-to an extra inch of stretch_x000D_
• split seam back yoke cut on the bias_x000D_
• left-chest pocket</v>
          </cell>
          <cell r="M175" t="str">
            <v>N</v>
          </cell>
          <cell r="N175" t="str">
            <v>Classic</v>
          </cell>
          <cell r="O175" t="str">
            <v>WRINKLE FREE, TAPED SEAMS, STAIN-RELEASE, CLASSIC FIT, EASY CARE</v>
          </cell>
          <cell r="P175" t="str">
            <v>D640W</v>
          </cell>
        </row>
        <row r="176">
          <cell r="A176" t="str">
            <v>D640W</v>
          </cell>
          <cell r="C176" t="str">
            <v>Crown Collection</v>
          </cell>
          <cell r="D176" t="str">
            <v>Devon &amp; Jones</v>
          </cell>
          <cell r="E176" t="str">
            <v>Wovens</v>
          </cell>
          <cell r="F176" t="str">
            <v>Dress</v>
          </cell>
          <cell r="G176" t="str">
            <v>Active</v>
          </cell>
          <cell r="H176" t="str">
            <v>Active</v>
          </cell>
          <cell r="I176" t="str">
            <v>Ladies'</v>
          </cell>
          <cell r="J176" t="str">
            <v>Crown Collection™ Gingham Check</v>
          </cell>
          <cell r="K176" t="str">
            <v>• 3.4 oz./yd² / 115 gsm, 55% cotton, 45% polyester gingham check with wrinkle-free and stain-release performance
• classic fit_x000D_
• patented pucker-free taped seams_x000D_
• specially fused collar, cuffs and placket for total garment performance_x000D_</v>
          </cell>
          <cell r="L176" t="str">
            <v>• straight collar_x000D_
• princess seams in front and back and bust darts for a feminine fit_x000D_
• pearlized buttons</v>
          </cell>
          <cell r="M176" t="str">
            <v>N</v>
          </cell>
          <cell r="N176" t="str">
            <v>Classic</v>
          </cell>
          <cell r="O176" t="str">
            <v>WRINKLE FREE, TAPED SEAMS, STAIN-RELEASE, CLASSIC FIT, EASY CARE</v>
          </cell>
        </row>
        <row r="177">
          <cell r="A177" t="str">
            <v>D645</v>
          </cell>
          <cell r="C177" t="str">
            <v>Crown Collection</v>
          </cell>
          <cell r="D177" t="str">
            <v>Devon &amp; Jones</v>
          </cell>
          <cell r="E177" t="str">
            <v>Wovens</v>
          </cell>
          <cell r="F177" t="str">
            <v>Dress</v>
          </cell>
          <cell r="G177" t="str">
            <v>Active</v>
          </cell>
          <cell r="H177" t="str">
            <v>Active</v>
          </cell>
          <cell r="I177" t="str">
            <v>Men's</v>
          </cell>
          <cell r="J177" t="str">
            <v>Crown Collection™ Banker Stripe</v>
          </cell>
          <cell r="K177" t="str">
            <v>• 3.4 oz./yd² / 115 gsm, 55% cotton, 45% polyester yarn-dye stripe with wrinkle-free and stain-release performance
• classic fit_x000D_
• patented pucker-free taped seams_x000D_
• specially fused collar, cuffs and placket for total garment performance_x000D_</v>
          </cell>
          <cell r="L177" t="str">
            <v>• rolled collar with pearlized buttons_x000D_
• specially constructed adjustable collar for up-to an extra inch of stretch_x000D_
• split seam back yoke cut on the bias_x000D_
• left-chest pocket</v>
          </cell>
          <cell r="M177" t="str">
            <v>N</v>
          </cell>
          <cell r="N177" t="str">
            <v>Classic</v>
          </cell>
          <cell r="O177" t="str">
            <v>WRINKLE FREE, TAPED SEAMS, STAIN-RELEASE, CLASSIC FIT, EASY CARE</v>
          </cell>
          <cell r="P177" t="str">
            <v>D645W</v>
          </cell>
        </row>
        <row r="178">
          <cell r="A178" t="str">
            <v>D645W</v>
          </cell>
          <cell r="C178" t="str">
            <v>Crown Collection</v>
          </cell>
          <cell r="D178" t="str">
            <v>Devon &amp; Jones</v>
          </cell>
          <cell r="E178" t="str">
            <v>Wovens</v>
          </cell>
          <cell r="F178" t="str">
            <v>Dress</v>
          </cell>
          <cell r="G178" t="str">
            <v>Active</v>
          </cell>
          <cell r="H178" t="str">
            <v>Active</v>
          </cell>
          <cell r="I178" t="str">
            <v>Ladies'</v>
          </cell>
          <cell r="J178" t="str">
            <v>Crown Collection™ Banker Stripe</v>
          </cell>
          <cell r="K178" t="str">
            <v>• 3.4 oz./yd² / 115 gsm, 55% cotton, 45% polyester gingham check with wrinkle-free and stain-release performance
• classic fit_x000D_
• patented pucker-free taped seams_x000D_
• specially fused collar, cuffs and placket for total garment performance_x000D_</v>
          </cell>
          <cell r="L178" t="str">
            <v>• straight collar_x000D_
• princess seams in front and back and bust darts for a feminine fit_x000D_
• pearlized buttons</v>
          </cell>
          <cell r="M178" t="str">
            <v>N</v>
          </cell>
          <cell r="N178" t="str">
            <v>Classic</v>
          </cell>
          <cell r="O178" t="str">
            <v>WRINKLE FREE, TAPED SEAMS, STAIN-RELEASE, CLASSIC FIT, EASY CARE</v>
          </cell>
        </row>
        <row r="179">
          <cell r="A179" t="str">
            <v>DG510</v>
          </cell>
          <cell r="C179" t="str">
            <v>Crown Collection</v>
          </cell>
          <cell r="D179" t="str">
            <v>Devon &amp; Jones</v>
          </cell>
          <cell r="E179" t="str">
            <v>Wovens</v>
          </cell>
          <cell r="F179" t="str">
            <v>Dress</v>
          </cell>
          <cell r="G179" t="str">
            <v>Active</v>
          </cell>
          <cell r="H179" t="str">
            <v>Active</v>
          </cell>
          <cell r="I179" t="str">
            <v>Men's</v>
          </cell>
          <cell r="J179" t="str">
            <v>Crown Collection™ Micro Tattersall</v>
          </cell>
          <cell r="K179" t="str">
            <v>• 3.4 oz./yd² / 115 gsm, 55% cotton, 45% polyester micro tattersall with wrinkle-free and stain-release performance
• active fit_x000D_
• patented pucker-free taped seams_x000D_
• specially fused collar, cuffs and placket for total garment performance_x000D_
• straight collar_x000D_</v>
          </cell>
          <cell r="L179" t="str">
            <v>• specially constructed adjustable collar for up-to an extra inch of stretch_x000D_
• split seam back yoke cut on the bias_x000D_
• left-chest pocket</v>
          </cell>
          <cell r="M179" t="str">
            <v>N</v>
          </cell>
          <cell r="N179" t="str">
            <v>Active</v>
          </cell>
          <cell r="O179" t="str">
            <v>WRINKLE FREE, TAPED SEAMS, ACTIVE FIT, STAIN-RELEASE, EASY CARE</v>
          </cell>
          <cell r="P179" t="str">
            <v>DG510W</v>
          </cell>
        </row>
        <row r="180">
          <cell r="A180" t="str">
            <v>DG510W</v>
          </cell>
          <cell r="C180" t="str">
            <v>Crown Collection</v>
          </cell>
          <cell r="D180" t="str">
            <v>Devon &amp; Jones</v>
          </cell>
          <cell r="E180" t="str">
            <v>Wovens</v>
          </cell>
          <cell r="F180" t="str">
            <v>Dress</v>
          </cell>
          <cell r="G180" t="str">
            <v>Active</v>
          </cell>
          <cell r="H180" t="str">
            <v>Active</v>
          </cell>
          <cell r="I180" t="str">
            <v>Ladies'</v>
          </cell>
          <cell r="J180" t="str">
            <v>Crown Collection™ Micro Tattersall</v>
          </cell>
          <cell r="K180" t="str">
            <v>• 3.4 oz./yd² / 115 gsm, 55% cotton, 45% polyester micro tattersall with wrinkle-free and stain-release performance
• active fit_x000D_
• patented pucker-free taped seams_x000D_
• specially fused collar, cuffs and placket for total garment performance_x000D_
• straight collar_x000D_</v>
          </cell>
          <cell r="L180" t="str">
            <v>• princess seams in front and back and bust darts for a feminine fit_x000D_
• pearlized buttons</v>
          </cell>
          <cell r="M180" t="str">
            <v>N</v>
          </cell>
          <cell r="N180" t="str">
            <v>Active</v>
          </cell>
          <cell r="O180" t="str">
            <v>WRINKLE FREE, TAPED SEAMS, STAIN-RELEASE, ACTIVE FIT, EASY CARE</v>
          </cell>
        </row>
        <row r="181">
          <cell r="A181" t="str">
            <v>DG520</v>
          </cell>
          <cell r="C181" t="str">
            <v>Crown Collection</v>
          </cell>
          <cell r="D181" t="str">
            <v>Devon &amp; Jones</v>
          </cell>
          <cell r="E181" t="str">
            <v>Wovens</v>
          </cell>
          <cell r="F181" t="str">
            <v>Dress</v>
          </cell>
          <cell r="G181" t="str">
            <v>Active</v>
          </cell>
          <cell r="H181" t="str">
            <v>Active</v>
          </cell>
          <cell r="I181" t="str">
            <v>Men's</v>
          </cell>
          <cell r="J181" t="str">
            <v>Crown Collection™ Glen Plaid</v>
          </cell>
          <cell r="K181" t="str">
            <v>• 3.4 oz./yd² / 115 gsm, 55% cotton, 45% polyester glen plaid with wrinkle-free and stain-release performance
• active fit_x000D_
• patented pucker-free taped seams_x000D_
• specially fused collar, cuffs and placket for total garment performance_x000D_
• straight collar</v>
          </cell>
          <cell r="L181" t="str">
            <v>• specially constructed adjustable collar for up-to an extra inch of stretch_x000D_
• split seam back yoke cut on the bias_x000D_
• left-chest pocket</v>
          </cell>
          <cell r="M181" t="str">
            <v>N</v>
          </cell>
          <cell r="N181" t="str">
            <v>Active</v>
          </cell>
          <cell r="O181" t="str">
            <v>WRINKLE FREE, TAPED SEAMS, STAIN-RELEASE, ACTIVE FIT, EASY CARE</v>
          </cell>
          <cell r="P181" t="str">
            <v>DG520W</v>
          </cell>
        </row>
        <row r="182">
          <cell r="A182" t="str">
            <v>DG520W</v>
          </cell>
          <cell r="C182" t="str">
            <v>Crown Collection</v>
          </cell>
          <cell r="D182" t="str">
            <v>Devon &amp; Jones</v>
          </cell>
          <cell r="E182" t="str">
            <v>Wovens</v>
          </cell>
          <cell r="F182" t="str">
            <v>Dress</v>
          </cell>
          <cell r="G182" t="str">
            <v>Active</v>
          </cell>
          <cell r="H182" t="str">
            <v>Active</v>
          </cell>
          <cell r="I182" t="str">
            <v>Ladies'</v>
          </cell>
          <cell r="J182" t="str">
            <v>Crown Collection™ Glen Plaid</v>
          </cell>
          <cell r="K182" t="str">
            <v>• 3.4 oz./yd² / 115 gsm, 55% cotton, 45% polyester glen plaid with wrinkle-free and stain-release performance
• active fit_x000D_
• patented pucker-free taped seams_x000D_
• specially fused collar, cuffs and placket for total garment performance_x000D_
• straight collar</v>
          </cell>
          <cell r="L182" t="str">
            <v>• princess seams in front and back and bust darts for a feminine fit_x000D_
• pearlized buttons</v>
          </cell>
          <cell r="M182" t="str">
            <v>N</v>
          </cell>
          <cell r="N182" t="str">
            <v>Active</v>
          </cell>
          <cell r="O182" t="str">
            <v>WRINKLE FREE, TAPED SEAMS, STAIN-RELEASE, ACTIVE FIT, EASY CARE</v>
          </cell>
        </row>
        <row r="183">
          <cell r="A183" t="str">
            <v>DG530</v>
          </cell>
          <cell r="C183" t="str">
            <v>Crown Collection</v>
          </cell>
          <cell r="D183" t="str">
            <v>Devon &amp; Jones</v>
          </cell>
          <cell r="E183" t="str">
            <v>Wovens</v>
          </cell>
          <cell r="F183" t="str">
            <v>Dress</v>
          </cell>
          <cell r="G183" t="str">
            <v>Active</v>
          </cell>
          <cell r="H183" t="str">
            <v>Active</v>
          </cell>
          <cell r="I183" t="str">
            <v>Men's</v>
          </cell>
          <cell r="J183" t="str">
            <v>Crown Collection™ Solid Stretch Twill</v>
          </cell>
          <cell r="K183" t="str">
            <v>• 3.5 oz./yd² / 118 gsm, 53% cotton, 43% polyester, 4% lycra twill with wrinkle-free and stain-release performance
• active fit
• patented pucker-free taped seams_x000D_
• specially fused collar, cuffs and placket for total garment performance_x000D_
• straigh tcollar</v>
          </cell>
          <cell r="L183" t="str">
            <v>• specially constructed adjustable collar for up-to an extra inch of stretch_x000D_
• split seam back yoke cut on the bias_x000D_
• left-chest pocket</v>
          </cell>
          <cell r="M183" t="str">
            <v>N</v>
          </cell>
          <cell r="N183" t="str">
            <v>Active</v>
          </cell>
          <cell r="O183" t="str">
            <v>WRINKLE FREE, TAPED SEAMS, STAIN-RELEASE, ACTIVE FIT, EASY CARE</v>
          </cell>
          <cell r="P183" t="str">
            <v>DG530W</v>
          </cell>
          <cell r="Q183" t="str">
            <v>DG530T</v>
          </cell>
        </row>
        <row r="184">
          <cell r="A184" t="str">
            <v>DG530T</v>
          </cell>
          <cell r="C184" t="str">
            <v>Crown Collection</v>
          </cell>
          <cell r="D184" t="str">
            <v>Devon &amp; Jones</v>
          </cell>
          <cell r="E184" t="str">
            <v>Wovens</v>
          </cell>
          <cell r="F184" t="str">
            <v>Dress</v>
          </cell>
          <cell r="G184" t="str">
            <v>Active</v>
          </cell>
          <cell r="H184" t="str">
            <v>Active</v>
          </cell>
          <cell r="I184" t="str">
            <v>Tall</v>
          </cell>
          <cell r="J184" t="str">
            <v>Tall Crown Collection™ Solid Stretch Twill</v>
          </cell>
          <cell r="K184" t="str">
            <v>• 3.5 oz./yd² / 118 gsm, 53% cotton, 43% polyester, 4% lycra twill with wrinkle-free and stain-release performance
• active fit
• patented pucker-free taped seams
• specially fused collar, cuffs and placket for total garment performance
• spread collar</v>
          </cell>
          <cell r="L184" t="str">
            <v>• specially constructed adjustable collar for up-to an extra inch of stretch
• split seam back yoke cut on the bias
• left-chest pocket</v>
          </cell>
          <cell r="M184" t="str">
            <v>N</v>
          </cell>
          <cell r="N184" t="str">
            <v>Active</v>
          </cell>
          <cell r="O184" t="str">
            <v>WRINKLE FREE, TAPED SEAMS, STAIN-RELEASE, ACTIVE FIT, EASY CARE</v>
          </cell>
          <cell r="P184" t="str">
            <v>DG530W</v>
          </cell>
        </row>
        <row r="185">
          <cell r="A185" t="str">
            <v>DG530W</v>
          </cell>
          <cell r="C185" t="str">
            <v>Crown Collection</v>
          </cell>
          <cell r="D185" t="str">
            <v>Devon &amp; Jones</v>
          </cell>
          <cell r="E185" t="str">
            <v>Wovens</v>
          </cell>
          <cell r="F185" t="str">
            <v>Dress</v>
          </cell>
          <cell r="G185" t="str">
            <v>Active</v>
          </cell>
          <cell r="H185" t="str">
            <v>Active</v>
          </cell>
          <cell r="I185" t="str">
            <v>Ladies'</v>
          </cell>
          <cell r="J185" t="str">
            <v>Crown Collection™ Solid Stretch Twill</v>
          </cell>
          <cell r="K185" t="str">
            <v>• 3.5 oz./yd² / 118 gsm, 53% cotton, 43% polyester, 4% lycra twill with wrinkle-free and stain-release performance
• active fit_x000D_
• patented pucker-free taped seams_x000D_
• specially fused collar, cuffs and placket for total garment performance_x000D_
• straight collar</v>
          </cell>
          <cell r="L185" t="str">
            <v>• princess seams in front and back and bust darts for a feminine fit_x000D_
• pearlized buttons</v>
          </cell>
          <cell r="M185" t="str">
            <v>N</v>
          </cell>
          <cell r="N185" t="str">
            <v>Active</v>
          </cell>
          <cell r="O185" t="str">
            <v>WRINKLE FREE, TAPED SEAMS, STAIN-RELEASE, ACTIVE FIT, EASY CARE</v>
          </cell>
        </row>
        <row r="186">
          <cell r="A186" t="str">
            <v>DG532</v>
          </cell>
          <cell r="C186" t="str">
            <v>Crown Collection</v>
          </cell>
          <cell r="D186" t="str">
            <v>Devon &amp; Jones</v>
          </cell>
          <cell r="E186" t="str">
            <v>Wovens</v>
          </cell>
          <cell r="F186" t="str">
            <v>Dress</v>
          </cell>
          <cell r="G186" t="str">
            <v>Active</v>
          </cell>
          <cell r="H186" t="str">
            <v>Active</v>
          </cell>
          <cell r="I186" t="str">
            <v>Men's</v>
          </cell>
          <cell r="J186" t="str">
            <v>Crown Collection™ Royal Dobby Shirt</v>
          </cell>
          <cell r="K186" t="str">
            <v xml:space="preserve">• 3.9 oz./yd² / 132 gsm, 60% cotton, 40% polyester dobby with wrinkle-free and stain-release performance
• active fit
• patented pucker-free taped seams
• straight collar with built-in collar stays
• adjustable cuffs with button placket
• specially fused collar, cuffs and placket for total garment performance
• fine yarn-count shirting with pearlized buttons
• stain-release and true non-iron performance straight from the dryer
</v>
          </cell>
          <cell r="L186" t="str">
            <v xml:space="preserve">• specially constructed adjustable collar for up-to an extra inch of stretch
</v>
          </cell>
          <cell r="M186" t="str">
            <v>N</v>
          </cell>
          <cell r="N186" t="str">
            <v>Active</v>
          </cell>
          <cell r="O186" t="str">
            <v>WRINKLE FREE, TAPED SEAMS, STAIN-RELEASE, ACTIVE FIT, EASY CARE</v>
          </cell>
          <cell r="P186" t="str">
            <v>DG532W</v>
          </cell>
        </row>
        <row r="187">
          <cell r="A187" t="str">
            <v>DG532W</v>
          </cell>
          <cell r="C187" t="str">
            <v>Crown Collection</v>
          </cell>
          <cell r="D187" t="str">
            <v>Devon &amp; Jones</v>
          </cell>
          <cell r="E187" t="str">
            <v>Wovens</v>
          </cell>
          <cell r="F187" t="str">
            <v>Dress</v>
          </cell>
          <cell r="G187" t="str">
            <v>Active</v>
          </cell>
          <cell r="H187" t="str">
            <v>Active</v>
          </cell>
          <cell r="I187" t="str">
            <v>Ladies'</v>
          </cell>
          <cell r="J187" t="str">
            <v>Crown Collection™ Royal Dobby Shirt</v>
          </cell>
          <cell r="K187" t="str">
            <v xml:space="preserve">• 3.9 oz./yd² / 132 gsm, 60% cotton, 40% polyester dobby with wrinkle-free and stain-release performance
• active fit
• patented pucker-free taped seams
• straight collar with built-in collar stays
• adjustable cuffs with button placket
• specially fused collar, cuffs and placket for total garment performance
• fine yarn-count shirting with pearlized buttons
• stain-release and true non-iron performance straight from the dryer
</v>
          </cell>
          <cell r="L187" t="str">
            <v xml:space="preserve">• princess seams in front and back for a feminine fit_x000D_
</v>
          </cell>
          <cell r="M187" t="str">
            <v>N</v>
          </cell>
          <cell r="N187" t="str">
            <v>Active</v>
          </cell>
          <cell r="O187" t="str">
            <v>WRINKLE FREE, TAPED SEAMS, STAIN-RELEASE, ACTIVE FIT, EASY CARE</v>
          </cell>
        </row>
        <row r="188">
          <cell r="A188" t="str">
            <v>DG534</v>
          </cell>
          <cell r="C188" t="str">
            <v>Crown Collection</v>
          </cell>
          <cell r="D188" t="str">
            <v>Devon &amp; Jones</v>
          </cell>
          <cell r="E188" t="str">
            <v>Wovens</v>
          </cell>
          <cell r="F188" t="str">
            <v>Dress</v>
          </cell>
          <cell r="G188" t="str">
            <v>Active</v>
          </cell>
          <cell r="H188" t="str">
            <v>Active</v>
          </cell>
          <cell r="I188" t="str">
            <v>Men's</v>
          </cell>
          <cell r="J188" t="str">
            <v>Crown Collection™ Striped Shirt</v>
          </cell>
          <cell r="K188" t="str">
            <v xml:space="preserve">• 3.5 oz./yd² / 118 gsm, 55% cotton, 45% polyester dobby with wrinkle-free and stain-release performance
• active fit
• patented pucker-free taped seams
• straight collar with built-in collar stays
• adjustable cuffs with button placket
• specially fused collar, cuffs and placket for total garment performance
• fine yarn-count shirting with pearlized buttons
• stain-release and true non-iron performance straight from the dryer
</v>
          </cell>
          <cell r="L188" t="str">
            <v>• specially constructed adjustable collar for up-to an extra inch of stretch
• split seam back yoke cut on the bias
• left-chest pocket</v>
          </cell>
          <cell r="M188" t="str">
            <v>N</v>
          </cell>
          <cell r="N188" t="str">
            <v>Active</v>
          </cell>
          <cell r="O188" t="str">
            <v>WRINKLE FREE, TAPED SEAMS, STAIN-RELEASE, ACTIVE FIT, EASY CARE</v>
          </cell>
          <cell r="P188" t="str">
            <v>DG534W</v>
          </cell>
        </row>
        <row r="189">
          <cell r="A189" t="str">
            <v>DG534W</v>
          </cell>
          <cell r="C189" t="str">
            <v>Crown Collection</v>
          </cell>
          <cell r="D189" t="str">
            <v>Devon &amp; Jones</v>
          </cell>
          <cell r="E189" t="str">
            <v>Wovens</v>
          </cell>
          <cell r="F189" t="str">
            <v>Dress</v>
          </cell>
          <cell r="G189" t="str">
            <v>Active</v>
          </cell>
          <cell r="H189" t="str">
            <v>Active</v>
          </cell>
          <cell r="I189" t="str">
            <v>Ladies'</v>
          </cell>
          <cell r="J189" t="str">
            <v>Crown Collection™ Striped Shirt</v>
          </cell>
          <cell r="K189" t="str">
            <v xml:space="preserve">• 3.5 oz./yd² / 118 gsm, 55% cotton, 45% polyester dobby with wrinkle-free and stain-release performance
• active fit
• patented pucker-free taped seams
• straight collar with built-in collar stays
• adjustable cuffs with button placket
• specially fused collar, cuffs and placket for total garment performance
• fine yarn-count shirting with pearlized buttons
• stain-release and true non-iron performance straight from the dryer
</v>
          </cell>
          <cell r="L189" t="str">
            <v xml:space="preserve">• princess seams in front and back for a feminine fit_x000D_
</v>
          </cell>
          <cell r="M189" t="str">
            <v>N</v>
          </cell>
          <cell r="N189" t="str">
            <v>Active</v>
          </cell>
          <cell r="O189" t="str">
            <v>WRINKLE FREE, TAPED SEAMS, STAIN-RELEASE, ACTIVE FIT, EASY CARE</v>
          </cell>
        </row>
        <row r="190">
          <cell r="A190">
            <v>65108</v>
          </cell>
          <cell r="D190" t="str">
            <v>Extreme</v>
          </cell>
          <cell r="E190" t="str">
            <v>Polos</v>
          </cell>
          <cell r="F190" t="str">
            <v>Performance</v>
          </cell>
          <cell r="G190" t="str">
            <v>Active</v>
          </cell>
          <cell r="H190" t="str">
            <v>Active</v>
          </cell>
          <cell r="I190" t="str">
            <v>Youth</v>
          </cell>
          <cell r="J190" t="str">
            <v>Eperformance™ Youth Shield Snag Protection Short-Sleeve Polo</v>
          </cell>
          <cell r="K190" t="str">
            <v>• body: 4 oz/yd2 / 136 gsm, 100% polyester snag protection tricot_x000D_ with moisture-wicking, antimicrobial and UV protection performance
• trim: 100% polyester birdseye mesh_x000D_
• matching flat knit collar_x000D_
• self-fabric piping at shoulder yoke seams</v>
          </cell>
          <cell r="L190" t="str">
            <v/>
          </cell>
          <cell r="M190" t="str">
            <v>N</v>
          </cell>
          <cell r="O190" t="str">
            <v>IL 50,E-PERFORMANCE, SNAG PROTECTION, MOISTURE WICKING, ANTIMICROBIAL, UV 15-39, EASY CARE</v>
          </cell>
          <cell r="P190">
            <v>75108</v>
          </cell>
          <cell r="Q190" t="str">
            <v>85108T</v>
          </cell>
        </row>
        <row r="191">
          <cell r="A191">
            <v>75108</v>
          </cell>
          <cell r="D191" t="str">
            <v>Extreme</v>
          </cell>
          <cell r="E191" t="str">
            <v>Polos</v>
          </cell>
          <cell r="F191" t="str">
            <v>Performance</v>
          </cell>
          <cell r="G191" t="str">
            <v>Active</v>
          </cell>
          <cell r="H191" t="str">
            <v>Active</v>
          </cell>
          <cell r="I191" t="str">
            <v>Ladies'</v>
          </cell>
          <cell r="J191" t="str">
            <v>Eperformance™ Ladies' Shield Snag Protection Short-Sleeve Polo</v>
          </cell>
          <cell r="K191" t="str">
            <v>• body: 4 oz/yd2 / 136 gsm, 100% polyester snag protection tricot_x000D_ with moisture-wicking, antimicrobial and UV protection performance
• trim: 100% polyester birdseye mesh_x000D_
• matching flat knit collar_x000D_
• self-fabric piping at shoulder yoke seams</v>
          </cell>
          <cell r="L191" t="str">
            <v/>
          </cell>
          <cell r="M191" t="str">
            <v>N</v>
          </cell>
          <cell r="O191" t="str">
            <v>IL 50,E-PERFORMANCE, SNAG PROTECTION, MOISTURE WICKING, ANTIMICROBIAL, UV 15-39, EASY CARE</v>
          </cell>
          <cell r="Q191" t="str">
            <v>85108T</v>
          </cell>
          <cell r="R191">
            <v>65108</v>
          </cell>
        </row>
        <row r="192">
          <cell r="A192">
            <v>85108</v>
          </cell>
          <cell r="D192" t="str">
            <v>Extreme</v>
          </cell>
          <cell r="E192" t="str">
            <v>Polos</v>
          </cell>
          <cell r="F192" t="str">
            <v>Performance</v>
          </cell>
          <cell r="G192" t="str">
            <v>Active</v>
          </cell>
          <cell r="H192" t="str">
            <v>Active</v>
          </cell>
          <cell r="I192" t="str">
            <v>Men's</v>
          </cell>
          <cell r="J192" t="str">
            <v>Eperformance™ Men's Shield Snag Protection Short-Sleeve Polo</v>
          </cell>
          <cell r="K192" t="str">
            <v>• body: 4 oz/yd2 / 136 gsm, 100% polyester snag protection tricot_x000D_ with moisture-wicking, antimicrobial and UV protection performance
• trim: 100% polyester birdseye mesh_x000D_
• matching flat knit collar_x000D_
• self-fabric piping at shoulder yoke seams</v>
          </cell>
          <cell r="L192" t="str">
            <v/>
          </cell>
          <cell r="M192" t="str">
            <v>N</v>
          </cell>
          <cell r="O192" t="str">
            <v>IL 50,E-PERFORMANCE, SNAG PROTECTION, MOISTURE WICKING, ANTIMICROBIAL, UV 15-39, EASY CARE</v>
          </cell>
          <cell r="P192">
            <v>75108</v>
          </cell>
          <cell r="Q192" t="str">
            <v>85108T</v>
          </cell>
          <cell r="R192">
            <v>65108</v>
          </cell>
        </row>
        <row r="193">
          <cell r="A193" t="str">
            <v>85108T</v>
          </cell>
          <cell r="D193" t="str">
            <v>Extreme</v>
          </cell>
          <cell r="E193" t="str">
            <v>Polos</v>
          </cell>
          <cell r="F193" t="str">
            <v>Performance</v>
          </cell>
          <cell r="G193" t="str">
            <v>Active</v>
          </cell>
          <cell r="H193" t="str">
            <v>Active</v>
          </cell>
          <cell r="I193" t="str">
            <v>Tall</v>
          </cell>
          <cell r="J193" t="str">
            <v>Eperformance™ Men's Tall Shield Snag Protection Short-Sleeve Polo</v>
          </cell>
          <cell r="K193" t="str">
            <v>• body: 4 oz/yd2 / 136 gsm, 100% polyester snag protection tricot_x000D_ with moisture-wicking, antimicrobial and UV protection performance
• trim: 100% polyester birdseye mesh_x000D_
• matching flat knit collar_x000D_
• self-fabric piping at shoulder yoke seams</v>
          </cell>
          <cell r="M193" t="str">
            <v>N</v>
          </cell>
          <cell r="O193" t="str">
            <v>IL 50,E-PERFORMANCE, SNAG PROTECTION, MOISTURE WICKING, ANTIMICROBIAL, UV 15-39, EASY CARE</v>
          </cell>
          <cell r="P193">
            <v>75108</v>
          </cell>
          <cell r="R193">
            <v>65108</v>
          </cell>
        </row>
        <row r="194">
          <cell r="A194">
            <v>85104</v>
          </cell>
          <cell r="D194" t="str">
            <v>Extreme</v>
          </cell>
          <cell r="E194" t="str">
            <v>Polos</v>
          </cell>
          <cell r="F194" t="str">
            <v>Performance</v>
          </cell>
          <cell r="G194" t="str">
            <v>DROP - Closeout</v>
          </cell>
          <cell r="H194" t="str">
            <v>DROP - Closeout</v>
          </cell>
          <cell r="I194" t="str">
            <v>Men's</v>
          </cell>
          <cell r="J194" t="str">
            <v>Eperformance™ Men's Colorblock Piqué Polo</v>
          </cell>
          <cell r="K194" t="str">
            <v>• 4.3 oz/yd2 / 146 gsm, 100% polyester piqué_x000D_ with moisture-wicking, antimicrobial, and UV protection performance
• matching flat knit collar_x000D_
• raglan sleeves_x000D_
• contrast armhole inserts</v>
          </cell>
          <cell r="L194" t="str">
            <v/>
          </cell>
          <cell r="M194" t="str">
            <v>N</v>
          </cell>
          <cell r="O194" t="str">
            <v>E-PERFORMANCE, MOISTURE WICKING, ANTIMICROBIAL, UV 15-39, EASY CARE</v>
          </cell>
          <cell r="S194" t="str">
            <v>DROP for 201801 US/CAN book (US already out)</v>
          </cell>
        </row>
        <row r="195">
          <cell r="A195">
            <v>75009</v>
          </cell>
          <cell r="D195" t="str">
            <v>Extreme</v>
          </cell>
          <cell r="E195" t="str">
            <v>Polos</v>
          </cell>
          <cell r="F195" t="str">
            <v>Cotton &amp; Cotton Blends</v>
          </cell>
          <cell r="G195" t="str">
            <v>Active</v>
          </cell>
          <cell r="H195" t="str">
            <v>Active</v>
          </cell>
          <cell r="I195" t="str">
            <v>Ladies'</v>
          </cell>
          <cell r="J195" t="str">
            <v>Ladies' Cotton Jersey Polo</v>
          </cell>
          <cell r="K195" t="str">
            <v>• 6 oz/yd2 / 203 gsm, 100% combed cotton jersey</v>
          </cell>
          <cell r="L195" t="str">
            <v>• pencil stripe flat knit Johnny collar, placket and cuffs</v>
          </cell>
          <cell r="M195" t="str">
            <v>N</v>
          </cell>
          <cell r="O195" t="str">
            <v>UV 40+, EASY CARE</v>
          </cell>
          <cell r="P195">
            <v>75009</v>
          </cell>
        </row>
        <row r="196">
          <cell r="A196">
            <v>85032</v>
          </cell>
          <cell r="D196" t="str">
            <v>Extreme</v>
          </cell>
          <cell r="E196" t="str">
            <v>Polos</v>
          </cell>
          <cell r="F196" t="str">
            <v>Cotton &amp; Cotton Blends</v>
          </cell>
          <cell r="G196" t="str">
            <v>Active</v>
          </cell>
          <cell r="H196" t="str">
            <v>Active</v>
          </cell>
          <cell r="I196" t="str">
            <v>Men's</v>
          </cell>
          <cell r="J196" t="str">
            <v>Men's Cotton Jersey Polo</v>
          </cell>
          <cell r="K196" t="str">
            <v>• 6 oz/yd2 / 203 gsm, 100% combed cotton jersey</v>
          </cell>
          <cell r="L196" t="str">
            <v>• pencil stripe flat knit collar and cuffs</v>
          </cell>
          <cell r="M196" t="str">
            <v>N</v>
          </cell>
          <cell r="O196" t="str">
            <v>UV 40+, EASY CARE</v>
          </cell>
        </row>
        <row r="197">
          <cell r="A197">
            <v>75045</v>
          </cell>
          <cell r="D197" t="str">
            <v>Extreme</v>
          </cell>
          <cell r="E197" t="str">
            <v>Polos</v>
          </cell>
          <cell r="F197" t="str">
            <v>Cotton &amp; Cotton Blends</v>
          </cell>
          <cell r="G197" t="str">
            <v>Active</v>
          </cell>
          <cell r="H197" t="str">
            <v>Active</v>
          </cell>
          <cell r="I197" t="str">
            <v>Ladies'</v>
          </cell>
          <cell r="J197" t="str">
            <v>Edry® Ladies' Needle-Out Interlock Polo</v>
          </cell>
          <cell r="K197" t="str">
            <v>• 5.6 oz/yd2 / 190 gsm, 53% cotton, 47% polyester needle-out interlock_x000D_ with moisture-wicking, and UV protection performance
• variegated fabric texture_x000D_
• matching flat knit collar with contrast tipping</v>
          </cell>
          <cell r="L197" t="str">
            <v/>
          </cell>
          <cell r="M197" t="str">
            <v>N</v>
          </cell>
          <cell r="O197" t="str">
            <v>E-DRY, MOISTURE WICKING, UV 40+, EASY CARE</v>
          </cell>
        </row>
        <row r="198">
          <cell r="A198">
            <v>85067</v>
          </cell>
          <cell r="D198" t="str">
            <v>Extreme</v>
          </cell>
          <cell r="E198" t="str">
            <v>Polos</v>
          </cell>
          <cell r="F198" t="str">
            <v>Cotton &amp; Cotton Blends</v>
          </cell>
          <cell r="G198" t="str">
            <v>Active</v>
          </cell>
          <cell r="H198" t="str">
            <v>Active</v>
          </cell>
          <cell r="I198" t="str">
            <v>Men's</v>
          </cell>
          <cell r="J198" t="str">
            <v>Edry® Men's Needle-Out Interlock Polo</v>
          </cell>
          <cell r="K198" t="str">
            <v>• 5.6 oz/yd2 / 190 gsm, 53% cotton, 47% polyester needle-out interlock_x000D_ with moisture-wicking, and UV protection performance
• variegated fabric texture_x000D_
• matching flat knit collar with contrast tipping</v>
          </cell>
          <cell r="L198" t="str">
            <v/>
          </cell>
          <cell r="M198" t="str">
            <v>N</v>
          </cell>
          <cell r="O198" t="str">
            <v>E-DRY, MOISTURE WICKING, UV 40+, EASY CARE</v>
          </cell>
          <cell r="P198">
            <v>75045</v>
          </cell>
        </row>
        <row r="199">
          <cell r="A199">
            <v>75046</v>
          </cell>
          <cell r="D199" t="str">
            <v>Extreme</v>
          </cell>
          <cell r="E199" t="str">
            <v>Polos</v>
          </cell>
          <cell r="F199" t="str">
            <v>Performance</v>
          </cell>
          <cell r="G199" t="str">
            <v>Active</v>
          </cell>
          <cell r="H199" t="str">
            <v>Active</v>
          </cell>
          <cell r="I199" t="str">
            <v>Ladies'</v>
          </cell>
          <cell r="J199" t="str">
            <v>Eperformance™ Ladies' Piqué Polo</v>
          </cell>
          <cell r="K199" t="str">
            <v>• 4.3 oz/yd2 / 146 gsm, 100% polyester piqué_x000D_ with moisture-wicking, antimicrobial and UV protection performance
• matching flat knit collar_x000D_
• contrast color neck tape</v>
          </cell>
          <cell r="L199" t="str">
            <v/>
          </cell>
          <cell r="M199" t="str">
            <v>N</v>
          </cell>
          <cell r="O199" t="str">
            <v>E-PERFORMANCE, MOISTURE WICKING, ANTIMICROBIAL, UV 15-39, EASY CARE</v>
          </cell>
        </row>
        <row r="200">
          <cell r="A200">
            <v>85080</v>
          </cell>
          <cell r="D200" t="str">
            <v>Extreme</v>
          </cell>
          <cell r="E200" t="str">
            <v>Polos</v>
          </cell>
          <cell r="F200" t="str">
            <v>Performance</v>
          </cell>
          <cell r="G200" t="str">
            <v>Active</v>
          </cell>
          <cell r="H200" t="str">
            <v>Active</v>
          </cell>
          <cell r="I200" t="str">
            <v>Men's</v>
          </cell>
          <cell r="J200" t="str">
            <v>Eperformance™ Men's Piqué Polo</v>
          </cell>
          <cell r="K200" t="str">
            <v>• 4.3 oz/yd2 / 146 gsm, 100% polyester piqué_x000D_ with moisture-wicking, antimicrobial and UV protection performance
• matching flat knit collar_x000D_
• contrast color neck tape</v>
          </cell>
          <cell r="L200" t="str">
            <v/>
          </cell>
          <cell r="M200" t="str">
            <v>N</v>
          </cell>
          <cell r="O200" t="str">
            <v>E-PERFORMANCE, MOISTURE WICKING, ANTIMICROBIAL, UV 15-39, EASY CARE</v>
          </cell>
          <cell r="P200">
            <v>75046</v>
          </cell>
        </row>
        <row r="201">
          <cell r="A201">
            <v>75052</v>
          </cell>
          <cell r="D201" t="str">
            <v>Extreme</v>
          </cell>
          <cell r="E201" t="str">
            <v>Polos</v>
          </cell>
          <cell r="F201" t="str">
            <v>Performance</v>
          </cell>
          <cell r="G201" t="str">
            <v>Active</v>
          </cell>
          <cell r="H201" t="str">
            <v>Active</v>
          </cell>
          <cell r="I201" t="str">
            <v>Ladies'</v>
          </cell>
          <cell r="J201" t="str">
            <v>Eperformance™ Ladies' Piqué Colorblock Polo</v>
          </cell>
          <cell r="K201" t="str">
            <v>• 4.3 oz/yd2 / 146 gsm, 100% polyester piqué
 with moisture-wicking, antimicrobial and UV protection performance
• self-fabric collar_x000D_
• contrast shoulder inserts, neck tape and decorative stitching</v>
          </cell>
          <cell r="L201" t="str">
            <v/>
          </cell>
          <cell r="M201" t="str">
            <v>N</v>
          </cell>
          <cell r="O201" t="str">
            <v>E-PERFORMANCE, MOISTURE WICKING, ANTIMICROBIAL, UV 15-39, EASY CARE</v>
          </cell>
        </row>
        <row r="202">
          <cell r="A202">
            <v>85089</v>
          </cell>
          <cell r="D202" t="str">
            <v>Extreme</v>
          </cell>
          <cell r="E202" t="str">
            <v>Polos</v>
          </cell>
          <cell r="F202" t="str">
            <v>Performance</v>
          </cell>
          <cell r="G202" t="str">
            <v>Active</v>
          </cell>
          <cell r="H202" t="str">
            <v>Active</v>
          </cell>
          <cell r="I202" t="str">
            <v>Men's</v>
          </cell>
          <cell r="J202" t="str">
            <v>Eperformance™ Men's Piqué Colorblock Polo</v>
          </cell>
          <cell r="K202" t="str">
            <v>• 4.3 oz/yd2 / 146 gsm, 100% polyester piqué
 with moisture-wicking, antimicrobial and UV protection performance
• self-fabric collar_x000D_
• contrast shoulder inserts, neck tape and decorative stitching</v>
          </cell>
          <cell r="L202" t="str">
            <v/>
          </cell>
          <cell r="M202" t="str">
            <v>N</v>
          </cell>
          <cell r="O202" t="str">
            <v>E-PERFORMANCE, MOISTURE WICKING, ANTIMICROBIAL, UV 15-39, EASY CARE</v>
          </cell>
          <cell r="P202">
            <v>75052</v>
          </cell>
        </row>
        <row r="203">
          <cell r="A203">
            <v>75055</v>
          </cell>
          <cell r="D203" t="str">
            <v>Extreme</v>
          </cell>
          <cell r="E203" t="str">
            <v>Polos</v>
          </cell>
          <cell r="F203" t="str">
            <v>Performance</v>
          </cell>
          <cell r="G203" t="str">
            <v>DROP - Closeout</v>
          </cell>
          <cell r="H203" t="str">
            <v>DROP - Closeout</v>
          </cell>
          <cell r="I203" t="str">
            <v>Ladies'</v>
          </cell>
          <cell r="J203" t="str">
            <v>Eperformance™ Ladies' Jacquard Piqué Polo</v>
          </cell>
          <cell r="K203" t="str">
            <v>• body: 4.7 oz/yd2 / 159 gsm, 100% polyester jacquard stripe_x000D_ with moisture-wicking, antimicrobial, and UV protection performance
• contrast: 4.7 oz., 100% polyester piqué_x000D_
• fabric-blocked garment_x000D_
• matching flat knit collar_x000D_
• textured jacquard stripe front and solid piqué side panels, sleeves and full back</v>
          </cell>
          <cell r="L203" t="str">
            <v/>
          </cell>
          <cell r="M203" t="str">
            <v>N</v>
          </cell>
          <cell r="O203" t="str">
            <v>E-PERFORMANCE, MOISTURE WICKING, ANTIMICROBIAL, UV 40+, EASY CARE</v>
          </cell>
          <cell r="S203" t="str">
            <v>DROP for 201801 US/CAN book</v>
          </cell>
        </row>
        <row r="204">
          <cell r="A204">
            <v>85092</v>
          </cell>
          <cell r="D204" t="str">
            <v>Extreme</v>
          </cell>
          <cell r="E204" t="str">
            <v>Polos</v>
          </cell>
          <cell r="F204" t="str">
            <v>Performance</v>
          </cell>
          <cell r="G204" t="str">
            <v>Active</v>
          </cell>
          <cell r="H204" t="str">
            <v>Active</v>
          </cell>
          <cell r="I204" t="str">
            <v>Men's</v>
          </cell>
          <cell r="J204" t="str">
            <v>Eperformance™ Men's Jacquard Piqué Polo</v>
          </cell>
          <cell r="K204" t="str">
            <v>• body: 4.7 oz/yd2 / 159 gsm, 100% polyester jacquard stripe_x000D_ with moisture-wicking, antimicrobial, and UV protection performance
• insert: 4.7 oz., 100% polyester piqué_x000D_
• fabric-blocked garment_x000D_
• matching flat knit collar_x000D_
• textured jacquard stripe front and solid piqué side panels, sleeves and full back</v>
          </cell>
          <cell r="L204" t="str">
            <v/>
          </cell>
          <cell r="M204" t="str">
            <v>N</v>
          </cell>
          <cell r="O204" t="str">
            <v>E-PERFORMANCE, MOISTURE WICKING, ANTIMICROBIAL, UV 40+, EASY CARE</v>
          </cell>
        </row>
        <row r="205">
          <cell r="A205">
            <v>75056</v>
          </cell>
          <cell r="D205" t="str">
            <v>Extreme</v>
          </cell>
          <cell r="E205" t="str">
            <v>Polos</v>
          </cell>
          <cell r="F205" t="str">
            <v>Performance</v>
          </cell>
          <cell r="G205" t="str">
            <v>Active</v>
          </cell>
          <cell r="H205" t="str">
            <v>Active</v>
          </cell>
          <cell r="I205" t="str">
            <v>Ladies'</v>
          </cell>
          <cell r="J205" t="str">
            <v>Eperformance™ Ladies' Ottoman Textured Polo</v>
          </cell>
          <cell r="K205" t="str">
            <v>• body: 4.7 oz/yd2 / 159 gsm, 100% polyester ottoman_x000D_ with moisture-wicking, antimicrobial, and UV protection performance
• insert: 4.3 oz/yd2 / 146 gsm, 100% polyester piqué_x000D_
• matching flat knit collar_x000D_
• piqué insert raglan panels_x000D_
• jacquard ottoman body and sleeves</v>
          </cell>
          <cell r="L205" t="str">
            <v/>
          </cell>
          <cell r="M205" t="str">
            <v>N</v>
          </cell>
          <cell r="O205" t="str">
            <v>E-PERFORMANCE, MOISTURE WICKING, ANTIMICROBIAL, UV 40+, EASY CARE</v>
          </cell>
        </row>
        <row r="206">
          <cell r="A206">
            <v>85093</v>
          </cell>
          <cell r="D206" t="str">
            <v>Extreme</v>
          </cell>
          <cell r="E206" t="str">
            <v>Polos</v>
          </cell>
          <cell r="F206" t="str">
            <v>Performance</v>
          </cell>
          <cell r="G206" t="str">
            <v>Active</v>
          </cell>
          <cell r="H206" t="str">
            <v>Active</v>
          </cell>
          <cell r="I206" t="str">
            <v>Men's</v>
          </cell>
          <cell r="J206" t="str">
            <v>Eperformance™ Men's Ottoman Textured Polo</v>
          </cell>
          <cell r="K206" t="str">
            <v>• body: 4.7 oz/yd2 / 159 gsm, 100% polyester ottoman_x000D_ with moisture-wicking, antimicrobial, and UV protection performance
• insert: 4.3 oz/yd2 / 146 gsm, 100% polyester piqué_x000D_
• matching flat knit collar_x000D_
• piqué insert raglan panels_x000D_
• jacquard ottoman body and sleeves</v>
          </cell>
          <cell r="L206" t="str">
            <v/>
          </cell>
          <cell r="M206" t="str">
            <v>N</v>
          </cell>
          <cell r="O206" t="str">
            <v>E-PERFORMANCE, MOISTURE WICKING, ANTIMICROBIAL, UV 40+, EASY CARE</v>
          </cell>
          <cell r="P206">
            <v>75056</v>
          </cell>
        </row>
        <row r="207">
          <cell r="A207">
            <v>75065</v>
          </cell>
          <cell r="D207" t="str">
            <v>Extreme</v>
          </cell>
          <cell r="E207" t="str">
            <v>Polos</v>
          </cell>
          <cell r="F207" t="str">
            <v>Cotton &amp; Cotton Blends</v>
          </cell>
          <cell r="G207" t="str">
            <v>Pre-Closeout</v>
          </cell>
          <cell r="H207" t="str">
            <v>Pre-Closeout</v>
          </cell>
          <cell r="I207" t="str">
            <v>Ladies'</v>
          </cell>
          <cell r="J207" t="str">
            <v>Edry® Ladies' Colorblock Polo</v>
          </cell>
          <cell r="K207" t="str">
            <v>• 5.3 oz/yd2 / 180 gsm, 60% cotton, 40% polyester_x000D_ with moisture-wicking, and UV protection performance
• self-fabric with collar stand_x000D_
• colorblock shoulder panels with contrast piping_x000D_
• side vents</v>
          </cell>
          <cell r="L207" t="str">
            <v/>
          </cell>
          <cell r="M207" t="str">
            <v>N</v>
          </cell>
          <cell r="O207" t="str">
            <v>E-PERFORMANCE, MOISTURE WICKING, UV 40+, EASY CARE</v>
          </cell>
          <cell r="S207" t="str">
            <v>Pre-closeout for 201801 US/CAN book</v>
          </cell>
        </row>
        <row r="208">
          <cell r="A208">
            <v>85103</v>
          </cell>
          <cell r="D208" t="str">
            <v>Extreme</v>
          </cell>
          <cell r="E208" t="str">
            <v>Polos</v>
          </cell>
          <cell r="F208" t="str">
            <v>Cotton &amp; Cotton Blends</v>
          </cell>
          <cell r="G208" t="str">
            <v>Pre-Closeout</v>
          </cell>
          <cell r="H208" t="str">
            <v>Pre-Closeout</v>
          </cell>
          <cell r="I208" t="str">
            <v>Men's</v>
          </cell>
          <cell r="J208" t="str">
            <v>Edry® Men's Colorblock Polo</v>
          </cell>
          <cell r="K208" t="str">
            <v>• 5.3 oz/yd2 / 180 gsm, 60% cotton, 40% polyester_x000D_ with moisture-wicking, and UV protection performance
• self-fabric with collar stand_x000D_
• colorblock shoulder panels with contrast piping_x000D_
• side vents</v>
          </cell>
          <cell r="L208" t="str">
            <v/>
          </cell>
          <cell r="M208" t="str">
            <v>N</v>
          </cell>
          <cell r="O208" t="str">
            <v>E-PERFORMANCE, MOISTURE WICKING, UV 40+, EASY CARE</v>
          </cell>
          <cell r="P208">
            <v>75065</v>
          </cell>
          <cell r="S208" t="str">
            <v>Pre-closeout for 201801 US/CAN book</v>
          </cell>
        </row>
        <row r="209">
          <cell r="A209">
            <v>75066</v>
          </cell>
          <cell r="D209" t="str">
            <v>Extreme</v>
          </cell>
          <cell r="E209" t="str">
            <v>Polos</v>
          </cell>
          <cell r="F209" t="str">
            <v>Performance</v>
          </cell>
          <cell r="G209" t="str">
            <v>Active</v>
          </cell>
          <cell r="H209" t="str">
            <v>Active</v>
          </cell>
          <cell r="I209" t="str">
            <v>Ladies'</v>
          </cell>
          <cell r="J209" t="str">
            <v>Eperformance™ Ladies' Colorblock Textured Polo</v>
          </cell>
          <cell r="K209" t="str">
            <v>• 4.4 oz/yd2 / 149 gsm, 100% polyester textured interlock_x000D_ with moisture wicking, antimicrobial, and UV protection performance
• self-fabric collar_x000D_
• contrast White inserts at front and back</v>
          </cell>
          <cell r="L209" t="str">
            <v/>
          </cell>
          <cell r="M209" t="str">
            <v>N</v>
          </cell>
          <cell r="O209" t="str">
            <v>E-PERFORMANCE, MOISTURE WICKING, ANTIMICROBIAL, UV 40+, EASY CARE</v>
          </cell>
        </row>
        <row r="210">
          <cell r="A210">
            <v>85105</v>
          </cell>
          <cell r="D210" t="str">
            <v>Extreme</v>
          </cell>
          <cell r="E210" t="str">
            <v>Polos</v>
          </cell>
          <cell r="F210" t="str">
            <v>Performance</v>
          </cell>
          <cell r="G210" t="str">
            <v>Active</v>
          </cell>
          <cell r="H210" t="str">
            <v>Active</v>
          </cell>
          <cell r="I210" t="str">
            <v>Men's</v>
          </cell>
          <cell r="J210" t="str">
            <v>Eperformance™ Men's Colorblock Textured Polo</v>
          </cell>
          <cell r="K210" t="str">
            <v>• 4.4 oz/yd2 / 149 gsm, 100% polyester textured interlock_x000D_ with moisture wicking, antimicrobial, and UV protection performance
• self-fabric collar_x000D_
• contrast White inserts at front and back</v>
          </cell>
          <cell r="L210" t="str">
            <v/>
          </cell>
          <cell r="M210" t="str">
            <v>N</v>
          </cell>
          <cell r="O210" t="str">
            <v>E-PERFORMANCE, MOISTURE WICKING, ANTIMICROBIAL, UV 40+, EASY CARE</v>
          </cell>
          <cell r="P210">
            <v>75066</v>
          </cell>
        </row>
        <row r="211">
          <cell r="A211">
            <v>75107</v>
          </cell>
          <cell r="D211" t="str">
            <v>Extreme</v>
          </cell>
          <cell r="E211" t="str">
            <v>Polos</v>
          </cell>
          <cell r="F211" t="str">
            <v>Performance</v>
          </cell>
          <cell r="G211" t="str">
            <v>Active</v>
          </cell>
          <cell r="H211" t="str">
            <v>Active</v>
          </cell>
          <cell r="I211" t="str">
            <v>Ladies'</v>
          </cell>
          <cell r="J211" t="str">
            <v>Eperformance™ Ladies' Velocity Snag Protection Colorblock Polo with Piping</v>
          </cell>
          <cell r="K211" t="str">
            <v>• body: 4 oz/yd2 / 136 gsm, 100% polyester snag protection tricot_x000D_ with moisture-wicking, antimicrobial, and UV protection performance
• inserts: 3.8 oz/yd2 / 129 gsm, 100% polyester birdseye mesh_x000D_
• matching flat knit collar_x000D_
• contrast piping on front body, sleeves and shoulders_x000D_
• contrast back inserts_x000D_
• fabric-block panels at front sleeves, shoulders and sides</v>
          </cell>
          <cell r="L211" t="str">
            <v>• self-fabric open placket</v>
          </cell>
          <cell r="M211" t="str">
            <v>N</v>
          </cell>
          <cell r="O211" t="str">
            <v>E-PERFORMANCE, SNAG PROTECTION, MOISTURE WICKING, ANTIMICROBIAL, UV 15-39,  EASY CARE</v>
          </cell>
        </row>
        <row r="212">
          <cell r="A212">
            <v>85107</v>
          </cell>
          <cell r="D212" t="str">
            <v>Extreme</v>
          </cell>
          <cell r="E212" t="str">
            <v>Polos</v>
          </cell>
          <cell r="F212" t="str">
            <v>Performance</v>
          </cell>
          <cell r="G212" t="str">
            <v>Active</v>
          </cell>
          <cell r="H212" t="str">
            <v>Active</v>
          </cell>
          <cell r="I212" t="str">
            <v>Men's</v>
          </cell>
          <cell r="J212" t="str">
            <v>Eperformance™ Men's Velocity Snag Protection Colorblock Polo with Piping</v>
          </cell>
          <cell r="K212" t="str">
            <v>• body: 4 oz/yd2 / 136 gsm, 100% polyester snag protection tricot_x000D_ with moisture-wicking, antimicrobial, and UV protection performance
• inserts: 3.8 oz/yd2 / 129 gsm, 100% polyester birdseye mesh_x000D_
• matching flat knit collar_x000D_
• contrast piping on front body, sleeves and shoulders_x000D_
• contrast back inserts_x000D_
• fabric-block panels at front sleeves, shoulders and sides</v>
          </cell>
          <cell r="L212" t="str">
            <v/>
          </cell>
          <cell r="M212" t="str">
            <v>N</v>
          </cell>
          <cell r="O212" t="str">
            <v>E-PERFORMANCE, SNAG PROTECTION, MOISTURE WICKING, ANTIMICROBIAL, UV 15-39,  EASY CARE</v>
          </cell>
          <cell r="P212">
            <v>75107</v>
          </cell>
        </row>
        <row r="213">
          <cell r="A213">
            <v>75109</v>
          </cell>
          <cell r="D213" t="str">
            <v>Extreme</v>
          </cell>
          <cell r="E213" t="str">
            <v>Polos</v>
          </cell>
          <cell r="F213" t="str">
            <v>Performance</v>
          </cell>
          <cell r="G213" t="str">
            <v>Pre-Closeout</v>
          </cell>
          <cell r="H213" t="str">
            <v>DROP - Closeout</v>
          </cell>
          <cell r="I213" t="str">
            <v>Ladies'</v>
          </cell>
          <cell r="J213" t="str">
            <v>Eperformance™ Ladies' Venture Snag Protection Polo</v>
          </cell>
          <cell r="K213" t="str">
            <v>• 4 oz/yd2 / 136 gsm, 100% polyester snag protection tricot_x000D_ with moisture-wicking, antimicrobial, and UV protection performance
• matching flat knit collar_x000D_
• decorative reflective print on lower left front and lower right back</v>
          </cell>
          <cell r="L213" t="str">
            <v/>
          </cell>
          <cell r="M213" t="str">
            <v>N</v>
          </cell>
          <cell r="O213" t="str">
            <v>E-PERFORMANCE, SNAG PROTECTION, MOISTURE WICKING, ANTIMICROBIAL, UV 15-39, EASY CARE, MATCHABLES</v>
          </cell>
          <cell r="S213" t="str">
            <v>Pre-closeout for 201801 US book/DROP for 201801 CAN book</v>
          </cell>
        </row>
        <row r="214">
          <cell r="A214">
            <v>85109</v>
          </cell>
          <cell r="D214" t="str">
            <v>Extreme</v>
          </cell>
          <cell r="E214" t="str">
            <v>Polos</v>
          </cell>
          <cell r="F214" t="str">
            <v>Performance</v>
          </cell>
          <cell r="G214" t="str">
            <v>Pre-Closeout</v>
          </cell>
          <cell r="H214" t="str">
            <v>DROP - Closeout</v>
          </cell>
          <cell r="I214" t="str">
            <v>Men's</v>
          </cell>
          <cell r="J214" t="str">
            <v>Eperformance™ Men's Venture Snag Protection Polo</v>
          </cell>
          <cell r="K214" t="str">
            <v>• 4 oz/yd2 / 136 gsm, 100% polyester snag protection tricot_x000D_ with moisture-wicking, antimicrobial, and UV protection performance
• matching flat knit collar_x000D_
• decorative reflective print on lower left front and lower right back</v>
          </cell>
          <cell r="L214" t="str">
            <v/>
          </cell>
          <cell r="M214" t="str">
            <v>N</v>
          </cell>
          <cell r="O214" t="str">
            <v>E-PERFORMANCE, SNAG PROTECTION, MOISTURE WICKING, ANTIMICROBIAL, UV 15-39, EASY CARE, MATCHABLES</v>
          </cell>
          <cell r="P214">
            <v>75109</v>
          </cell>
          <cell r="S214" t="str">
            <v>Pre-closeout for 201801 US book/DROP for 201801 CAN book</v>
          </cell>
        </row>
        <row r="215">
          <cell r="A215">
            <v>75110</v>
          </cell>
          <cell r="D215" t="str">
            <v>Extreme</v>
          </cell>
          <cell r="E215" t="str">
            <v>Polos</v>
          </cell>
          <cell r="F215" t="str">
            <v>Performance</v>
          </cell>
          <cell r="G215" t="str">
            <v>Active</v>
          </cell>
          <cell r="H215" t="str">
            <v>Active</v>
          </cell>
          <cell r="I215" t="str">
            <v>Ladies'</v>
          </cell>
          <cell r="J215" t="str">
            <v>Eperformance™ Ladies' Parallel Snag Protection Polo with Piping</v>
          </cell>
          <cell r="K215" t="str">
            <v>• 4 oz/yd2 / 136 gsm, 100% polyester snag protection tricot_x000D_ with moisture-wicking, antimicrobial, and UV protection performance
• matching flat knit collar_x000D_
• contrast side inserts, coverstitching and piping</v>
          </cell>
          <cell r="L215" t="str">
            <v/>
          </cell>
          <cell r="M215" t="str">
            <v>N</v>
          </cell>
          <cell r="O215" t="str">
            <v>E-PERFORMANCE, SNAG PROTECTION, MOISTURE WICKING, ANTIMICROBIAL, UV 15-39, EASY CARE, MATCHABLES</v>
          </cell>
        </row>
        <row r="216">
          <cell r="A216">
            <v>85110</v>
          </cell>
          <cell r="D216" t="str">
            <v>Extreme</v>
          </cell>
          <cell r="E216" t="str">
            <v>Polos</v>
          </cell>
          <cell r="F216" t="str">
            <v>Performance</v>
          </cell>
          <cell r="G216" t="str">
            <v>Active</v>
          </cell>
          <cell r="H216" t="str">
            <v>Active</v>
          </cell>
          <cell r="I216" t="str">
            <v>Men's</v>
          </cell>
          <cell r="J216" t="str">
            <v>Eperformance™ Men's Parallel Snag Protection Polo with Piping</v>
          </cell>
          <cell r="K216" t="str">
            <v>• 4 oz/yd2 / 136 gsm, 100% polyester snag protection tricot_x000D_ with moisture-wicking, antimicrobial, and UV protection performance
• matching flat knit collar_x000D_
• contrast side inserts, coverstitching and piping</v>
          </cell>
          <cell r="L216" t="str">
            <v/>
          </cell>
          <cell r="M216" t="str">
            <v>N</v>
          </cell>
          <cell r="O216" t="str">
            <v>E-PERFORMANCE, SNAG PROTECTION, MOISTURE WICKING, ANTIMICROBIAL, UV 15-39, EASY CARE, MATCHABLES</v>
          </cell>
          <cell r="P216">
            <v>75110</v>
          </cell>
        </row>
        <row r="217">
          <cell r="A217">
            <v>75111</v>
          </cell>
          <cell r="D217" t="str">
            <v>Extreme</v>
          </cell>
          <cell r="E217" t="str">
            <v>Polos</v>
          </cell>
          <cell r="F217" t="str">
            <v>Performance</v>
          </cell>
          <cell r="G217" t="str">
            <v>Active</v>
          </cell>
          <cell r="H217" t="str">
            <v>Active</v>
          </cell>
          <cell r="I217" t="str">
            <v>Ladies'</v>
          </cell>
          <cell r="J217" t="str">
            <v>Eperformance™ Ladies' Snag Protection Long-Sleeve Polo</v>
          </cell>
          <cell r="K217" t="str">
            <v>• 4 oz/yd2 / 136 gsm, 100% polyester snag protection tricot_x000D_ with moisture-wicking, antimicrobial, and UV protection performance
• inserts: 3.8 oz/yd2 / 129 gsm, 100% polyester birdseye mesh_x000D_
• matching flat knit collar_x000D_
• self-fabric piping at shoulder yoke seams_x000D_
• fabric-blocked side panels_x000D_
• spandex enhanced rib knit cuffs</v>
          </cell>
          <cell r="L217" t="str">
            <v/>
          </cell>
          <cell r="M217" t="str">
            <v>N</v>
          </cell>
          <cell r="O217" t="str">
            <v>E-PERFORMANCE, IL 50, SNAG PROTECTION, MOISTURE WICKING, ANTIMICROBIAL, UV 15-39, EASY CARE</v>
          </cell>
          <cell r="Q217" t="str">
            <v>85111T</v>
          </cell>
        </row>
        <row r="218">
          <cell r="A218">
            <v>85111</v>
          </cell>
          <cell r="D218" t="str">
            <v>Extreme</v>
          </cell>
          <cell r="E218" t="str">
            <v>Polos</v>
          </cell>
          <cell r="F218" t="str">
            <v>Performance</v>
          </cell>
          <cell r="G218" t="str">
            <v>Active</v>
          </cell>
          <cell r="H218" t="str">
            <v>Active</v>
          </cell>
          <cell r="I218" t="str">
            <v>Men's</v>
          </cell>
          <cell r="J218" t="str">
            <v>Eperformance™ Men's Snag Protection Long-Sleeve Polo</v>
          </cell>
          <cell r="K218" t="str">
            <v>• 4 oz/yd2 / 136 gsm, 100% polyester snag protection tricot_x000D_ with moisture-wicking, antimicrobial, and UV protection performance
• inserts: 3.8 oz/yd2 / 129 gsm, 100% polyester birdseye mesh_x000D_
• matching flat knit collar_x000D_
• self-fabric piping at shoulder yoke seams_x000D_
• fabric-blocked side panels_x000D_
• spandex enhanced rib knit cuffs</v>
          </cell>
          <cell r="L218" t="str">
            <v/>
          </cell>
          <cell r="M218" t="str">
            <v>N</v>
          </cell>
          <cell r="O218" t="str">
            <v>E-PERFORMANCE, IL 50, SNAG PROTECTION, MOISTURE WICKING, ANTIMICROBIAL, UV 15-39, EASY CARE</v>
          </cell>
          <cell r="P218">
            <v>75111</v>
          </cell>
          <cell r="Q218" t="str">
            <v>85111T</v>
          </cell>
        </row>
        <row r="219">
          <cell r="A219" t="str">
            <v>85111T</v>
          </cell>
          <cell r="D219" t="str">
            <v>Extreme</v>
          </cell>
          <cell r="E219" t="str">
            <v>Polos</v>
          </cell>
          <cell r="F219" t="str">
            <v>Performance</v>
          </cell>
          <cell r="G219" t="str">
            <v>Active</v>
          </cell>
          <cell r="H219" t="str">
            <v>Active</v>
          </cell>
          <cell r="I219" t="str">
            <v>Tall</v>
          </cell>
          <cell r="J219" t="str">
            <v>Eperformance™ Men's Tall Snag Protection Long-Sleeve Polo</v>
          </cell>
          <cell r="K219" t="str">
            <v>• 4 oz/yd2 / 136 gsm, 100% polyester snag protection tricot_x000D_ with moisture-wicking, antimicrobial, and UV protection performance
• inserts: 3.8 oz/yd2 / 129 gsm, 100% polyester birdseye mesh_x000D_
• matching flat knit collar_x000D_
• self-fabric piping at shoulder yoke seams_x000D_
• fabric-blocked side panels_x000D_
• spandex enhanced rib knit cuffs</v>
          </cell>
          <cell r="M219" t="str">
            <v>N</v>
          </cell>
          <cell r="O219" t="str">
            <v>E-PERFORMANCE, IL 50, SNAG PROTECTION, MOISTURE WICKING, ANTIMICROBIAL, UV 15-39, EASY CARE</v>
          </cell>
          <cell r="P219">
            <v>75111</v>
          </cell>
        </row>
        <row r="220">
          <cell r="A220">
            <v>75112</v>
          </cell>
          <cell r="D220" t="str">
            <v>Extreme</v>
          </cell>
          <cell r="E220" t="str">
            <v>Polos</v>
          </cell>
          <cell r="F220" t="str">
            <v>Performance</v>
          </cell>
          <cell r="G220" t="str">
            <v>Pre-Closeout</v>
          </cell>
          <cell r="H220" t="str">
            <v>Pre-Closeout</v>
          </cell>
          <cell r="I220" t="str">
            <v>Ladies'</v>
          </cell>
          <cell r="J220" t="str">
            <v>Eperformance™ Ladies' Tempo Recycled Polyester Performance Textured Polo</v>
          </cell>
          <cell r="K220" t="str">
            <v>• 4.4 oz/yd2 / 149 gsm, 50% recycled polyester, 50% polyester honeycomb textured mesh_x000D_ with moisture-wicking, and UV protection performance
• matching flat knit collar with partial collar stand_x000D_
• heat-sealed label_x000D_
• contrast shoulder yoke inserts_x000D_
• contrast piping at front and back side panel seams</v>
          </cell>
          <cell r="L220" t="str">
            <v/>
          </cell>
          <cell r="M220" t="str">
            <v>Y</v>
          </cell>
          <cell r="O220" t="str">
            <v>E.C.O, MOISTURE WICKING, UV 40+, EASY CARE</v>
          </cell>
          <cell r="S220" t="str">
            <v>Pre-closeout for 201801 US/CAN book</v>
          </cell>
        </row>
        <row r="221">
          <cell r="A221">
            <v>85112</v>
          </cell>
          <cell r="D221" t="str">
            <v>Extreme</v>
          </cell>
          <cell r="E221" t="str">
            <v>Polos</v>
          </cell>
          <cell r="F221" t="str">
            <v>Performance</v>
          </cell>
          <cell r="G221" t="str">
            <v>Pre-Closeout</v>
          </cell>
          <cell r="H221" t="str">
            <v>Pre-Closeout</v>
          </cell>
          <cell r="I221" t="str">
            <v>Men's</v>
          </cell>
          <cell r="J221" t="str">
            <v>Eperformance™ Men's Tempo Recycled Polyester Performance Textured Polo</v>
          </cell>
          <cell r="K221" t="str">
            <v>• 4.4 oz/yd2 / 149 gsm, 50% recycled polyester, 50% polyester honeycomb textured mesh_x000D_ with moisture-wicking, and UV protection performance
• matching flat knit collar with partial collar stand_x000D_
• heat-sealed label_x000D_
• contrast shoulder yoke inserts_x000D_
• contrast piping at front and back side panel seams</v>
          </cell>
          <cell r="L221" t="str">
            <v/>
          </cell>
          <cell r="M221" t="str">
            <v>Y</v>
          </cell>
          <cell r="O221" t="str">
            <v>E.C.O, MOISTURE WICKING, UV 40+, EASY CARE</v>
          </cell>
          <cell r="P221">
            <v>75112</v>
          </cell>
          <cell r="S221" t="str">
            <v>Pre-closeout for 201801 US/CAN book</v>
          </cell>
        </row>
        <row r="222">
          <cell r="A222">
            <v>75113</v>
          </cell>
          <cell r="D222" t="str">
            <v>Extreme</v>
          </cell>
          <cell r="E222" t="str">
            <v>Polos</v>
          </cell>
          <cell r="F222" t="str">
            <v>Performance</v>
          </cell>
          <cell r="G222" t="str">
            <v>Active</v>
          </cell>
          <cell r="H222" t="str">
            <v>Active</v>
          </cell>
          <cell r="I222" t="str">
            <v>Ladies'</v>
          </cell>
          <cell r="J222" t="str">
            <v>Eperformance™ Ladies' Fuse Snag Protection Plus Colorblock Polo</v>
          </cell>
          <cell r="K222" t="str">
            <v>• 5 oz/yd2 / 170 gsm, 100% polyester snag protection plus tricot_x000D_ with moisture-wicking, antimicrobial, and UV protection performance
• matching flat knit collar_x000D_
• contrast color neck tape_x000D_
• contrast inner placket_x000D_
• contrast piping at front and back shoulders and sleeves_x000D_
• contrast double-needle decorative stitching</v>
          </cell>
          <cell r="L222" t="str">
            <v/>
          </cell>
          <cell r="M222" t="str">
            <v>N</v>
          </cell>
          <cell r="O222" t="str">
            <v>IL 50, E-PERFORMANCE, SNAG PROTECTION+, MOISTURE WICKING, ANTIMICROBIAL, UV 40+, EASY CARE, MATCHABLES</v>
          </cell>
          <cell r="Q222" t="str">
            <v>85113T</v>
          </cell>
        </row>
        <row r="223">
          <cell r="A223">
            <v>85113</v>
          </cell>
          <cell r="D223" t="str">
            <v>Extreme</v>
          </cell>
          <cell r="E223" t="str">
            <v>Polos</v>
          </cell>
          <cell r="F223" t="str">
            <v>Performance</v>
          </cell>
          <cell r="G223" t="str">
            <v>Active</v>
          </cell>
          <cell r="H223" t="str">
            <v>Active</v>
          </cell>
          <cell r="I223" t="str">
            <v>Men's</v>
          </cell>
          <cell r="J223" t="str">
            <v>Eperformance™ Men's Fuse Snag Protection Plus Colorblock Polo</v>
          </cell>
          <cell r="K223" t="str">
            <v>• 5 oz/yd2 / 170 gsm, 100% polyester snag protection plus tricot_x000D_ with moisture-wicking, antimicrobial, and UV protection performance
• matching flat knit collar_x000D_
• contrast color neck tape_x000D_
• contrast inner placket_x000D_
• contrast piping at front and back shoulders and sleeves_x000D_
• contrast double-needle decorative stitching</v>
          </cell>
          <cell r="L223" t="str">
            <v/>
          </cell>
          <cell r="M223" t="str">
            <v>N</v>
          </cell>
          <cell r="O223" t="str">
            <v>IL 50, E-PERFORMANCE, SNAG PROTECTION+, MOISTURE WICKING, ANTIMICROBIAL, UV 40+, EASY CARE, MATCHABLES</v>
          </cell>
          <cell r="P223">
            <v>75113</v>
          </cell>
          <cell r="Q223" t="str">
            <v>85113T</v>
          </cell>
        </row>
        <row r="224">
          <cell r="A224" t="str">
            <v>85113T</v>
          </cell>
          <cell r="D224" t="str">
            <v>Extreme</v>
          </cell>
          <cell r="E224" t="str">
            <v>Polos</v>
          </cell>
          <cell r="F224" t="str">
            <v>Performance</v>
          </cell>
          <cell r="G224" t="str">
            <v>Active</v>
          </cell>
          <cell r="H224" t="str">
            <v>Active</v>
          </cell>
          <cell r="I224" t="str">
            <v>Tall</v>
          </cell>
          <cell r="J224" t="str">
            <v>Eperformance™ Men's Tall Fuse Snag Protection Plus Colorblock Polo</v>
          </cell>
          <cell r="K224" t="str">
            <v>• 5 oz/yd2 / 170 gsm, 100% polyester snag protection plus tricot_x000D_ with moisture-wicking, antimicrobial, and UV protection performance
• matching flat knit collar_x000D_
• contrast color neck tape_x000D_
• contrast inner placket_x000D_
• contrast piping at front and back shoulders and sleeves_x000D_
• contrast double-needle decorative stitching</v>
          </cell>
          <cell r="L224" t="str">
            <v/>
          </cell>
          <cell r="M224" t="str">
            <v>N</v>
          </cell>
          <cell r="O224" t="str">
            <v>IL 50, E-PERFORMANCE, SNAG PROTECTION+, MOISTURE WICKING, ANTIMICROBIAL, UV 40+, EASY CARE</v>
          </cell>
          <cell r="P224">
            <v>75113</v>
          </cell>
        </row>
        <row r="225">
          <cell r="A225">
            <v>75114</v>
          </cell>
          <cell r="D225" t="str">
            <v>Extreme</v>
          </cell>
          <cell r="E225" t="str">
            <v>Polos</v>
          </cell>
          <cell r="F225" t="str">
            <v>Performance</v>
          </cell>
          <cell r="G225" t="str">
            <v>Active</v>
          </cell>
          <cell r="H225" t="str">
            <v>Active</v>
          </cell>
          <cell r="I225" t="str">
            <v>Ladies'</v>
          </cell>
          <cell r="J225" t="str">
            <v>Eperformance™ Ladies' Shift Snag Protection Plus Polo</v>
          </cell>
          <cell r="K225" t="str">
            <v>• 5 oz/yd2 / 170 gsm, 100% polyester snag protection plus tricot with moisture-wicking, antimicrobial, and UV protection performance
• self-fabric collar with collar stand</v>
          </cell>
          <cell r="L225" t="str">
            <v>• pen slot located on left sleeve</v>
          </cell>
          <cell r="M225" t="str">
            <v>N</v>
          </cell>
          <cell r="O225" t="str">
            <v>E-PERFORMANCE, SNAG PROTECTION+, MOISTURE WICKING, ANTIMICROBIAL, UV 40+, EASY CARE</v>
          </cell>
          <cell r="Q225" t="str">
            <v>85114T</v>
          </cell>
        </row>
        <row r="226">
          <cell r="A226">
            <v>85114</v>
          </cell>
          <cell r="D226" t="str">
            <v>Extreme</v>
          </cell>
          <cell r="E226" t="str">
            <v>Polos</v>
          </cell>
          <cell r="F226" t="str">
            <v>Performance</v>
          </cell>
          <cell r="G226" t="str">
            <v>Active</v>
          </cell>
          <cell r="H226" t="str">
            <v>Active</v>
          </cell>
          <cell r="I226" t="str">
            <v>Men's</v>
          </cell>
          <cell r="J226" t="str">
            <v>Eperformance™ Men's Shift Snag Protection Plus Polo</v>
          </cell>
          <cell r="K226" t="str">
            <v>• 5 oz/yd2 / 170 gsm, 100% polyester snag protection plus tricot with moisture-wicking, antimicrobial, and UV protection performance
• self-fabric collar with collar stand</v>
          </cell>
          <cell r="L226" t="str">
            <v>• left-chest pocket with pen slot</v>
          </cell>
          <cell r="M226" t="str">
            <v>N</v>
          </cell>
          <cell r="O226" t="str">
            <v>E-PERFORMANCE, SNAG PROTECTION+, MOISTURE WICKING, ANTIMICROBIAL, UV 40+, EASY CARE</v>
          </cell>
          <cell r="P226">
            <v>75114</v>
          </cell>
          <cell r="Q226" t="str">
            <v>85114T</v>
          </cell>
        </row>
        <row r="227">
          <cell r="A227" t="str">
            <v>85114T</v>
          </cell>
          <cell r="D227" t="str">
            <v>Extreme</v>
          </cell>
          <cell r="E227" t="str">
            <v>Polos</v>
          </cell>
          <cell r="F227" t="str">
            <v>Performance</v>
          </cell>
          <cell r="G227" t="str">
            <v>Active</v>
          </cell>
          <cell r="H227" t="str">
            <v>Active</v>
          </cell>
          <cell r="I227" t="str">
            <v>Tall</v>
          </cell>
          <cell r="J227" t="str">
            <v>Eperformance™ Men's Tall Shift Snag Protection Plus Polo</v>
          </cell>
          <cell r="K227" t="str">
            <v>• 5 oz/yd2 / 170 gsm, 100% polyester snag protection plus tricot with moisture-wicking, antimicrobial, and UV protection performance
• self-fabric collar with collar stand</v>
          </cell>
          <cell r="L227" t="str">
            <v>• left-chest pocket with pen slot</v>
          </cell>
          <cell r="M227" t="str">
            <v>N</v>
          </cell>
          <cell r="O227" t="str">
            <v>E-PERFORMANCE, SNAG PROTECTION+, MOISTURE WICKING, ANTIMICROBIAL, UV 40+, EASY CARE</v>
          </cell>
          <cell r="P227">
            <v>75114</v>
          </cell>
        </row>
        <row r="228">
          <cell r="A228">
            <v>75115</v>
          </cell>
          <cell r="D228" t="str">
            <v>Extreme</v>
          </cell>
          <cell r="E228" t="str">
            <v>Polos</v>
          </cell>
          <cell r="F228" t="str">
            <v>Performance</v>
          </cell>
          <cell r="G228" t="str">
            <v>Pre-Closeout</v>
          </cell>
          <cell r="H228" t="str">
            <v>Pre-Closeout</v>
          </cell>
          <cell r="I228" t="str">
            <v>Ladies'</v>
          </cell>
          <cell r="J228" t="str">
            <v>Eperformance™ Ladies' Launch Snag Protection Striped Polo</v>
          </cell>
          <cell r="K228" t="str">
            <v>• 4 oz/yd2 / 135 gsm, 100% polyester snag protection printed stripe tricot with moisture-wicking, antimicrobial, and UV protection performance
• matching jacquard knit collar</v>
          </cell>
          <cell r="L228" t="str">
            <v>• Y-neck _x000D_
• back waist darts</v>
          </cell>
          <cell r="M228" t="str">
            <v>N</v>
          </cell>
          <cell r="O228" t="str">
            <v>E-PERFORMANCE, SNAG PROTECTION, MOISTURE WICKING, ANTIMICROBIAL, UV 40+, EASY CARE</v>
          </cell>
          <cell r="S228" t="str">
            <v>Pre-closeout for 201801 US/CAN book</v>
          </cell>
        </row>
        <row r="229">
          <cell r="A229">
            <v>85115</v>
          </cell>
          <cell r="D229" t="str">
            <v>Extreme</v>
          </cell>
          <cell r="E229" t="str">
            <v>Polos</v>
          </cell>
          <cell r="F229" t="str">
            <v>Performance</v>
          </cell>
          <cell r="G229" t="str">
            <v>Pre-Closeout</v>
          </cell>
          <cell r="H229" t="str">
            <v>Pre-Closeout</v>
          </cell>
          <cell r="I229" t="str">
            <v>Men's</v>
          </cell>
          <cell r="J229" t="str">
            <v>Eperformance™ Men's Launch Snag Protection Striped Polo</v>
          </cell>
          <cell r="K229" t="str">
            <v>• 4 oz/yd2 / 135 gsm, 100% polyester snag protection printed stripe tricot with moisture-wicking, antimicrobial, and UV protection performance
• matching jacquard knit collar</v>
          </cell>
          <cell r="L229" t="str">
            <v/>
          </cell>
          <cell r="M229" t="str">
            <v>N</v>
          </cell>
          <cell r="O229" t="str">
            <v>E-PERFORMANCE, SNAG PROTECTION, MOISTURE WICKING, ANTIMICROBIAL, UV 40+, EASY CARE</v>
          </cell>
          <cell r="P229">
            <v>75115</v>
          </cell>
          <cell r="S229" t="str">
            <v>Pre-closeout for 201801 US/CAN book</v>
          </cell>
        </row>
        <row r="230">
          <cell r="A230">
            <v>75116</v>
          </cell>
          <cell r="D230" t="str">
            <v>Extreme</v>
          </cell>
          <cell r="E230" t="str">
            <v>Polos</v>
          </cell>
          <cell r="F230" t="str">
            <v>Performance</v>
          </cell>
          <cell r="G230" t="str">
            <v>Active</v>
          </cell>
          <cell r="H230" t="str">
            <v>Active</v>
          </cell>
          <cell r="I230" t="str">
            <v>Ladies'</v>
          </cell>
          <cell r="J230" t="str">
            <v>Eperformance™ Ladies' Stride Jacquard Polo</v>
          </cell>
          <cell r="K230" t="str">
            <v>• body: 4.4 oz/yd2 / 149 gsm, 100% polyester diamond jacquard jersey_x000D_ with moisture-wicking, and antimicrobial performance
• inserts: 4 oz/yd2 / 136 gsm, 100% polyester snag protection tricot_x000D_
• matching jacquard knit collar</v>
          </cell>
          <cell r="L230" t="str">
            <v>• self-fabric open placket</v>
          </cell>
          <cell r="M230" t="str">
            <v>N</v>
          </cell>
          <cell r="O230" t="str">
            <v>E-PERFORMANCE, MOISTURE WICKING, ANTIMICROBIAL, EASY CARE</v>
          </cell>
        </row>
        <row r="231">
          <cell r="A231">
            <v>85116</v>
          </cell>
          <cell r="D231" t="str">
            <v>Extreme</v>
          </cell>
          <cell r="E231" t="str">
            <v>Polos</v>
          </cell>
          <cell r="F231" t="str">
            <v>Performance</v>
          </cell>
          <cell r="G231" t="str">
            <v>Active</v>
          </cell>
          <cell r="H231" t="str">
            <v>Active</v>
          </cell>
          <cell r="I231" t="str">
            <v>Men's</v>
          </cell>
          <cell r="J231" t="str">
            <v>Eperformance™ Men's Stride Jacquard Polo</v>
          </cell>
          <cell r="K231" t="str">
            <v>• body: 4.4 oz/yd2 / 149 gsm, 100% polyester diamond jacquard jersey_x000D_ with moisture-wicking, and antimicrobial performance
• inserts: 4 oz/yd2 / 136 gsm, 100% polyester snag protection tricot_x000D_
• matching jacquard knit collar</v>
          </cell>
          <cell r="L231" t="str">
            <v/>
          </cell>
          <cell r="M231" t="str">
            <v>N</v>
          </cell>
          <cell r="O231" t="str">
            <v>E-PERFORMANCE, MOISTURE WICKING, ANTIMICROBIAL, EASY CARE</v>
          </cell>
          <cell r="P231">
            <v>75116</v>
          </cell>
        </row>
        <row r="232">
          <cell r="A232">
            <v>75117</v>
          </cell>
          <cell r="D232" t="str">
            <v>Extreme</v>
          </cell>
          <cell r="E232" t="str">
            <v>Polos</v>
          </cell>
          <cell r="F232" t="str">
            <v>Performance</v>
          </cell>
          <cell r="G232" t="str">
            <v>Active</v>
          </cell>
          <cell r="H232" t="str">
            <v>Active</v>
          </cell>
          <cell r="I232" t="str">
            <v>Ladies'</v>
          </cell>
          <cell r="J232" t="str">
            <v>Eperformance™ Ladies' Fluid Mélange Polo</v>
          </cell>
          <cell r="K232" t="str">
            <v xml:space="preserve">• 4.1 oz/yd2 / 139 gsm, 100% polyester Mélange jersey with moisture-wicking and antimicrobial performance
• self-fabric collar with collar stand
• heat-sealed label
• self-fabric piping at front and back shoulders
</v>
          </cell>
          <cell r="M232" t="str">
            <v>N</v>
          </cell>
          <cell r="O232" t="str">
            <v>E-PERFORMANCE, MOISTURE WICKING, ANTIMICROBIAL, EASY CARE</v>
          </cell>
        </row>
        <row r="233">
          <cell r="A233">
            <v>85117</v>
          </cell>
          <cell r="D233" t="str">
            <v>Extreme</v>
          </cell>
          <cell r="E233" t="str">
            <v>Polos</v>
          </cell>
          <cell r="F233" t="str">
            <v>Performance</v>
          </cell>
          <cell r="G233" t="str">
            <v>Active</v>
          </cell>
          <cell r="H233" t="str">
            <v>Active</v>
          </cell>
          <cell r="I233" t="str">
            <v>Men's</v>
          </cell>
          <cell r="J233" t="str">
            <v>Eperformance™ Men's Fluid Mélange Polo</v>
          </cell>
          <cell r="K233" t="str">
            <v xml:space="preserve">• 4.1 oz/yd2 / 139 gsm, 100% polyester Mélange jersey with moisture-wicking and antimicrobial performance
• self-fabric collar with collar stand
• heat-sealed label
• self-fabric piping at front and back shoulders
</v>
          </cell>
          <cell r="M233" t="str">
            <v>N</v>
          </cell>
          <cell r="O233" t="str">
            <v>E-PERFORMANCE, MOISTURE WICKING, ANTIMICROBIAL, EASY CARE</v>
          </cell>
          <cell r="P233">
            <v>75117</v>
          </cell>
        </row>
        <row r="234">
          <cell r="A234">
            <v>75118</v>
          </cell>
          <cell r="D234" t="str">
            <v>Extreme</v>
          </cell>
          <cell r="E234" t="str">
            <v>Polos</v>
          </cell>
          <cell r="F234" t="str">
            <v>Performance</v>
          </cell>
          <cell r="G234" t="str">
            <v>DNR</v>
          </cell>
          <cell r="H234" t="str">
            <v>DNR</v>
          </cell>
          <cell r="I234" t="str">
            <v>Ladies'</v>
          </cell>
          <cell r="J234" t="str">
            <v>Eperformance™ Ladies' Propel Interlock Polo with Contrast Tape</v>
          </cell>
          <cell r="K234" t="str">
            <v>• 4.3 oz/yd2 / 146 gsm, 100% polyester interlock with moisture-wicking, antimicrobial and UV protection performance
• contrast twill tape along sides and back yoke
• heat-sealed label</v>
          </cell>
          <cell r="L234" t="str">
            <v>• open placket neckline with flat knit collar and contrast tipping</v>
          </cell>
          <cell r="M234" t="str">
            <v>N</v>
          </cell>
          <cell r="O234" t="str">
            <v>E-PERFORMANCE, MOISTURE WICKING, ANTIMICROBIAL, UV 40+, EASY CARE</v>
          </cell>
          <cell r="S234" t="str">
            <v>DNR for 201801 US/CAN Book</v>
          </cell>
        </row>
        <row r="235">
          <cell r="A235">
            <v>85118</v>
          </cell>
          <cell r="D235" t="str">
            <v>Extreme</v>
          </cell>
          <cell r="E235" t="str">
            <v>Polos</v>
          </cell>
          <cell r="F235" t="str">
            <v>Performance</v>
          </cell>
          <cell r="G235" t="str">
            <v>DNR</v>
          </cell>
          <cell r="H235" t="str">
            <v>DNR</v>
          </cell>
          <cell r="I235" t="str">
            <v>Men's</v>
          </cell>
          <cell r="J235" t="str">
            <v>Eperformance™ Men's Propel Interlock Polo with Contrast Tape</v>
          </cell>
          <cell r="K235" t="str">
            <v>• 4.3 oz/yd2 / 146 gsm, 100% polyester interlock with moisture-wicking, antimicrobial and UV protection performance
• contrast twill tape along sides and back yoke
• heat-sealed label</v>
          </cell>
          <cell r="L235" t="str">
            <v>• matching flat knit collar with contrast tipping</v>
          </cell>
          <cell r="M235" t="str">
            <v>N</v>
          </cell>
          <cell r="O235" t="str">
            <v>E-PERFORMANCE, MOISTURE WICKING, ANTIMICROBIAL, UV 40+, EASY CARE</v>
          </cell>
          <cell r="P235">
            <v>75118</v>
          </cell>
          <cell r="S235" t="str">
            <v>DNR for 201801 US/CAN Book</v>
          </cell>
        </row>
        <row r="236">
          <cell r="A236">
            <v>75119</v>
          </cell>
          <cell r="D236" t="str">
            <v>Extreme</v>
          </cell>
          <cell r="E236" t="str">
            <v>Polos</v>
          </cell>
          <cell r="F236" t="str">
            <v>Performance</v>
          </cell>
          <cell r="G236" t="str">
            <v>Active</v>
          </cell>
          <cell r="H236" t="str">
            <v>Active</v>
          </cell>
          <cell r="I236" t="str">
            <v>Ladies'</v>
          </cell>
          <cell r="J236" t="str">
            <v xml:space="preserve">Ladies' Eperformance™ Strike Colorblock Snag Protection Polo
</v>
          </cell>
          <cell r="K236" t="str">
            <v>• 4 oz/yd2 130 gsm, 100% polyester snag protection tricot with moisture-wicking, antimicrobial and UV protection performance_x000D_
• heat-sealed label_x000D_
• three-button placket_x000D_
• contrast shoulder inserts_x000D_</v>
          </cell>
          <cell r="L236" t="str">
            <v>• Y-neck with matching flat knit collar</v>
          </cell>
          <cell r="M236" t="str">
            <v>N</v>
          </cell>
          <cell r="O236" t="str">
            <v>E-PERFORMANCE, SNAG PROTECTION, MOISTURE WICKING, ANTIMICROBIAL, UV 15-39, EASY CARE</v>
          </cell>
        </row>
        <row r="237">
          <cell r="A237">
            <v>85119</v>
          </cell>
          <cell r="D237" t="str">
            <v>Extreme</v>
          </cell>
          <cell r="E237" t="str">
            <v>Polos</v>
          </cell>
          <cell r="F237" t="str">
            <v>Performance</v>
          </cell>
          <cell r="G237" t="str">
            <v>Active</v>
          </cell>
          <cell r="H237" t="str">
            <v>Active</v>
          </cell>
          <cell r="I237" t="str">
            <v>Men's</v>
          </cell>
          <cell r="J237" t="str">
            <v>Men's Eperformance™ Strike Colorblock Snag Protection Polo</v>
          </cell>
          <cell r="K237" t="str">
            <v>• 4 oz/yd2 130 gsm, 100% polyester snag protection tricot with moisture-wicking, antimicrobial and UV protection performance_x000D_
• heat-sealed label_x000D_
• three-button placket_x000D_
• contrast shoulder inserts_x000D_</v>
          </cell>
          <cell r="L237" t="str">
            <v>• matching flat knit collar</v>
          </cell>
          <cell r="M237" t="str">
            <v>N</v>
          </cell>
          <cell r="O237" t="str">
            <v>E-PERFORMANCE, SNAG PROTECTION, MOISTURE WICKING, ANTIMICROBIAL, UV 15-39, EASY CARE</v>
          </cell>
          <cell r="P237">
            <v>75119</v>
          </cell>
        </row>
        <row r="238">
          <cell r="A238" t="str">
            <v>M345</v>
          </cell>
          <cell r="C238" t="str">
            <v>Advantage</v>
          </cell>
          <cell r="D238" t="str">
            <v>Harriton</v>
          </cell>
          <cell r="E238" t="str">
            <v>Polos</v>
          </cell>
          <cell r="F238" t="str">
            <v>Performance</v>
          </cell>
          <cell r="G238" t="str">
            <v>Active</v>
          </cell>
          <cell r="H238" t="str">
            <v>Active</v>
          </cell>
          <cell r="I238" t="str">
            <v>Men's</v>
          </cell>
          <cell r="J238" t="str">
            <v>Advantage IL Snap Placket Performance Polo</v>
          </cell>
          <cell r="K238" t="str">
            <v>• 6.64 oz./yd²/225 gsm, 100% polyester snag protection plus jersey with moisture-wicking and antimicrobial performance
• matching flat knit collar
• reinforced back-neck D-patch
• center front snap placket closure
• side vents
• no pocket styling for safety and food handling services</v>
          </cell>
          <cell r="M238" t="str">
            <v>N</v>
          </cell>
          <cell r="N238" t="str">
            <v>Relaxed</v>
          </cell>
          <cell r="O238" t="str">
            <v>IL 75, SNAG PROTECTION +, MOISTURE-WICKING, ANTIMICROBIAL,  RELAXED FIT, EASY-CARE</v>
          </cell>
          <cell r="P238" t="str">
            <v>M345W</v>
          </cell>
        </row>
        <row r="239">
          <cell r="A239" t="str">
            <v>M345W</v>
          </cell>
          <cell r="C239" t="str">
            <v>Advantage</v>
          </cell>
          <cell r="D239" t="str">
            <v>Harriton</v>
          </cell>
          <cell r="E239" t="str">
            <v>Polos</v>
          </cell>
          <cell r="F239" t="str">
            <v>Performance</v>
          </cell>
          <cell r="G239" t="str">
            <v>Active</v>
          </cell>
          <cell r="H239" t="str">
            <v>Active</v>
          </cell>
          <cell r="I239" t="str">
            <v>Ladies'</v>
          </cell>
          <cell r="J239" t="str">
            <v>Advantage IL Snap Placket Performance Polo</v>
          </cell>
          <cell r="K239" t="str">
            <v>• 6.64 oz./yd²/225 gsm, 100% polyester snag protection plus jersey with moisture-wicking and antimicrobial performance
• matching flat knit collar
• reinforced back-neck D-patch
• center front snap placket closure
• side vents
• no pocket styling for safety and food handling services</v>
          </cell>
          <cell r="L239" t="str">
            <v>• narrow feminine placket
• extra body length helps garment stay tucked</v>
          </cell>
          <cell r="M239" t="str">
            <v>N</v>
          </cell>
          <cell r="N239" t="str">
            <v>Relaxed</v>
          </cell>
          <cell r="O239" t="str">
            <v>IL 75, SNAG PROTECTION +, MOISTURE-WICKING, ANTIMICROBIAL,  RELAXED FIT, EASY-CARE</v>
          </cell>
        </row>
        <row r="240">
          <cell r="A240" t="str">
            <v>M545</v>
          </cell>
          <cell r="C240" t="str">
            <v>Advantage</v>
          </cell>
          <cell r="D240" t="str">
            <v>Harriton</v>
          </cell>
          <cell r="E240" t="str">
            <v>Wovens</v>
          </cell>
          <cell r="F240" t="str">
            <v>Casual</v>
          </cell>
          <cell r="G240" t="str">
            <v>DNR</v>
          </cell>
          <cell r="H240" t="str">
            <v>DNR</v>
          </cell>
          <cell r="I240" t="str">
            <v>Men's</v>
          </cell>
          <cell r="J240" t="str">
            <v>Advantage Snap Closure Short-Sleeve Shirt</v>
          </cell>
          <cell r="K240" t="str">
            <v>• 4.57 oz./yd²/155 gsm, 65% polyester, 35% cotton broadcloth, with stain-release performance
• structured collar stand with integrated collar stays
• center front snap placket closure
• durable flat felled side and underarm seams
• no pocket styling for safety and food handling services</v>
          </cell>
          <cell r="M240" t="str">
            <v>N</v>
          </cell>
          <cell r="O240" t="str">
            <v>IL 25, STAIN-RELEASE, EASY-CARE</v>
          </cell>
          <cell r="P240" t="str">
            <v>M545W</v>
          </cell>
          <cell r="S240" t="str">
            <v>DNR for 201801 US/CAN Book</v>
          </cell>
        </row>
        <row r="241">
          <cell r="A241" t="str">
            <v>M545W</v>
          </cell>
          <cell r="C241" t="str">
            <v>Advantage</v>
          </cell>
          <cell r="D241" t="str">
            <v>Harriton</v>
          </cell>
          <cell r="E241" t="str">
            <v>Wovens</v>
          </cell>
          <cell r="F241" t="str">
            <v>Casual</v>
          </cell>
          <cell r="G241" t="str">
            <v>DNR</v>
          </cell>
          <cell r="H241" t="str">
            <v>DNR</v>
          </cell>
          <cell r="I241" t="str">
            <v>Ladies'</v>
          </cell>
          <cell r="J241" t="str">
            <v>Advantage Snap Closure Short-Sleeve Shirt</v>
          </cell>
          <cell r="K241" t="str">
            <v>• 4.57 oz./yd²/155 gsm, 65% polyester, 35% cotton broadcloth, with stain-release performance
• structured collar stand with integrated collar stays
• center front snap placket closure
• durable flat felled side and underarm seams
• no pocket styling for safety and food handling services</v>
          </cell>
          <cell r="M241" t="str">
            <v>N</v>
          </cell>
          <cell r="O241" t="str">
            <v>IL 25, STAIN-RELEASE, EASY-CARE</v>
          </cell>
          <cell r="S241" t="str">
            <v>DNR for 201801 US/CAN Book</v>
          </cell>
        </row>
        <row r="242">
          <cell r="A242" t="str">
            <v>M705</v>
          </cell>
          <cell r="C242" t="str">
            <v>Auxiliary</v>
          </cell>
          <cell r="D242" t="str">
            <v>Harriton</v>
          </cell>
          <cell r="E242" t="str">
            <v>Outerwear</v>
          </cell>
          <cell r="F242" t="str">
            <v>Midweight</v>
          </cell>
          <cell r="G242" t="str">
            <v>Active</v>
          </cell>
          <cell r="H242" t="str">
            <v>Active</v>
          </cell>
          <cell r="I242" t="str">
            <v>Men's</v>
          </cell>
          <cell r="J242" t="str">
            <v>Auxiliary Canvas Work Jacket</v>
          </cell>
          <cell r="K242" t="str">
            <v>• body: 8.26 oz./yd²/280 gsm, 80% polyester, 20% cotton coated canvas with water-resistant finish
• lining: 65% polyester, 35% cotton jersey  in front and back body, 100% polyester taffeta in sleeves
• fold down collar with inside storm placket
• inner pocket with hook and loop closure
• adjustable cuffs with snaps
• lower front welt pockets with hidden snap closures</v>
          </cell>
          <cell r="L242" t="str">
            <v>• center front snap closure with hidden vislon zipper and autolock slider
• double welt pen pocket on left arm</v>
          </cell>
          <cell r="M242" t="str">
            <v>N</v>
          </cell>
          <cell r="O242" t="str">
            <v>WATER-RESISTANT, INCONSPICU-ZIP, EASY-CARE</v>
          </cell>
          <cell r="P242" t="str">
            <v>M705W</v>
          </cell>
        </row>
        <row r="243">
          <cell r="A243" t="str">
            <v>M705W</v>
          </cell>
          <cell r="C243" t="str">
            <v>Auxiliary</v>
          </cell>
          <cell r="D243" t="str">
            <v>Harriton</v>
          </cell>
          <cell r="E243" t="str">
            <v>Outerwear</v>
          </cell>
          <cell r="F243" t="str">
            <v>Midweight</v>
          </cell>
          <cell r="G243" t="str">
            <v>Active</v>
          </cell>
          <cell r="H243" t="str">
            <v>Active</v>
          </cell>
          <cell r="I243" t="str">
            <v>Ladies'</v>
          </cell>
          <cell r="J243" t="str">
            <v>Auxiliary Canvas Work Jacket</v>
          </cell>
          <cell r="K243" t="str">
            <v>• body: 8.26 oz./yd²/280 gsm, 80% polyester, 20% cotton coated canvas with water-resistant finish
• lining: 65% polyester, 35% cotton jersey  in front and back body, 100% polyester taffeta in sleeves
• fold down collar with inside storm placket
• inner pocket with hook and loop closure
• adjustable cuffs with snaps
• lower front welt pockets with hidden snap closures</v>
          </cell>
          <cell r="L243" t="str">
            <v>• back princess seams for flattering feminine fit
• storm flap with metal snaps at top and bottom
• hidden center front vislon zipper with autolock slider
• left arm pocket with hidden metal snap closure</v>
          </cell>
          <cell r="M243" t="str">
            <v>N</v>
          </cell>
          <cell r="N243" t="str">
            <v>Relaxed</v>
          </cell>
          <cell r="O243" t="str">
            <v>WATER-RESISTANT, INCONSPICU-ZIP, EASY-CARE</v>
          </cell>
        </row>
        <row r="244">
          <cell r="A244" t="str">
            <v>M779</v>
          </cell>
          <cell r="C244" t="str">
            <v>Axle</v>
          </cell>
          <cell r="D244" t="str">
            <v>Harriton</v>
          </cell>
          <cell r="E244" t="str">
            <v>Outerwear</v>
          </cell>
          <cell r="F244" t="str">
            <v>Insulated</v>
          </cell>
          <cell r="G244" t="str">
            <v>Active</v>
          </cell>
          <cell r="H244" t="str">
            <v>Active</v>
          </cell>
          <cell r="I244" t="str">
            <v>Adult</v>
          </cell>
          <cell r="J244" t="str">
            <v>Axle Insulated Cargo Jacket</v>
          </cell>
          <cell r="K244" t="str">
            <v xml:space="preserve">• body: 4.3 oz./yd² / 147 gsm, 100% polyester oxford with water-resistant finish
• contrast: 100% polyester brushed tricot in body; 100% polyester taffeta in sleeves and hood
• insulation: 140 gsm thermal poly fill in body and hood; 80 gsm thermal poly fill in sleeves
• storm flap with hidden metal snaps
• center front vislon zipper with autolock slider
• zip-off hood
• reflective piping at collar and back yoke
• adjustable cuffs with tabs
• concealed chest pockets with retractable reflective details
• lower patch pockets
• EZ-AWAY removable ID panel
• side seam vislon zippers for easy equipment access
</v>
          </cell>
          <cell r="M244" t="str">
            <v>N</v>
          </cell>
          <cell r="N244" t="str">
            <v>Relaxed</v>
          </cell>
          <cell r="O244" t="str">
            <v>REFLECTIVE, WATER-RESISTANT, RELAXED FIT, INCONSPICUZIP, EZ-AWAY, EASY CARE, UTK 3</v>
          </cell>
        </row>
        <row r="245">
          <cell r="A245" t="str">
            <v>M570</v>
          </cell>
          <cell r="C245" t="str">
            <v>Bahama</v>
          </cell>
          <cell r="D245" t="str">
            <v>Harriton</v>
          </cell>
          <cell r="E245" t="str">
            <v>Wovens</v>
          </cell>
          <cell r="F245" t="str">
            <v>Performance</v>
          </cell>
          <cell r="G245" t="str">
            <v>Active</v>
          </cell>
          <cell r="H245" t="str">
            <v>Not Available</v>
          </cell>
          <cell r="I245" t="str">
            <v>Men's</v>
          </cell>
          <cell r="J245" t="str">
            <v>Bahama Cord Camp Shirt</v>
          </cell>
          <cell r="K245" t="str">
            <v>• 66% rayon, 34% polyester pieced bedford cord _x000D_with wrinkle-resistant performance
• self-fabric collar
• full-button front 
• synthetic coconut shell buttons
• replacement buttons</v>
          </cell>
          <cell r="L245" t="str">
            <v>• left-chest pocket</v>
          </cell>
          <cell r="M245" t="str">
            <v>N</v>
          </cell>
          <cell r="O245" t="str">
            <v>BREATHABLE, WRINKLE RESISTANT</v>
          </cell>
          <cell r="P245" t="str">
            <v>M570W</v>
          </cell>
        </row>
        <row r="246">
          <cell r="A246" t="str">
            <v>M570W</v>
          </cell>
          <cell r="C246" t="str">
            <v>Bahama</v>
          </cell>
          <cell r="D246" t="str">
            <v>Harriton</v>
          </cell>
          <cell r="E246" t="str">
            <v>Wovens</v>
          </cell>
          <cell r="F246" t="str">
            <v>Performance</v>
          </cell>
          <cell r="G246" t="str">
            <v>Active</v>
          </cell>
          <cell r="H246" t="str">
            <v>Not Available</v>
          </cell>
          <cell r="I246" t="str">
            <v>Ladies'</v>
          </cell>
          <cell r="J246" t="str">
            <v>Bahama Cord Camp Shirt</v>
          </cell>
          <cell r="K246" t="str">
            <v>• 66% rayon, 34% polyester pieced bedford cord _x000D_with wrinkle-resistant performance
• self-fabric collar
• full-button front 
• synthetic coconut shell buttons
• replacement buttons</v>
          </cell>
          <cell r="L246" t="str">
            <v>• feminine fit with darts</v>
          </cell>
          <cell r="M246" t="str">
            <v>N</v>
          </cell>
          <cell r="O246" t="str">
            <v>BREATHABLE, WRINKLE RESISTANT</v>
          </cell>
        </row>
        <row r="247">
          <cell r="A247" t="str">
            <v>M575</v>
          </cell>
          <cell r="C247" t="str">
            <v>Bahama</v>
          </cell>
          <cell r="D247" t="str">
            <v>Harriton</v>
          </cell>
          <cell r="E247" t="str">
            <v>Wovens</v>
          </cell>
          <cell r="F247" t="str">
            <v>Performance</v>
          </cell>
          <cell r="G247" t="str">
            <v>Active</v>
          </cell>
          <cell r="H247" t="str">
            <v>Not Available</v>
          </cell>
          <cell r="I247" t="str">
            <v>Men's</v>
          </cell>
          <cell r="J247" t="str">
            <v>Two-Tone Bahama Cord Camp Shirt</v>
          </cell>
          <cell r="K247" t="str">
            <v>• 66% rayon, 34% polyester pieced bedford cord with wrinkle-resistant performance
• sand wash finish
• self-fabric collar
• contrast panels
• full-button front
• dyed-to-match buttons
• replacement buttons</v>
          </cell>
          <cell r="L247" t="str">
            <v/>
          </cell>
          <cell r="M247" t="str">
            <v>N</v>
          </cell>
          <cell r="O247" t="str">
            <v>BREATHABLE, WRINKLE RESISTANT</v>
          </cell>
        </row>
        <row r="248">
          <cell r="A248" t="str">
            <v>M560</v>
          </cell>
          <cell r="C248" t="str">
            <v>Barbados</v>
          </cell>
          <cell r="D248" t="str">
            <v>Harriton</v>
          </cell>
          <cell r="E248" t="str">
            <v>Wovens</v>
          </cell>
          <cell r="F248" t="str">
            <v>Performance</v>
          </cell>
          <cell r="G248" t="str">
            <v>Active</v>
          </cell>
          <cell r="H248" t="str">
            <v>Active</v>
          </cell>
          <cell r="I248" t="str">
            <v>Men's</v>
          </cell>
          <cell r="J248" t="str">
            <v>Barbados Textured Camp Shirt</v>
          </cell>
          <cell r="K248" t="str">
            <v>• 70% rayon, 30% polyester polynosic with wrinkle-resistant performance
• short-sleeve camp shirt with special shadow weave
• sand washed for softness
• full-button front
• synthetic coconut shell buttons
• replacement buttons</v>
          </cell>
          <cell r="L248" t="str">
            <v>• left-chest pocket
• side vents</v>
          </cell>
          <cell r="M248" t="str">
            <v>N</v>
          </cell>
          <cell r="O248" t="str">
            <v>BREATHABLE, WRINKLE RESISTANT</v>
          </cell>
          <cell r="P248" t="str">
            <v>M560W</v>
          </cell>
        </row>
        <row r="249">
          <cell r="A249" t="str">
            <v>M560W</v>
          </cell>
          <cell r="C249" t="str">
            <v>Barbados</v>
          </cell>
          <cell r="D249" t="str">
            <v>Harriton</v>
          </cell>
          <cell r="E249" t="str">
            <v>Wovens</v>
          </cell>
          <cell r="F249" t="str">
            <v>Performance</v>
          </cell>
          <cell r="G249" t="str">
            <v>Active</v>
          </cell>
          <cell r="H249" t="str">
            <v>Active</v>
          </cell>
          <cell r="I249" t="str">
            <v>Ladies'</v>
          </cell>
          <cell r="J249" t="str">
            <v>Barbados Textured Camp Shirt</v>
          </cell>
          <cell r="K249" t="str">
            <v>• 70% rayon, 30% polyester polynosic with wrinkle-resistant performance
• short-sleeve camp shirt with special shadow weave
• sand washed for softness
• full-button front
• synthetic coconut shell buttons
• replacement buttons</v>
          </cell>
          <cell r="L249" t="str">
            <v>• point collar
• front and back contour darts</v>
          </cell>
          <cell r="M249" t="str">
            <v>N</v>
          </cell>
          <cell r="O249" t="str">
            <v>BREATHABLE, WRINKLE RESISTANT</v>
          </cell>
        </row>
        <row r="250">
          <cell r="A250" t="str">
            <v>M280</v>
          </cell>
          <cell r="C250" t="str">
            <v>Blend-Tek™</v>
          </cell>
          <cell r="D250" t="str">
            <v>Harriton</v>
          </cell>
          <cell r="E250" t="str">
            <v>Polos</v>
          </cell>
          <cell r="F250" t="str">
            <v>Cotton &amp; Cotton Blends</v>
          </cell>
          <cell r="G250" t="str">
            <v>Active</v>
          </cell>
          <cell r="H250" t="str">
            <v>Active</v>
          </cell>
          <cell r="I250" t="str">
            <v>Men's</v>
          </cell>
          <cell r="J250" t="str">
            <v>5 oz. Blend-Tek™ Polo</v>
          </cell>
          <cell r="K250" t="str">
            <v>• 5 oz./yd²/170 gsm, 65% polyester, 35% cotton double piqué with moisture-wicking, antimicrobial, stain- and wrinkle-release and UV performance
• low shrinkage 
• soft hand
• flat-knit collar and sleeve hems
• three-button placket
• set-in sleeves
• double-needle stitched bottom hem</v>
          </cell>
          <cell r="L250" t="str">
            <v/>
          </cell>
          <cell r="M250" t="str">
            <v>N</v>
          </cell>
          <cell r="N250" t="str">
            <v>Relaxed</v>
          </cell>
          <cell r="O250" t="str">
            <v>WRINKLE RELEASE, STAIN RELEASE, BREATHABLE, MOISTURE WICKING, ANTIMICROBIAL, UV 15-39, RELAXED FIT, EASY CARE</v>
          </cell>
          <cell r="P250" t="str">
            <v>M280W</v>
          </cell>
        </row>
        <row r="251">
          <cell r="A251" t="str">
            <v>M280W</v>
          </cell>
          <cell r="C251" t="str">
            <v>Blend-Tek™</v>
          </cell>
          <cell r="D251" t="str">
            <v>Harriton</v>
          </cell>
          <cell r="E251" t="str">
            <v>Polos</v>
          </cell>
          <cell r="F251" t="str">
            <v>Cotton &amp; Cotton Blends</v>
          </cell>
          <cell r="G251" t="str">
            <v>Active</v>
          </cell>
          <cell r="H251" t="str">
            <v>Active</v>
          </cell>
          <cell r="I251" t="str">
            <v>Ladies'</v>
          </cell>
          <cell r="J251" t="str">
            <v>5 oz. Blend-Tek™ Polo</v>
          </cell>
          <cell r="K251" t="str">
            <v>• 5 oz./yd²/170 gsm, 65% polyester, 35% cotton double piqué with moisture-wicking, antimicrobial, stain- and wrinkle-release and UV performance
• low shrinkage 
• soft hand
• flat-knit collar and sleeve hems
• three-button placket
• set-in sleeves
• double-needle stitched bottom hem</v>
          </cell>
          <cell r="L251" t="str">
            <v/>
          </cell>
          <cell r="M251" t="str">
            <v>N</v>
          </cell>
          <cell r="N251" t="str">
            <v>Relaxed</v>
          </cell>
          <cell r="O251" t="str">
            <v>WRINKLE RELEASE, STAIN RELEASE, BREATHABLE, MOISTURE WICKING, ANTIMICROBIAL, UV 15-39, RELAXED FIT, EASY CARE</v>
          </cell>
        </row>
        <row r="252">
          <cell r="A252" t="str">
            <v>M410</v>
          </cell>
          <cell r="C252" t="str">
            <v>Cayman</v>
          </cell>
          <cell r="D252" t="str">
            <v>Harriton</v>
          </cell>
          <cell r="E252" t="str">
            <v>Polos</v>
          </cell>
          <cell r="F252" t="str">
            <v>Performance</v>
          </cell>
          <cell r="G252" t="str">
            <v>DNR</v>
          </cell>
          <cell r="H252" t="str">
            <v>DROP - Closeout</v>
          </cell>
          <cell r="I252" t="str">
            <v>Men's</v>
          </cell>
          <cell r="J252" t="str">
            <v>Cayman Performance Polo</v>
          </cell>
          <cell r="K252" t="str">
            <v>• 4.13 oz./yd²/140 gsm, 100% polyester snag protection peached jersey with moisture-wicking and antimicrobial performance
• summer weight jersey
• self-fabric collar with collar stand 
• three-button placket</v>
          </cell>
          <cell r="M252" t="str">
            <v>N</v>
          </cell>
          <cell r="O252" t="str">
            <v>SNAG PROTECTION, MOISTURE WICKING, antimicrobial,  EASY-CARE</v>
          </cell>
          <cell r="P252" t="str">
            <v>M410W</v>
          </cell>
          <cell r="S252" t="str">
            <v>DNR for 201801 US Book/DROP for 201801 CAN book</v>
          </cell>
        </row>
        <row r="253">
          <cell r="A253" t="str">
            <v>M410W</v>
          </cell>
          <cell r="C253" t="str">
            <v>Cayman</v>
          </cell>
          <cell r="D253" t="str">
            <v>Harriton</v>
          </cell>
          <cell r="E253" t="str">
            <v>Polos</v>
          </cell>
          <cell r="F253" t="str">
            <v>Performance</v>
          </cell>
          <cell r="G253" t="str">
            <v>DNR</v>
          </cell>
          <cell r="H253" t="str">
            <v>DROP - Closeout</v>
          </cell>
          <cell r="I253" t="str">
            <v>Ladies'</v>
          </cell>
          <cell r="J253" t="str">
            <v>Cayman Performance Polo</v>
          </cell>
          <cell r="K253" t="str">
            <v>• 4.13 oz./yd²/140 gsm, 100% polyester snag protection peached jersey with moisture-wicking and antimicrobial performance
• summer weight jersey
• self-fabric collar with collar stand 
• three-button placket</v>
          </cell>
          <cell r="M253" t="str">
            <v>N</v>
          </cell>
          <cell r="O253" t="str">
            <v>SNAG PROTECTION, MOISTURE WICKING, antimicrobial, EASY-CARE</v>
          </cell>
          <cell r="S253" t="str">
            <v>DNR for 201801 US Book/DROP for 201801 CAN book</v>
          </cell>
        </row>
        <row r="254">
          <cell r="A254" t="str">
            <v>M772</v>
          </cell>
          <cell r="C254" t="str">
            <v>Contract</v>
          </cell>
          <cell r="D254" t="str">
            <v>Harriton</v>
          </cell>
          <cell r="E254" t="str">
            <v>Outerwear</v>
          </cell>
          <cell r="F254" t="str">
            <v>3-in-1</v>
          </cell>
          <cell r="G254" t="str">
            <v>DNR</v>
          </cell>
          <cell r="H254" t="str">
            <v>DNR</v>
          </cell>
          <cell r="I254" t="str">
            <v>Adult</v>
          </cell>
          <cell r="J254" t="str">
            <v>Contract 3-in-1 Jacket with Daytime Hi-Vis Fleece Vest</v>
          </cell>
          <cell r="K254" t="str">
            <v xml:space="preserve">OUTER JACKET
• 7.23 oz./yd²/245 gsm, 100% polyester coated canvas with water-resistant finish 
• lining: 100% polyester taffeta
• storm flap with snaps at top and bottom
• center front autolock zipper with zipper pull
• articulated sleeves with partial elasticized and adjustable cuffs
• reflective details at sleeves and zipper pulls
• chest pocket 
INNER JACKET
• 7.82 oz./yd²/265 gsm, 100% anti-pill polyester fleece
• vest styling zips and loops into outer jacket
• lower front pockets
</v>
          </cell>
          <cell r="L254" t="str">
            <v>• UTK 2 when combined with M776 as an alternate inner vest</v>
          </cell>
          <cell r="M254" t="str">
            <v>N</v>
          </cell>
          <cell r="O254" t="str">
            <v>REFLECTIVE, WATER-RESISTANT, UTK 2</v>
          </cell>
          <cell r="S254" t="str">
            <v>DNR for 201801 US/CAN Book</v>
          </cell>
        </row>
        <row r="255">
          <cell r="A255" t="str">
            <v>M776</v>
          </cell>
          <cell r="C255" t="str">
            <v>Dockside</v>
          </cell>
          <cell r="D255" t="str">
            <v>Harriton</v>
          </cell>
          <cell r="E255" t="str">
            <v>Outerwear</v>
          </cell>
          <cell r="F255" t="str">
            <v>Insulated</v>
          </cell>
          <cell r="G255" t="str">
            <v>Active</v>
          </cell>
          <cell r="H255" t="str">
            <v>Active</v>
          </cell>
          <cell r="I255" t="str">
            <v>Adult</v>
          </cell>
          <cell r="J255" t="str">
            <v>Dockside Interactive Reversible Freezer Vest</v>
          </cell>
          <cell r="K255" t="str">
            <v>• body: 2.7 oz./yd² / 90 gsm, 100% polyester pongee with water-resistant finish
• contrast: 100% polyester brushed-back fleece with moisture-wicking performance
• insulation: 120 gsm thermal poly fill
• center front vislon zipper with reversible slider
• chest pocket doubles as decoration access
• lower patch pockets on outside; concealed pockets on inside
• inner vest; interactive with style M772
• UTK TBC when combined with M772</v>
          </cell>
          <cell r="L255" t="str">
            <v>• inner vest; interactive with M772
• UTK 2 when combined with M772</v>
          </cell>
          <cell r="M255" t="str">
            <v>N</v>
          </cell>
          <cell r="O255" t="str">
            <v>WATER RESISTANT, MOISTURE WICKING, REVERSIBLE,  INCONSPICU-ZIP, INTERACTIVE, EASY CARE, UTK 1</v>
          </cell>
        </row>
        <row r="256">
          <cell r="A256" t="str">
            <v>M265</v>
          </cell>
          <cell r="C256" t="str">
            <v>Easy Blend™</v>
          </cell>
          <cell r="D256" t="str">
            <v>Harriton</v>
          </cell>
          <cell r="E256" t="str">
            <v>Polos</v>
          </cell>
          <cell r="F256" t="str">
            <v>Cotton &amp; Cotton Blends</v>
          </cell>
          <cell r="G256" t="str">
            <v>Active</v>
          </cell>
          <cell r="H256" t="str">
            <v>Active</v>
          </cell>
          <cell r="I256" t="str">
            <v>Men's</v>
          </cell>
          <cell r="J256" t="str">
            <v>5.6 oz. Easy Blend™ Polo</v>
          </cell>
          <cell r="K256" t="str">
            <v xml:space="preserve">• 5.6 oz./yd²/190 gsm, 65% polyester, 35% cotton piqué 
• special blend of polyester with cotton gives this polo a soft, silky hand and helps reduce shrinkage
• flat-knit collar and cuffs 
• set-in sleeves
• sideseamed
• hemmed bottom with side vents </v>
          </cell>
          <cell r="L256" t="str">
            <v>• three-button placket</v>
          </cell>
          <cell r="M256" t="str">
            <v>N</v>
          </cell>
          <cell r="O256" t="str">
            <v>IL 50, Easy-Care</v>
          </cell>
          <cell r="P256" t="str">
            <v>M265W</v>
          </cell>
          <cell r="Q256" t="str">
            <v>M265T</v>
          </cell>
          <cell r="R256" t="str">
            <v>M265Y</v>
          </cell>
        </row>
        <row r="257">
          <cell r="A257" t="str">
            <v>M265L</v>
          </cell>
          <cell r="C257" t="str">
            <v>Easy Blend™</v>
          </cell>
          <cell r="D257" t="str">
            <v>Harriton</v>
          </cell>
          <cell r="E257" t="str">
            <v>Polos</v>
          </cell>
          <cell r="F257" t="str">
            <v>Cotton &amp; Cotton Blends</v>
          </cell>
          <cell r="G257" t="str">
            <v>Active</v>
          </cell>
          <cell r="H257" t="str">
            <v>Active</v>
          </cell>
          <cell r="I257" t="str">
            <v>Men's</v>
          </cell>
          <cell r="J257" t="str">
            <v>5.6 oz. Easy Blend™ Long-Sleeve Polo</v>
          </cell>
          <cell r="K257" t="str">
            <v xml:space="preserve">• 5.6 oz./yd²/190 gsm, 65% polyester, 35% cotton piqué 
• special blend of polyester with cotton gives this polo a soft, silky hand and helps reduce shrinkage
• flat-knit collar and cuffs 
• set-in sleeves
• sideseamed
• hemmed bottom with side vents </v>
          </cell>
          <cell r="L257" t="str">
            <v>• three-button placket</v>
          </cell>
          <cell r="M257" t="str">
            <v>N</v>
          </cell>
          <cell r="O257" t="str">
            <v>IL 50, Easy-Care</v>
          </cell>
        </row>
        <row r="258">
          <cell r="A258" t="str">
            <v>M265T</v>
          </cell>
          <cell r="C258" t="str">
            <v>Easy Blend™</v>
          </cell>
          <cell r="D258" t="str">
            <v>Harriton</v>
          </cell>
          <cell r="E258" t="str">
            <v>Polos</v>
          </cell>
          <cell r="F258" t="str">
            <v>Cotton &amp; Cotton Blends</v>
          </cell>
          <cell r="G258" t="str">
            <v>Active</v>
          </cell>
          <cell r="H258" t="str">
            <v>Active</v>
          </cell>
          <cell r="I258" t="str">
            <v>Tall</v>
          </cell>
          <cell r="J258" t="str">
            <v>5.6 oz. Tall Easy Blend™ Polo</v>
          </cell>
          <cell r="K258" t="str">
            <v xml:space="preserve">• 5.6 oz./yd²/190 gsm, 65% polyester, 35% cotton piqué 
• special blend of polyester with cotton gives this polo a soft, silky hand and helps reduce shrinkage
• flat-knit collar and cuffs 
• set-in sleeves
• sideseamed
• hemmed bottom with side vents </v>
          </cell>
          <cell r="L258" t="str">
            <v>• three-button placket</v>
          </cell>
          <cell r="O258" t="str">
            <v>IL 50, Easy-Care</v>
          </cell>
          <cell r="P258" t="str">
            <v>M265W</v>
          </cell>
          <cell r="R258" t="str">
            <v>M265Y</v>
          </cell>
        </row>
        <row r="259">
          <cell r="A259" t="str">
            <v>M265W</v>
          </cell>
          <cell r="C259" t="str">
            <v>Easy Blend™</v>
          </cell>
          <cell r="D259" t="str">
            <v>Harriton</v>
          </cell>
          <cell r="E259" t="str">
            <v>Polos</v>
          </cell>
          <cell r="F259" t="str">
            <v>Cotton &amp; Cotton Blends</v>
          </cell>
          <cell r="G259" t="str">
            <v>Active</v>
          </cell>
          <cell r="H259" t="str">
            <v>Active</v>
          </cell>
          <cell r="I259" t="str">
            <v>Ladies'</v>
          </cell>
          <cell r="J259" t="str">
            <v>5.6 oz. Easy Blend™ Polo</v>
          </cell>
          <cell r="K259" t="str">
            <v xml:space="preserve">• 5.6 oz./yd²/190 gsm, 65% polyester, 35% cotton piqué 
• special blend of polyester with cotton gives this polo a soft, silky hand and helps reduce shrinkage
• flat-knit collar and cuffs 
• set-in sleeves
• sideseamed
• hemmed bottom with side vents </v>
          </cell>
          <cell r="L259" t="str">
            <v>• softly shaped for flattering feminine fit _x000D_
• three-button placket</v>
          </cell>
          <cell r="M259" t="str">
            <v>N</v>
          </cell>
          <cell r="N259" t="str">
            <v>Classic</v>
          </cell>
          <cell r="O259" t="str">
            <v>IL 50, Easy-Care</v>
          </cell>
          <cell r="Q259" t="str">
            <v>M265T</v>
          </cell>
          <cell r="R259" t="str">
            <v>M265Y</v>
          </cell>
        </row>
        <row r="260">
          <cell r="A260" t="str">
            <v>M265Y</v>
          </cell>
          <cell r="C260" t="str">
            <v>Easy Blend™</v>
          </cell>
          <cell r="D260" t="str">
            <v>Harriton</v>
          </cell>
          <cell r="E260" t="str">
            <v>Polos</v>
          </cell>
          <cell r="F260" t="str">
            <v>Cotton &amp; Cotton Blends</v>
          </cell>
          <cell r="G260" t="str">
            <v>Active</v>
          </cell>
          <cell r="H260" t="str">
            <v>Not Available</v>
          </cell>
          <cell r="I260" t="str">
            <v>Youth</v>
          </cell>
          <cell r="J260" t="str">
            <v>5.6 oz. Easy Blend™ Polo</v>
          </cell>
          <cell r="K260" t="str">
            <v xml:space="preserve">• 5.6 oz./yd²/190 gsm, 65% polyester, 35% cotton piqué 
• special blend of polyester with cotton gives this polo a soft, silky hand and helps reduce shrinkage
• flat-knit collar and cuffs 
• set-in sleeves
• sideseamed
• hemmed bottom with side vents </v>
          </cell>
          <cell r="L260" t="str">
            <v>• two-button placket</v>
          </cell>
          <cell r="M260" t="str">
            <v>N</v>
          </cell>
          <cell r="O260" t="str">
            <v>IL 50, Easy-Care</v>
          </cell>
          <cell r="P260" t="str">
            <v>M265W</v>
          </cell>
          <cell r="Q260" t="str">
            <v>M265T</v>
          </cell>
        </row>
        <row r="261">
          <cell r="A261" t="str">
            <v>M270</v>
          </cell>
          <cell r="C261" t="str">
            <v>Easy Blend™</v>
          </cell>
          <cell r="D261" t="str">
            <v>Harriton</v>
          </cell>
          <cell r="E261" t="str">
            <v>Polos</v>
          </cell>
          <cell r="F261" t="str">
            <v>Cotton &amp; Cotton Blends</v>
          </cell>
          <cell r="G261" t="str">
            <v>Active</v>
          </cell>
          <cell r="H261" t="str">
            <v>Active</v>
          </cell>
          <cell r="I261" t="str">
            <v>Men's</v>
          </cell>
          <cell r="J261" t="str">
            <v>5.6 oz. Tipped Easy Blend™ Polo</v>
          </cell>
          <cell r="K261" t="str">
            <v>• 5.6 oz./yd²/190 gsm, 65% polyester, 35% cotton piqué 
• special blend of polyester with cotton gives this polo a soft, silky hand and helps reduce shrinkage
• flat-knit collar and cuffs 
• contrast tipping on collar and sleeve cuffs
• three-button placket
• set-in sleeves
• sideseamed
• hemmed bottom with side vents</v>
          </cell>
          <cell r="M261" t="str">
            <v>N</v>
          </cell>
          <cell r="O261" t="str">
            <v>EASY-CARE</v>
          </cell>
          <cell r="P261" t="str">
            <v>M270W</v>
          </cell>
        </row>
        <row r="262">
          <cell r="A262" t="str">
            <v>M270W</v>
          </cell>
          <cell r="C262" t="str">
            <v>Easy Blend™</v>
          </cell>
          <cell r="D262" t="str">
            <v>Harriton</v>
          </cell>
          <cell r="E262" t="str">
            <v>Polos</v>
          </cell>
          <cell r="F262" t="str">
            <v>Cotton &amp; Cotton Blends</v>
          </cell>
          <cell r="G262" t="str">
            <v>Active</v>
          </cell>
          <cell r="H262" t="str">
            <v>Active</v>
          </cell>
          <cell r="I262" t="str">
            <v>Ladies'</v>
          </cell>
          <cell r="J262" t="str">
            <v>5.6 oz. Tipped Easy Blend™ Polo</v>
          </cell>
          <cell r="K262" t="str">
            <v>• 5.6 oz./yd²/190 gsm, 65% polyester, 35% cotton piqué 
• special blend of polyester with cotton gives this polo a soft, silky hand and helps reduce shrinkage
• flat-knit collar and cuffs 
• contrast tipping on collar and sleeve cuffs
• three-button placket
• set-in sleeves
• sideseamed
• hemmed bottom with side vents</v>
          </cell>
          <cell r="M262" t="str">
            <v>N</v>
          </cell>
          <cell r="O262" t="str">
            <v>EASY-CARE</v>
          </cell>
        </row>
        <row r="263">
          <cell r="A263" t="str">
            <v>M500</v>
          </cell>
          <cell r="C263" t="str">
            <v>Easy Blend™</v>
          </cell>
          <cell r="D263" t="str">
            <v>Harriton</v>
          </cell>
          <cell r="E263" t="str">
            <v>Wovens</v>
          </cell>
          <cell r="F263" t="str">
            <v>Casual</v>
          </cell>
          <cell r="G263" t="str">
            <v>Active</v>
          </cell>
          <cell r="H263" t="str">
            <v>Active</v>
          </cell>
          <cell r="I263" t="str">
            <v>Men's</v>
          </cell>
          <cell r="J263" t="str">
            <v>Easy Blend™ Long-Sleeve Twill Shirt with Stain-Release</v>
          </cell>
          <cell r="K263" t="str">
            <v>• 4.6oz/yd2 / 155 gsm, 55% cotton, 45% polyester twill with stain-release_x000D_ and wrinkle-resistant performance
• flat-felled seam finishing_x000D_
• extra stitching at seams and buttons_x000D_
• signature horn-style buttons with Harriton logo</v>
          </cell>
          <cell r="L263" t="str">
            <v>• button-down collar _x000D_
• full back yoke and back pleat _x000D_
• left-chest pocket _x000D_
• two-button adjustable cuffs</v>
          </cell>
          <cell r="M263" t="str">
            <v>N</v>
          </cell>
          <cell r="O263" t="str">
            <v>IL 50, WRINKLE RESISTANT, STAIN RELEASE, EASY-CARE</v>
          </cell>
          <cell r="P263" t="str">
            <v>M500W</v>
          </cell>
          <cell r="Q263" t="str">
            <v>M500T</v>
          </cell>
        </row>
        <row r="264">
          <cell r="A264" t="str">
            <v>M500T</v>
          </cell>
          <cell r="C264" t="str">
            <v>Easy Blend™</v>
          </cell>
          <cell r="D264" t="str">
            <v>Harriton</v>
          </cell>
          <cell r="E264" t="str">
            <v>Wovens</v>
          </cell>
          <cell r="F264" t="str">
            <v>Casual</v>
          </cell>
          <cell r="G264" t="str">
            <v>Active</v>
          </cell>
          <cell r="H264" t="str">
            <v>Active</v>
          </cell>
          <cell r="I264" t="str">
            <v>Tall</v>
          </cell>
          <cell r="J264" t="str">
            <v>Easy Blend™ Tall  Long-Sleeve Twill Shirt with Stain-Release</v>
          </cell>
          <cell r="K264" t="str">
            <v>• 4.6oz/yd2 / 155 gsm, 55% cotton, 45% polyester twill with stain-release_x000D_ and wrinkle-resistant performance
• flat-felled seam finishing_x000D_
• extra stitching at seams and buttons_x000D_
• signature horn-style buttons with Harriton logo</v>
          </cell>
          <cell r="L264" t="str">
            <v>• button-down collar _x000D_
• full back yoke and back pleat _x000D_
• left-chest pocket _x000D_
• two-button adjustable cuffs</v>
          </cell>
          <cell r="M264" t="str">
            <v>N</v>
          </cell>
          <cell r="O264" t="str">
            <v>IL 50, WRINKLE RESISTANT, STAIN RELEASE, EASY-CARE</v>
          </cell>
          <cell r="P264" t="str">
            <v>M500W</v>
          </cell>
        </row>
        <row r="265">
          <cell r="A265" t="str">
            <v>M500W</v>
          </cell>
          <cell r="C265" t="str">
            <v>Easy Blend™</v>
          </cell>
          <cell r="D265" t="str">
            <v>Harriton</v>
          </cell>
          <cell r="E265" t="str">
            <v>Wovens</v>
          </cell>
          <cell r="F265" t="str">
            <v>Casual</v>
          </cell>
          <cell r="G265" t="str">
            <v>Active</v>
          </cell>
          <cell r="H265" t="str">
            <v>Active</v>
          </cell>
          <cell r="I265" t="str">
            <v>Ladies'</v>
          </cell>
          <cell r="J265" t="str">
            <v>Easy Blend™ Long-Sleeve Twill Shirt with Stain-Release</v>
          </cell>
          <cell r="K265" t="str">
            <v>• 4.6oz/yd2 / 155 gsm, 55% cotton, 45% polyester twill with stain-release_x000D_ and wrinkle-resistant performance
• flat-felled seam finishing_x000D_
• extra stitching at seams and buttons_x000D_
• signature horn-style buttons with Harriton logo</v>
          </cell>
          <cell r="L265" t="str">
            <v xml:space="preserve">• spread collar
• darts and princess seams 
• two-button adjustable cuffs </v>
          </cell>
          <cell r="M265" t="str">
            <v>N</v>
          </cell>
          <cell r="O265" t="str">
            <v>IL 50, WRINKLE RESISTANT, STAIN RELEASE, EASY-CARE</v>
          </cell>
          <cell r="Q265" t="str">
            <v>M500T</v>
          </cell>
        </row>
        <row r="266">
          <cell r="A266" t="str">
            <v>M500S</v>
          </cell>
          <cell r="C266" t="str">
            <v>Easy Blend™</v>
          </cell>
          <cell r="D266" t="str">
            <v>Harriton</v>
          </cell>
          <cell r="E266" t="str">
            <v>Wovens</v>
          </cell>
          <cell r="F266" t="str">
            <v>Casual</v>
          </cell>
          <cell r="G266" t="str">
            <v>Active</v>
          </cell>
          <cell r="H266" t="str">
            <v>Active</v>
          </cell>
          <cell r="I266" t="str">
            <v>Men's</v>
          </cell>
          <cell r="J266" t="str">
            <v>Easy Blend™ Short-Sleeve Twill Shirt with Stain-Release</v>
          </cell>
          <cell r="K266" t="str">
            <v>• 4.6oz/yd2 / 155 gsm, 55% cotton, 45% polyester twill with stain-release_x000D_ and wrinkle-resistant performance
• flat-felled seam finishing_x000D_
• extra stitching at seams and buttons_x000D_
• signature horn-style buttons with Harriton logo</v>
          </cell>
          <cell r="L266" t="str">
            <v xml:space="preserve">• button-down collar
• full back yoke and back pleat 
• left-chest pocket 
• hemmed short-sleeves </v>
          </cell>
          <cell r="M266" t="str">
            <v>N</v>
          </cell>
          <cell r="O266" t="str">
            <v>IL 50, WRINKLE RESISTANT, STAIN RELEASE, EASY-CARE</v>
          </cell>
          <cell r="P266" t="str">
            <v>M500SW</v>
          </cell>
        </row>
        <row r="267">
          <cell r="A267" t="str">
            <v>M500SW</v>
          </cell>
          <cell r="C267" t="str">
            <v>Easy Blend™</v>
          </cell>
          <cell r="D267" t="str">
            <v>Harriton</v>
          </cell>
          <cell r="E267" t="str">
            <v>Wovens</v>
          </cell>
          <cell r="F267" t="str">
            <v>Casual</v>
          </cell>
          <cell r="G267" t="str">
            <v>Active</v>
          </cell>
          <cell r="H267" t="str">
            <v>Active</v>
          </cell>
          <cell r="I267" t="str">
            <v>Ladies'</v>
          </cell>
          <cell r="J267" t="str">
            <v>Easy Blend™ Short-Sleeve Twill Shirt with Stain-Release</v>
          </cell>
          <cell r="K267" t="str">
            <v>• 4.6oz/yd2 / 155 gsm, 55% cotton, 45% polyester twill with stain-release_x000D_ and wrinkle-resistant performance
• flat-felled seam finishing_x000D_
• extra stitching at seams and buttons_x000D_
• signature horn-style buttons with Harriton logo</v>
          </cell>
          <cell r="L267" t="str">
            <v>• spread collar
• front and back darts for feminine shaping
• hemmed short-sleeves</v>
          </cell>
          <cell r="M267" t="str">
            <v>N</v>
          </cell>
          <cell r="O267" t="str">
            <v>IL 50, WRINKLE RESISTANT, STAIN RELEASE, EASY-CARE</v>
          </cell>
        </row>
        <row r="268">
          <cell r="A268" t="str">
            <v>M780</v>
          </cell>
          <cell r="C268" t="str">
            <v>Echo</v>
          </cell>
          <cell r="D268" t="str">
            <v>Harriton</v>
          </cell>
          <cell r="E268" t="str">
            <v>Outerwear</v>
          </cell>
          <cell r="F268" t="str">
            <v>Soft Shell</v>
          </cell>
          <cell r="G268" t="str">
            <v>Active</v>
          </cell>
          <cell r="H268" t="str">
            <v>Active</v>
          </cell>
          <cell r="I268" t="str">
            <v>Men's</v>
          </cell>
          <cell r="J268" t="str">
            <v xml:space="preserve">Echo Soft Shell Jacket </v>
          </cell>
          <cell r="K268" t="str">
            <v>• 8.7 oz.yd²/298 gsm, 90% polyester, 10% spandex bonded with 100% polyester brushed tricot with 3,000 mm waterproof rating / 1,000 g breathability
• inside storm placket with chin guard
• reflective piping at front and back yoke
• thermal retention shockcord at hem</v>
          </cell>
          <cell r="M268" t="str">
            <v>N</v>
          </cell>
          <cell r="O268" t="str">
            <v>3-LAYER BONDED, WINDSMART TECHNOLOGY, REFLECTIVE, BREATHABLE, WATER-RESISTANT, STRETCH, EASY-CARE, UTK 1</v>
          </cell>
          <cell r="P268" t="str">
            <v>M780W</v>
          </cell>
        </row>
        <row r="269">
          <cell r="A269" t="str">
            <v>M780W</v>
          </cell>
          <cell r="C269" t="str">
            <v>Echo</v>
          </cell>
          <cell r="D269" t="str">
            <v>Harriton</v>
          </cell>
          <cell r="E269" t="str">
            <v>Outerwear</v>
          </cell>
          <cell r="F269" t="str">
            <v>Soft Shell</v>
          </cell>
          <cell r="G269" t="str">
            <v>Active</v>
          </cell>
          <cell r="H269" t="str">
            <v>Active</v>
          </cell>
          <cell r="I269" t="str">
            <v>Ladies'</v>
          </cell>
          <cell r="J269" t="str">
            <v xml:space="preserve">Echo Soft Shell Jacket </v>
          </cell>
          <cell r="K269" t="str">
            <v>• 8.7 oz.yd² / 298 gsm, 90% polyester, 10% spandex bonded with 100% polyester brushed tricot with 3,000 mm waterproof rating / 1,000 g breathability
• inside storm placket with chin guard
• reflective piping at front and back yoke
• thermal retention shockcord at hem</v>
          </cell>
          <cell r="M269" t="str">
            <v>N</v>
          </cell>
          <cell r="O269" t="str">
            <v xml:space="preserve">3-LAYER BONDED, WINDSMART TECHNOLOGY, REFLECTIVE, BREATHABLE, WATER-RESISTANT, STRETCH, EASY-CARE, UTK 1 </v>
          </cell>
        </row>
        <row r="270">
          <cell r="A270" t="str">
            <v>M581</v>
          </cell>
          <cell r="C270" t="str">
            <v>Foundation</v>
          </cell>
          <cell r="D270" t="str">
            <v>Harriton</v>
          </cell>
          <cell r="E270" t="str">
            <v>Wovens</v>
          </cell>
          <cell r="F270" t="str">
            <v>Casual</v>
          </cell>
          <cell r="G270" t="str">
            <v>Active</v>
          </cell>
          <cell r="H270" t="str">
            <v>Active</v>
          </cell>
          <cell r="I270" t="str">
            <v>Men's</v>
          </cell>
          <cell r="J270" t="str">
            <v>Foundation 100% Cotton Long-Sleeve Twill Shirt with Teflon™</v>
          </cell>
          <cell r="K270" t="str">
            <v>• 6.05 oz/yd2 / 205 gsm, 100% cotton twill with Teflon™
• button-down collar with structured collar stand
• dtm buttons
• two-button adjustable cuffs</v>
          </cell>
          <cell r="L270" t="str">
            <v>• left chest pocket
• flat felled side and underarm seams for comfort</v>
          </cell>
          <cell r="M270" t="str">
            <v>N</v>
          </cell>
          <cell r="N270" t="str">
            <v>Relaxed</v>
          </cell>
          <cell r="O270" t="str">
            <v>STAIN REPEL,TEFLON</v>
          </cell>
          <cell r="P270" t="str">
            <v>M581W</v>
          </cell>
          <cell r="Q270" t="str">
            <v>M581T</v>
          </cell>
        </row>
        <row r="271">
          <cell r="A271" t="str">
            <v>M581T</v>
          </cell>
          <cell r="C271" t="str">
            <v>Foundation</v>
          </cell>
          <cell r="D271" t="str">
            <v>Harriton</v>
          </cell>
          <cell r="E271" t="str">
            <v>Wovens</v>
          </cell>
          <cell r="F271" t="str">
            <v>Casual</v>
          </cell>
          <cell r="G271" t="str">
            <v>Active</v>
          </cell>
          <cell r="H271" t="str">
            <v>Active</v>
          </cell>
          <cell r="I271" t="str">
            <v>Tall</v>
          </cell>
          <cell r="J271" t="str">
            <v>Tall Foundation 100% Cotton Long-Sleeve Twill Shirt with Teflon™</v>
          </cell>
          <cell r="K271" t="str">
            <v>• 6.05 oz/yd2 / 205 gsm, 100% cotton twill with Teflon™
• button-down collar with structured collar stand
• dtm buttons
• two-button adjustable cuffs</v>
          </cell>
          <cell r="L271" t="str">
            <v>• left chest pocket
• flat felled side and underarm seams for comfort</v>
          </cell>
          <cell r="M271" t="str">
            <v>N</v>
          </cell>
          <cell r="N271" t="str">
            <v>Relaxed</v>
          </cell>
          <cell r="O271" t="str">
            <v>STAIN REPEL,TEFLON</v>
          </cell>
          <cell r="P271" t="str">
            <v>M581W</v>
          </cell>
        </row>
        <row r="272">
          <cell r="A272" t="str">
            <v>M581W</v>
          </cell>
          <cell r="C272" t="str">
            <v>Foundation</v>
          </cell>
          <cell r="D272" t="str">
            <v>Harriton</v>
          </cell>
          <cell r="E272" t="str">
            <v>Wovens</v>
          </cell>
          <cell r="F272" t="str">
            <v>Casual</v>
          </cell>
          <cell r="G272" t="str">
            <v>Active</v>
          </cell>
          <cell r="H272" t="str">
            <v>Active</v>
          </cell>
          <cell r="I272" t="str">
            <v>Ladies'</v>
          </cell>
          <cell r="J272" t="str">
            <v>Foundation 100% Cotton Long-Sleeve Twill Shirt with Teflon™</v>
          </cell>
          <cell r="K272" t="str">
            <v>• 6.05 oz/yd2 / 205 gsm, 100% cotton twill with Teflon™
• button-down collar with structured collar stand
• dtm buttons
• two-button adjustable cuffs</v>
          </cell>
          <cell r="L272" t="str">
            <v>• side vents
• back darts for flattering feminine fit</v>
          </cell>
          <cell r="M272" t="str">
            <v>N</v>
          </cell>
          <cell r="N272" t="str">
            <v>Relaxed</v>
          </cell>
          <cell r="O272" t="str">
            <v>STAIN REPEL,TEFLON</v>
          </cell>
        </row>
        <row r="273">
          <cell r="A273" t="str">
            <v>M582</v>
          </cell>
          <cell r="C273" t="str">
            <v>Foundation</v>
          </cell>
          <cell r="D273" t="str">
            <v>Harriton</v>
          </cell>
          <cell r="E273" t="str">
            <v>Wovens</v>
          </cell>
          <cell r="F273" t="str">
            <v>Casual</v>
          </cell>
          <cell r="G273" t="str">
            <v>Active</v>
          </cell>
          <cell r="H273" t="str">
            <v>Active</v>
          </cell>
          <cell r="I273" t="str">
            <v>Men's</v>
          </cell>
          <cell r="J273" t="str">
            <v>Foundation 100% Cotton Short-Sleeve Twill Shirt Teflon™</v>
          </cell>
          <cell r="K273" t="str">
            <v xml:space="preserve">• 6.05 oz/yd2 / 205 gsm, 100% cotton twill with Teflon™
• button-down collar with structured collar stand
• dtm buttons
• back yoke
</v>
          </cell>
          <cell r="L273" t="str">
            <v>• left chest pocket
• flat felled side and underarm seams for comfort</v>
          </cell>
          <cell r="M273" t="str">
            <v>N</v>
          </cell>
          <cell r="N273" t="str">
            <v>Relaxed</v>
          </cell>
          <cell r="O273" t="str">
            <v>STAIN REPEL,TEFLON</v>
          </cell>
          <cell r="P273" t="str">
            <v>M582W</v>
          </cell>
        </row>
        <row r="274">
          <cell r="A274" t="str">
            <v>M582W</v>
          </cell>
          <cell r="C274" t="str">
            <v>Foundation</v>
          </cell>
          <cell r="D274" t="str">
            <v>Harriton</v>
          </cell>
          <cell r="E274" t="str">
            <v>Wovens</v>
          </cell>
          <cell r="F274" t="str">
            <v>Casual</v>
          </cell>
          <cell r="G274" t="str">
            <v>Active</v>
          </cell>
          <cell r="H274" t="str">
            <v>Active</v>
          </cell>
          <cell r="I274" t="str">
            <v>Ladies'</v>
          </cell>
          <cell r="J274" t="str">
            <v>Foundation 100% Cotton Short-Sleeve Twill Shirt Teflon™</v>
          </cell>
          <cell r="K274" t="str">
            <v xml:space="preserve">• 6.05 oz/yd2 / 205 gsm, 100% cotton twill with Teflon™
• button-down collar with structured collar stand
• dtm buttons
• back yoke
</v>
          </cell>
          <cell r="L274" t="str">
            <v>• side vents
• back darts for flattering feminine fit</v>
          </cell>
          <cell r="M274" t="str">
            <v>N</v>
          </cell>
          <cell r="N274" t="str">
            <v>Relaxed</v>
          </cell>
          <cell r="O274" t="str">
            <v>STAIN REPEL,TEFLON</v>
          </cell>
        </row>
        <row r="275">
          <cell r="A275" t="str">
            <v>M580</v>
          </cell>
          <cell r="C275" t="str">
            <v>Key West</v>
          </cell>
          <cell r="D275" t="str">
            <v>Harriton</v>
          </cell>
          <cell r="E275" t="str">
            <v>Wovens</v>
          </cell>
          <cell r="F275" t="str">
            <v>Performance</v>
          </cell>
          <cell r="G275" t="str">
            <v>Active</v>
          </cell>
          <cell r="H275" t="str">
            <v>Active</v>
          </cell>
          <cell r="I275" t="str">
            <v>Men's</v>
          </cell>
          <cell r="J275" t="str">
            <v>Key West Short-Sleeve Performance Staff Shirt</v>
          </cell>
          <cell r="K275" t="str">
            <v xml:space="preserve">• 3.39 oz./yd²/115 gsm, 100% polyester ripstop with moisture-wicking and antimicrobial performance
• lining: 100% polyester mesh in  upper back
• structured collar with integrated collar stays
• back vent system for added breathability
• full-button closure
</v>
          </cell>
          <cell r="L275" t="str">
            <v>• chest pocket with pen slots and pocket flaps</v>
          </cell>
          <cell r="M275" t="str">
            <v>N</v>
          </cell>
          <cell r="O275" t="str">
            <v>MOISTURE WICKING, antimicrobial, EASY-CARE</v>
          </cell>
          <cell r="P275" t="str">
            <v>M580W</v>
          </cell>
        </row>
        <row r="276">
          <cell r="A276" t="str">
            <v>M580W</v>
          </cell>
          <cell r="C276" t="str">
            <v>Key West</v>
          </cell>
          <cell r="D276" t="str">
            <v>Harriton</v>
          </cell>
          <cell r="E276" t="str">
            <v>Wovens</v>
          </cell>
          <cell r="F276" t="str">
            <v>Performance</v>
          </cell>
          <cell r="G276" t="str">
            <v>Active</v>
          </cell>
          <cell r="H276" t="str">
            <v>Active</v>
          </cell>
          <cell r="I276" t="str">
            <v>Ladies'</v>
          </cell>
          <cell r="J276" t="str">
            <v>Key West Short-Sleeve Performance Staff Shirt</v>
          </cell>
          <cell r="K276" t="str">
            <v xml:space="preserve">• 3.39 oz./yd²/115 gsm, 100% polyester ripstop with moisture-wicking and antimicrobial performance
• lining: 100% polyester mesh in upper back
• structured collar with integrated collar stays
• back vent system for added breathability
• full-button closure
</v>
          </cell>
          <cell r="L276" t="str">
            <v xml:space="preserve">• chest pocket with pen slots </v>
          </cell>
          <cell r="M276" t="str">
            <v>N</v>
          </cell>
          <cell r="O276" t="str">
            <v>MOISTURE WICKING, antimicrobial, EASY-CARE</v>
          </cell>
        </row>
        <row r="277">
          <cell r="A277" t="str">
            <v>M610</v>
          </cell>
          <cell r="C277" t="str">
            <v>Paradise</v>
          </cell>
          <cell r="D277" t="str">
            <v>Harriton</v>
          </cell>
          <cell r="E277" t="str">
            <v>Wovens</v>
          </cell>
          <cell r="F277" t="str">
            <v>Performance</v>
          </cell>
          <cell r="G277" t="str">
            <v>DNR</v>
          </cell>
          <cell r="H277" t="str">
            <v>DROP - Closeout</v>
          </cell>
          <cell r="I277" t="str">
            <v>Men's</v>
          </cell>
          <cell r="J277" t="str">
            <v xml:space="preserve">Paradise Long-Sleeve Performance Shirt </v>
          </cell>
          <cell r="K277" t="str">
            <v xml:space="preserve">• 2.36 oz./yd²/79 gsm, 100% polyester with moisture-wicking and antimicrobial performance
</v>
          </cell>
          <cell r="L277" t="str">
            <v>• structured collar stand with integrated collar stays
• chest pocket with pen slot
• durable flat felled side and underarm seams
• adjustable cuffs</v>
          </cell>
          <cell r="M277" t="str">
            <v>N</v>
          </cell>
          <cell r="O277" t="str">
            <v>MOISTURE WICKING, antimicrobial, UV 40+. EASY-CARE</v>
          </cell>
          <cell r="P277" t="str">
            <v>M610W</v>
          </cell>
          <cell r="S277" t="str">
            <v>DNR for 201801 US Book/DROP for 201801 CAN book</v>
          </cell>
        </row>
        <row r="278">
          <cell r="A278" t="str">
            <v>M610W</v>
          </cell>
          <cell r="C278" t="str">
            <v>Paradise</v>
          </cell>
          <cell r="D278" t="str">
            <v>Harriton</v>
          </cell>
          <cell r="E278" t="str">
            <v>Wovens</v>
          </cell>
          <cell r="F278" t="str">
            <v>Performance</v>
          </cell>
          <cell r="G278" t="str">
            <v>Active</v>
          </cell>
          <cell r="H278" t="str">
            <v>Active</v>
          </cell>
          <cell r="I278" t="str">
            <v>Ladies'</v>
          </cell>
          <cell r="J278" t="str">
            <v>Paradise Three-Quarter Sleeve Performance Shirt</v>
          </cell>
          <cell r="K278" t="str">
            <v>• 2.36 oz./yd²/79 gsm, 100% polyester  with moisture-wicking and antimicrobial performance</v>
          </cell>
          <cell r="L278" t="str">
            <v>• shaped seaming for feminine look
• adjustable cuffs</v>
          </cell>
          <cell r="M278" t="str">
            <v>N</v>
          </cell>
          <cell r="O278" t="str">
            <v>MOISTURE WICKING, antimicrobial, UV 40+. EASY-CARE</v>
          </cell>
        </row>
        <row r="279">
          <cell r="A279" t="str">
            <v>M610S</v>
          </cell>
          <cell r="C279" t="str">
            <v>Paradise</v>
          </cell>
          <cell r="D279" t="str">
            <v>Harriton</v>
          </cell>
          <cell r="E279" t="str">
            <v>Wovens</v>
          </cell>
          <cell r="F279" t="str">
            <v>Performance</v>
          </cell>
          <cell r="G279" t="str">
            <v>Active</v>
          </cell>
          <cell r="H279" t="str">
            <v>Active</v>
          </cell>
          <cell r="I279" t="str">
            <v>Men's</v>
          </cell>
          <cell r="J279" t="str">
            <v>Paradise Short-Sleeve Performance Shirt</v>
          </cell>
          <cell r="K279" t="str">
            <v>• 2.36 oz./yd²/79 gsm, 100% polyester with moisture-wicking and antimicrobial performance</v>
          </cell>
          <cell r="L279" t="str">
            <v>• structured collar stand with integrated collar stays
• chest pocket with pen slot
• durable flat felled side and underarm seams</v>
          </cell>
          <cell r="M279" t="str">
            <v>N</v>
          </cell>
          <cell r="O279" t="str">
            <v>MOISTURE WICKING, antimicrobial, UV 40+. EASY-CARE</v>
          </cell>
          <cell r="P279" t="str">
            <v>M610SW</v>
          </cell>
        </row>
        <row r="280">
          <cell r="A280" t="str">
            <v>M610SW</v>
          </cell>
          <cell r="C280" t="str">
            <v>Paradise</v>
          </cell>
          <cell r="D280" t="str">
            <v>Harriton</v>
          </cell>
          <cell r="E280" t="str">
            <v>Wovens</v>
          </cell>
          <cell r="F280" t="str">
            <v>Performance</v>
          </cell>
          <cell r="G280" t="str">
            <v>Active</v>
          </cell>
          <cell r="H280" t="str">
            <v>Active</v>
          </cell>
          <cell r="I280" t="str">
            <v>Ladies'</v>
          </cell>
          <cell r="J280" t="str">
            <v>Paradise Short-Sleeve Performance Shirt</v>
          </cell>
          <cell r="K280" t="str">
            <v>• 2.36 oz./yd²/79 gsm, 100% polyester with moisture-wicking and antimicrobial performance</v>
          </cell>
          <cell r="L280" t="str">
            <v>• structured collar stand with integrated collar stays
• front and back darts for flattering feminine fit
• durable flat felled side and underarm seams</v>
          </cell>
          <cell r="M280" t="str">
            <v>N</v>
          </cell>
          <cell r="O280" t="str">
            <v>MOISTURE WICKING, antimicrobial, UV 40+. EASY-CARE</v>
          </cell>
        </row>
        <row r="281">
          <cell r="A281" t="str">
            <v>M415</v>
          </cell>
          <cell r="C281" t="str">
            <v>Pilbloc</v>
          </cell>
          <cell r="D281" t="str">
            <v>Harriton</v>
          </cell>
          <cell r="E281" t="str">
            <v>Sweaters</v>
          </cell>
          <cell r="G281" t="str">
            <v>Active</v>
          </cell>
          <cell r="H281" t="str">
            <v>Active</v>
          </cell>
          <cell r="I281" t="str">
            <v>Men's</v>
          </cell>
          <cell r="J281" t="str">
            <v>Pilbloc™ V-Neck Sweater Vest</v>
          </cell>
          <cell r="K281" t="str">
            <v>• 11.8 oz./yd2 / 400 gsm, 100% acrylic jersey knit with Pilbloc™ anti-pill performance, 9 gauge
• 1x1 rib knit neckline, armhole and bottom opening</v>
          </cell>
          <cell r="M281" t="str">
            <v>N</v>
          </cell>
          <cell r="O281" t="str">
            <v>ANTI-PILL, EASY CARE, PILBLOC™</v>
          </cell>
          <cell r="P281" t="str">
            <v>M415W</v>
          </cell>
        </row>
        <row r="282">
          <cell r="A282" t="str">
            <v>M415W</v>
          </cell>
          <cell r="C282" t="str">
            <v>Pilbloc</v>
          </cell>
          <cell r="D282" t="str">
            <v>Harriton</v>
          </cell>
          <cell r="E282" t="str">
            <v>Sweaters</v>
          </cell>
          <cell r="G282" t="str">
            <v>Active</v>
          </cell>
          <cell r="H282" t="str">
            <v>Active</v>
          </cell>
          <cell r="I282" t="str">
            <v>Ladies'</v>
          </cell>
          <cell r="J282" t="str">
            <v>Pilbloc™ V-Neck Sweater Vest</v>
          </cell>
          <cell r="K282" t="str">
            <v>• 11.8 oz./yd2 / 400 gsm, 100% acrylic jersey knit with Pilbloc™ anti-pill performance, 9 gauge
• 1x1 rib knit neckline, armhole and bottom opening</v>
          </cell>
          <cell r="M282" t="str">
            <v>N</v>
          </cell>
          <cell r="O282" t="str">
            <v>ANTI-PILL, EASY CARE, PILBLOC™</v>
          </cell>
        </row>
        <row r="283">
          <cell r="A283" t="str">
            <v>M420</v>
          </cell>
          <cell r="C283" t="str">
            <v>Pilbloc</v>
          </cell>
          <cell r="D283" t="str">
            <v>Harriton</v>
          </cell>
          <cell r="E283" t="str">
            <v>Sweaters</v>
          </cell>
          <cell r="G283" t="str">
            <v>Active</v>
          </cell>
          <cell r="H283" t="str">
            <v>Active</v>
          </cell>
          <cell r="I283" t="str">
            <v>Men's</v>
          </cell>
          <cell r="J283" t="str">
            <v>Pilbloc™ V-Neck Sweater</v>
          </cell>
          <cell r="K283" t="str">
            <v>• 11.8 oz./yd2 / 400 gsm, 100% acrylic jersey knit with Pilbloc™ anti-pill performance, 9 gauge
• 1x1 rib knit neckline, cuff and bottom opening</v>
          </cell>
          <cell r="M283" t="str">
            <v>N</v>
          </cell>
          <cell r="O283" t="str">
            <v xml:space="preserve"> ANTI-PILL, EASY CARE, PILBLOC™</v>
          </cell>
          <cell r="P283" t="str">
            <v>M420W</v>
          </cell>
        </row>
        <row r="284">
          <cell r="A284" t="str">
            <v>M420W</v>
          </cell>
          <cell r="C284" t="str">
            <v>Pilbloc</v>
          </cell>
          <cell r="D284" t="str">
            <v>Harriton</v>
          </cell>
          <cell r="E284" t="str">
            <v>Sweaters</v>
          </cell>
          <cell r="G284" t="str">
            <v>Active</v>
          </cell>
          <cell r="H284" t="str">
            <v>Active</v>
          </cell>
          <cell r="I284" t="str">
            <v>Ladies'</v>
          </cell>
          <cell r="J284" t="str">
            <v>Pilbloc™ V-Neck Sweater</v>
          </cell>
          <cell r="K284" t="str">
            <v>• 11.8 oz./yd2 / 400 gsm, 100% acrylic jersey knit with Pilbloc™ anti-pill performance, 9 gauge
• 1x1 rib knit neckline, cuff and bottom opening</v>
          </cell>
          <cell r="M284" t="str">
            <v>N</v>
          </cell>
          <cell r="O284" t="str">
            <v xml:space="preserve"> ANTI-PILL, EASY CARE, PILBLOC™</v>
          </cell>
        </row>
        <row r="285">
          <cell r="A285" t="str">
            <v>M425</v>
          </cell>
          <cell r="C285" t="str">
            <v>Pilbloc</v>
          </cell>
          <cell r="D285" t="str">
            <v>Harriton</v>
          </cell>
          <cell r="E285" t="str">
            <v>Sweaters</v>
          </cell>
          <cell r="G285" t="str">
            <v>Active</v>
          </cell>
          <cell r="H285" t="str">
            <v>Active</v>
          </cell>
          <cell r="I285" t="str">
            <v>Men's</v>
          </cell>
          <cell r="J285" t="str">
            <v>Pilbloc™ V-Neck Button Cardigan Sweater</v>
          </cell>
          <cell r="K285" t="str">
            <v>• 11.8 oz./yd2 / 400 gsm, 100% acrylic jersey knit with Pilbloc™ anti-pill performance, 9 gauge
• V-neckline with button-front closure
• dyed to match buttons
• 1x1 rib knit neckline, center front, cuff and bottom opening</v>
          </cell>
          <cell r="M285" t="str">
            <v>N</v>
          </cell>
          <cell r="O285" t="str">
            <v>ANTI-PILL, EASY CARE, PILBLOC™</v>
          </cell>
          <cell r="P285" t="str">
            <v>M425W</v>
          </cell>
        </row>
        <row r="286">
          <cell r="A286" t="str">
            <v>M425W</v>
          </cell>
          <cell r="C286" t="str">
            <v>Pilbloc</v>
          </cell>
          <cell r="D286" t="str">
            <v>Harriton</v>
          </cell>
          <cell r="E286" t="str">
            <v>Sweaters</v>
          </cell>
          <cell r="G286" t="str">
            <v>Active</v>
          </cell>
          <cell r="H286" t="str">
            <v>Active</v>
          </cell>
          <cell r="I286" t="str">
            <v>Ladies'</v>
          </cell>
          <cell r="J286" t="str">
            <v>Pilbloc™ V-Neck Button Cardigan Sweater</v>
          </cell>
          <cell r="K286" t="str">
            <v>• 11.8 oz./yd2 / 400 gsm, 100% acrylic jersey knit with Pilbloc™ anti-pill performance, 9 gauge
• V-neckline with button-front closure
• dyed to match buttons
• 1x1 rib knit neckline, center front, cuff and bottom opening</v>
          </cell>
          <cell r="M286" t="str">
            <v>N</v>
          </cell>
          <cell r="O286" t="str">
            <v>IL TBC, ANTI-PILL, EASY CARE, PILBLOC™</v>
          </cell>
        </row>
        <row r="287">
          <cell r="A287" t="str">
            <v>M898</v>
          </cell>
          <cell r="C287" t="str">
            <v>Restore</v>
          </cell>
          <cell r="D287" t="str">
            <v>Harriton</v>
          </cell>
          <cell r="E287" t="str">
            <v>Bottoms</v>
          </cell>
          <cell r="G287" t="str">
            <v>Active</v>
          </cell>
          <cell r="H287" t="str">
            <v>Active</v>
          </cell>
          <cell r="I287" t="str">
            <v>Adult</v>
          </cell>
          <cell r="J287" t="str">
            <v>Restore 4.9 oz./yd2 Scrub Bottom</v>
          </cell>
          <cell r="K287" t="str">
            <v>• 4.9 oz./yd² / 166 gsm, 55% cotton, 45% polyester poplin
• drawstring at waist
• back pocket
• 31 1/2" inseam (size Large)</v>
          </cell>
          <cell r="M287" t="str">
            <v>N</v>
          </cell>
          <cell r="O287" t="str">
            <v>EASY CARE</v>
          </cell>
          <cell r="P287" t="str">
            <v>M897</v>
          </cell>
        </row>
        <row r="288">
          <cell r="A288" t="str">
            <v>M897</v>
          </cell>
          <cell r="C288" t="str">
            <v>Restore</v>
          </cell>
          <cell r="D288" t="str">
            <v>Harriton</v>
          </cell>
          <cell r="E288" t="str">
            <v>Wovens</v>
          </cell>
          <cell r="G288" t="str">
            <v>Active</v>
          </cell>
          <cell r="H288" t="str">
            <v>Active</v>
          </cell>
          <cell r="I288" t="str">
            <v>Adult</v>
          </cell>
          <cell r="J288" t="str">
            <v>Restore 4.9 oz./yd2 Scrub Top</v>
          </cell>
          <cell r="K288" t="str">
            <v>• 4.9 oz./yd² / 166 gsm, 55% cotton, 45% polyester poplin
• standard V-neck
• chest pocket</v>
          </cell>
          <cell r="M288" t="str">
            <v>N</v>
          </cell>
          <cell r="O288" t="str">
            <v>EASY CARE</v>
          </cell>
          <cell r="P288" t="str">
            <v>M898</v>
          </cell>
        </row>
        <row r="289">
          <cell r="A289" t="str">
            <v>M770</v>
          </cell>
          <cell r="C289" t="str">
            <v>Survey</v>
          </cell>
          <cell r="D289" t="str">
            <v>Harriton</v>
          </cell>
          <cell r="E289" t="str">
            <v>Outerwear</v>
          </cell>
          <cell r="F289" t="str">
            <v>Insulated</v>
          </cell>
          <cell r="G289" t="str">
            <v>DNR</v>
          </cell>
          <cell r="H289" t="str">
            <v>DNR</v>
          </cell>
          <cell r="I289" t="str">
            <v>Adult</v>
          </cell>
          <cell r="J289" t="str">
            <v>Survey Fleece-Lined All-Season Jacket</v>
          </cell>
          <cell r="K289" t="str">
            <v xml:space="preserve">• body: 4.28 oz./yd²/147 gsm, 100% polyester oxford with water-resistant finish 
• lining: 100% anti-pill polyester fleece in body; 100% polyester taffeta with 60 g insulation in sleeves
• inside storm placket
• retractable reflective detailing at front yoke and sleeves
• elasticized cuffs
• lower front inseam pockets
• partial elasticized hem
</v>
          </cell>
          <cell r="M289" t="str">
            <v>N</v>
          </cell>
          <cell r="O289" t="str">
            <v>REFLECTIVE, WATER-RESISTANT, INCONSPICUZIP, UTK 2</v>
          </cell>
          <cell r="S289" t="str">
            <v>DNR for 201801 US/CAN Book</v>
          </cell>
        </row>
        <row r="290">
          <cell r="A290" t="str">
            <v>M211</v>
          </cell>
          <cell r="C290" t="str">
            <v>Tactical</v>
          </cell>
          <cell r="D290" t="str">
            <v>Harriton</v>
          </cell>
          <cell r="E290" t="str">
            <v>Polos</v>
          </cell>
          <cell r="F290" t="str">
            <v>Performance</v>
          </cell>
          <cell r="G290" t="str">
            <v>New</v>
          </cell>
          <cell r="H290" t="str">
            <v>Not Available</v>
          </cell>
          <cell r="I290" t="str">
            <v>Men's</v>
          </cell>
          <cell r="J290" t="str">
            <v>Tactical Performance Polo</v>
          </cell>
          <cell r="K290" t="str">
            <v>• 6.6 oz./yd2 / 225 gsm, 100% polyester snag protection plus jersey with moisture-wicking and antimicrobial performance
• matching flat knit collar
• three-button placket
• double pen pocket on left sleeve
• mic clips at shoulders and lower placket
• side vents</v>
          </cell>
          <cell r="L290" t="str">
            <v>• 1 1/4" drop-tail hem for everyday activity and movement</v>
          </cell>
          <cell r="M290" t="str">
            <v>N</v>
          </cell>
          <cell r="O290" t="str">
            <v>SNAG PROTECTION+, MOISTURE-WICKING, ANTIMICROBIAL, EASY CARE</v>
          </cell>
          <cell r="P290" t="str">
            <v>M211W</v>
          </cell>
        </row>
        <row r="291">
          <cell r="A291" t="str">
            <v>M211W</v>
          </cell>
          <cell r="C291" t="str">
            <v>Tactical</v>
          </cell>
          <cell r="D291" t="str">
            <v>Harriton</v>
          </cell>
          <cell r="E291" t="str">
            <v>Polos</v>
          </cell>
          <cell r="F291" t="str">
            <v>Performance</v>
          </cell>
          <cell r="G291" t="str">
            <v>New</v>
          </cell>
          <cell r="H291" t="str">
            <v>Not Available</v>
          </cell>
          <cell r="I291" t="str">
            <v>Ladies'</v>
          </cell>
          <cell r="J291" t="str">
            <v>Tactical Performance Polo</v>
          </cell>
          <cell r="K291" t="str">
            <v>• 6.6 oz./yd2 / 225 gsm, 100% polyester snag protection plus jersey with moisture-wicking and antimicrobial performance
• matching flat knit collar
• three-button placket
• double pen pocket on left sleeve
• mic clips at shoulders and lower placket
• side vents</v>
          </cell>
          <cell r="L291" t="str">
            <v>• 1" drop-tail hem for everyday activity and movement</v>
          </cell>
          <cell r="O291" t="str">
            <v>SNAG PROTECTION+, MOISTURE-WICKING, ANTIMICROBIAL, EASY CARE</v>
          </cell>
        </row>
        <row r="292">
          <cell r="A292" t="str">
            <v>M211L</v>
          </cell>
          <cell r="C292" t="str">
            <v>Tactical</v>
          </cell>
          <cell r="D292" t="str">
            <v>Harriton</v>
          </cell>
          <cell r="E292" t="str">
            <v>Polos</v>
          </cell>
          <cell r="F292" t="str">
            <v>Performance</v>
          </cell>
          <cell r="G292" t="str">
            <v>New</v>
          </cell>
          <cell r="H292" t="str">
            <v>Not Available</v>
          </cell>
          <cell r="I292" t="str">
            <v>Men's</v>
          </cell>
          <cell r="J292" t="str">
            <v>Tactical Long Sleeve Performance Polo</v>
          </cell>
          <cell r="K292" t="str">
            <v>• 6.6 oz./yd2 / 225 gsm, 100% polyester snag protection plus jersey with moisture-wicking and antimicrobial performance
• matching flat knit collar
• three-button placket
• double pen pocket on left sleeve
• mic clips at shoulders and lower placket
• spandex enhanced rib knit cuffs
• side vents</v>
          </cell>
          <cell r="L292" t="str">
            <v>• 1 1/4" drop-tail hem for everyday activity and movement</v>
          </cell>
          <cell r="O292" t="str">
            <v>SNAG PROTECTION+, MOISTURE-WICKING, ANTIMICROBIAL, EASY CARE</v>
          </cell>
          <cell r="P292" t="str">
            <v>M211LW</v>
          </cell>
        </row>
        <row r="293">
          <cell r="A293" t="str">
            <v>M211LW</v>
          </cell>
          <cell r="C293" t="str">
            <v>Tactical</v>
          </cell>
          <cell r="D293" t="str">
            <v>Harriton</v>
          </cell>
          <cell r="E293" t="str">
            <v>Polos</v>
          </cell>
          <cell r="F293" t="str">
            <v>Performance</v>
          </cell>
          <cell r="G293" t="str">
            <v>New</v>
          </cell>
          <cell r="H293" t="str">
            <v>Not Available</v>
          </cell>
          <cell r="I293" t="str">
            <v>Ladies'</v>
          </cell>
          <cell r="J293" t="str">
            <v>Tactical Long Sleeve Performance Polo</v>
          </cell>
          <cell r="K293" t="str">
            <v>• 6.6 oz./yd2 / 225 gsm, 100% polyester snag protection plus jersey with moisture-wicking and antimicrobial performance
• matching flat knit collar
• three-button placket
• double pen pocket on left sleeve
• mic clips at shoulders and lower placket
• spandex enhanced rib knit cuffs
• side vents</v>
          </cell>
          <cell r="L293" t="str">
            <v>• 1" drop-tail hem for everyday activity and movement</v>
          </cell>
          <cell r="O293" t="str">
            <v>SNAG PROTECTION+, MOISTURE-WICKING, ANTIMICROBIAL, EASY CARE</v>
          </cell>
        </row>
        <row r="294">
          <cell r="A294" t="str">
            <v>M730</v>
          </cell>
          <cell r="C294" t="str">
            <v>Task</v>
          </cell>
          <cell r="D294" t="str">
            <v>Harriton</v>
          </cell>
          <cell r="E294" t="str">
            <v>Fleece</v>
          </cell>
          <cell r="F294" t="str">
            <v>Poly &amp; Performance</v>
          </cell>
          <cell r="G294" t="str">
            <v>Active</v>
          </cell>
          <cell r="H294" t="str">
            <v>Active</v>
          </cell>
          <cell r="I294" t="str">
            <v>Adult</v>
          </cell>
          <cell r="J294" t="str">
            <v>Task Performance Fleece Quarter-Zip Jacket</v>
          </cell>
          <cell r="K294" t="str">
            <v xml:space="preserve">• 6.93 oz./yd² 235 gsm, 100% polyester brushed-back fleece, with moisture-wicking performance
• fold down collar with center front autolock zipper
• inseam chest pocket
• double welt pen pocket on left sleeve
• reinforced elbow patches
• lower front inseam pockets
</v>
          </cell>
          <cell r="M294" t="str">
            <v>N</v>
          </cell>
          <cell r="O294" t="str">
            <v>MOISTURE WICKING, INCONSPICUZIP, EASY-CARE</v>
          </cell>
        </row>
        <row r="295">
          <cell r="A295" t="str">
            <v>M745</v>
          </cell>
          <cell r="C295" t="str">
            <v>Task</v>
          </cell>
          <cell r="D295" t="str">
            <v>Harriton</v>
          </cell>
          <cell r="E295" t="str">
            <v>Fleece</v>
          </cell>
          <cell r="F295" t="str">
            <v>Poly &amp; Performance</v>
          </cell>
          <cell r="G295" t="str">
            <v>DNR</v>
          </cell>
          <cell r="H295" t="str">
            <v>DROP - Closeout</v>
          </cell>
          <cell r="I295" t="str">
            <v>Men's</v>
          </cell>
          <cell r="J295" t="str">
            <v>Task Performance Fleece Full-Zip Jacket</v>
          </cell>
          <cell r="K295" t="str">
            <v>• 6.93 oz./yd²/235 gsm, 100% polyester brushed-back fleece  with moisture-wicking performance
• contrast: 7.23 oz./yd²/245 gsm, 100% polyester coated canvas with water-resistant finish
• inside storm placket with chin guard
• articulated sleeves
• lower concealed autolock zippered pockets with toggles
• adjustable shockcord at hem</v>
          </cell>
          <cell r="M295" t="str">
            <v>N</v>
          </cell>
          <cell r="O295" t="str">
            <v>MOISTURE WICKING, INCONSPICUZIP, EASY-CARE</v>
          </cell>
          <cell r="P295" t="str">
            <v>M745W</v>
          </cell>
          <cell r="S295" t="str">
            <v>DNR for 201801 US Book/DROP for 201801 CAN book</v>
          </cell>
        </row>
        <row r="296">
          <cell r="A296" t="str">
            <v>M745W</v>
          </cell>
          <cell r="C296" t="str">
            <v>Task</v>
          </cell>
          <cell r="D296" t="str">
            <v>Harriton</v>
          </cell>
          <cell r="E296" t="str">
            <v>Fleece</v>
          </cell>
          <cell r="F296" t="str">
            <v>Poly &amp; Performance</v>
          </cell>
          <cell r="G296" t="str">
            <v>DNR</v>
          </cell>
          <cell r="H296" t="str">
            <v>DROP - Closeout</v>
          </cell>
          <cell r="I296" t="str">
            <v>Ladies'</v>
          </cell>
          <cell r="J296" t="str">
            <v>Task Performance Fleece Full-Zip Jacket</v>
          </cell>
          <cell r="K296" t="str">
            <v>• 6.93 oz./yd²/235 gsm, 100% polyester brushed back fleece with moisture-wicking performance
• contrast: 7.23 oz./yd²/245 gsm, 100% polyester coated canvas with water-resistant finish
• inside storm placket with chin guard
• articulated sleeves
• lower concealed autolock zippered pockets with toggles
• adjustable shockcord at hem</v>
          </cell>
          <cell r="M296" t="str">
            <v>N</v>
          </cell>
          <cell r="O296" t="str">
            <v>MOISTURE WICKING, INCONSPICUZIP, EASY-CARE</v>
          </cell>
          <cell r="S296" t="str">
            <v>DNR for 201801 US Book/DROP for 201801 CAN book</v>
          </cell>
        </row>
        <row r="297">
          <cell r="A297" t="str">
            <v>M999</v>
          </cell>
          <cell r="D297" t="str">
            <v>Harriton</v>
          </cell>
          <cell r="E297" t="str">
            <v>Accessories</v>
          </cell>
          <cell r="F297" t="str">
            <v>Blanket &amp; Towls</v>
          </cell>
          <cell r="G297" t="str">
            <v>Active</v>
          </cell>
          <cell r="H297" t="str">
            <v>Not Available</v>
          </cell>
          <cell r="J297" t="str">
            <v>12.7 oz. Fleece Blanket</v>
          </cell>
          <cell r="K297" t="str">
            <v>• 100% polyester fleece_x000D_
• one side is anti-pill_x000D_
• finished with a matching whipstitch (except Charcoal which has a Black whipstitch)</v>
          </cell>
          <cell r="L297" t="str">
            <v>• 60"W x 50"H</v>
          </cell>
          <cell r="M297" t="str">
            <v>N</v>
          </cell>
          <cell r="N297" t="str">
            <v>Modern</v>
          </cell>
          <cell r="O297" t="str">
            <v>N/A</v>
          </cell>
        </row>
        <row r="298">
          <cell r="A298" t="str">
            <v>M980</v>
          </cell>
          <cell r="D298" t="str">
            <v>Harriton</v>
          </cell>
          <cell r="E298" t="str">
            <v>Fleece</v>
          </cell>
          <cell r="F298" t="str">
            <v>Poly &amp; Performance</v>
          </cell>
          <cell r="G298" t="str">
            <v>Active</v>
          </cell>
          <cell r="H298" t="str">
            <v>Not Available</v>
          </cell>
          <cell r="I298" t="str">
            <v>Adult</v>
          </cell>
          <cell r="J298" t="str">
            <v>8 oz. Quarter-Zip Fleece Pullover</v>
          </cell>
          <cell r="K298" t="str">
            <v>• 8 oz./yd²/270 gsm, 100% spun soft polyester fleece with non-pill finish on surface
• midweight fleece – highly breathable
• dyed-to-match zippers and zipper pull
• bottom hem with drawcord and toggles</v>
          </cell>
          <cell r="L298" t="str">
            <v>• front yoke 
• non-roll elastic cuffs
• on-seam pockets</v>
          </cell>
          <cell r="M298" t="str">
            <v>N</v>
          </cell>
          <cell r="N298" t="str">
            <v>Relaxed</v>
          </cell>
          <cell r="O298" t="str">
            <v>IL 25, ANTI PILL, EASY CARE</v>
          </cell>
        </row>
        <row r="299">
          <cell r="A299" t="str">
            <v>M985</v>
          </cell>
          <cell r="D299" t="str">
            <v>Harriton</v>
          </cell>
          <cell r="E299" t="str">
            <v>Fleece</v>
          </cell>
          <cell r="F299" t="str">
            <v>Poly &amp; Performance</v>
          </cell>
          <cell r="G299" t="str">
            <v>Active</v>
          </cell>
          <cell r="H299" t="str">
            <v>Not Available</v>
          </cell>
          <cell r="I299" t="str">
            <v>Adult</v>
          </cell>
          <cell r="J299" t="str">
            <v>8 oz. Fleece Vest</v>
          </cell>
          <cell r="K299" t="str">
            <v>• 8 oz./yd²/270 gsm, 100% spun soft polyester fleece with non-pill finish on surface
• midweight fleece – highly breathable
• dyed-to-match zippers and zipper pull
• bottom hem with drawcord and toggles</v>
          </cell>
          <cell r="L299" t="str">
            <v>• back yoke 
• binding on arm openings 
• center front full-zip closure 
• inside zipper is clean-finished with taping 
• front-zip pockets</v>
          </cell>
          <cell r="M299" t="str">
            <v>N</v>
          </cell>
          <cell r="O299" t="str">
            <v>IL 25, ANTI PILL, EASY CARE</v>
          </cell>
        </row>
        <row r="300">
          <cell r="A300" t="str">
            <v>M990</v>
          </cell>
          <cell r="D300" t="str">
            <v>Harriton</v>
          </cell>
          <cell r="E300" t="str">
            <v>Fleece</v>
          </cell>
          <cell r="F300" t="str">
            <v>Poly &amp; Performance</v>
          </cell>
          <cell r="G300" t="str">
            <v>Active</v>
          </cell>
          <cell r="H300" t="str">
            <v>Not Available</v>
          </cell>
          <cell r="I300" t="str">
            <v>Men's</v>
          </cell>
          <cell r="J300" t="str">
            <v>8 oz. Full-Zip Fleece</v>
          </cell>
          <cell r="K300" t="str">
            <v>• 8 oz./yd²/270 gsm, 100% spun soft polyester fleece with non-pill finish on surface
• midweight fleece – highly breathable
• dyed-to-match zippers and zipper pull
• bottom hem with drawcord and toggles</v>
          </cell>
          <cell r="L300" t="str">
            <v>• front yoke
• non-roll elastic cuffs
• front-zip pockets</v>
          </cell>
          <cell r="M300" t="str">
            <v>N</v>
          </cell>
          <cell r="N300" t="str">
            <v>Relaxed</v>
          </cell>
          <cell r="O300" t="str">
            <v>IL 25, ANTI PILL, EASY CARE</v>
          </cell>
          <cell r="P300" t="str">
            <v>M990W</v>
          </cell>
          <cell r="Q300" t="str">
            <v>M990T</v>
          </cell>
          <cell r="R300" t="str">
            <v>M990Y</v>
          </cell>
        </row>
        <row r="301">
          <cell r="A301" t="str">
            <v>M990T</v>
          </cell>
          <cell r="D301" t="str">
            <v>Harriton</v>
          </cell>
          <cell r="E301" t="str">
            <v>Fleece</v>
          </cell>
          <cell r="F301" t="str">
            <v>Poly &amp; Performance</v>
          </cell>
          <cell r="G301" t="str">
            <v>Active</v>
          </cell>
          <cell r="H301" t="str">
            <v>Not Available</v>
          </cell>
          <cell r="I301" t="str">
            <v>Tall</v>
          </cell>
          <cell r="J301" t="str">
            <v>8 oz. Tall Full-Zip Fleece</v>
          </cell>
          <cell r="K301" t="str">
            <v>• 8 oz./yd²/270 gsm, 100% spun soft polyester fleece with non-pill finish on surface
• midweight fleece – highly breathable
• dyed-to-match zippers and zipper pull
• bottom hem with drawcord and toggles</v>
          </cell>
          <cell r="L301" t="str">
            <v>• front yoke
• non-roll elastic cuffs
• front-zip pockets</v>
          </cell>
          <cell r="M301" t="str">
            <v>N</v>
          </cell>
          <cell r="O301" t="str">
            <v>IL 25, ANTI PILL, EASY CARE</v>
          </cell>
          <cell r="P301" t="str">
            <v>M990W</v>
          </cell>
          <cell r="R301" t="str">
            <v>M990Y</v>
          </cell>
        </row>
        <row r="302">
          <cell r="A302" t="str">
            <v>M990W</v>
          </cell>
          <cell r="D302" t="str">
            <v>Harriton</v>
          </cell>
          <cell r="E302" t="str">
            <v>Fleece</v>
          </cell>
          <cell r="F302" t="str">
            <v>Poly &amp; Performance</v>
          </cell>
          <cell r="G302" t="str">
            <v>Active</v>
          </cell>
          <cell r="H302" t="str">
            <v>Not Available</v>
          </cell>
          <cell r="I302" t="str">
            <v>Ladies'</v>
          </cell>
          <cell r="J302" t="str">
            <v>8 oz. Full-Zip Fleece</v>
          </cell>
          <cell r="K302" t="str">
            <v>• 8 oz./yd²/270 gsm, 100% spun soft polyester fleece with non-pill finish on surface
• midweight fleece – highly breathable
• dyed-to-match zippers and zipper pull
• bottom hem with drawcord and toggles</v>
          </cell>
          <cell r="L302" t="str">
            <v>• raglan sleeves 
• princess seams for feminine shape
• non-roll elastic cuffs
• front-zip pockets</v>
          </cell>
          <cell r="M302" t="str">
            <v>N</v>
          </cell>
          <cell r="N302" t="str">
            <v>Relaxed</v>
          </cell>
          <cell r="O302" t="str">
            <v>IL 25, ANTI PILL, EASY CARE</v>
          </cell>
          <cell r="Q302" t="str">
            <v>M990T</v>
          </cell>
          <cell r="R302" t="str">
            <v>M990Y</v>
          </cell>
        </row>
        <row r="303">
          <cell r="A303" t="str">
            <v>M990Y</v>
          </cell>
          <cell r="D303" t="str">
            <v>Harriton</v>
          </cell>
          <cell r="E303" t="str">
            <v>Fleece</v>
          </cell>
          <cell r="F303" t="str">
            <v>Poly &amp; Performance</v>
          </cell>
          <cell r="G303" t="str">
            <v>Active</v>
          </cell>
          <cell r="H303" t="str">
            <v>Not Available</v>
          </cell>
          <cell r="I303" t="str">
            <v>Youth</v>
          </cell>
          <cell r="J303" t="str">
            <v>8 oz. Full-Zip Fleece</v>
          </cell>
          <cell r="K303" t="str">
            <v>• 8 oz./yd²/270 gsm, 100% spun soft polyester fleece with non-pill finish on surface
• midweight fleece – highly breathable
• dyed-to-match zippers and zipper pull
• bottom hem with drawcord and toggles</v>
          </cell>
          <cell r="L303" t="str">
            <v>• front yoke 
• non-roll elastic cuffs</v>
          </cell>
          <cell r="M303" t="str">
            <v>N</v>
          </cell>
          <cell r="O303" t="str">
            <v>IL 25, ANTI PILL, EASY CARE</v>
          </cell>
          <cell r="P303" t="str">
            <v>M990W</v>
          </cell>
          <cell r="Q303" t="str">
            <v>M990T</v>
          </cell>
        </row>
        <row r="304">
          <cell r="A304" t="str">
            <v>M700</v>
          </cell>
          <cell r="D304" t="str">
            <v>Harriton</v>
          </cell>
          <cell r="E304" t="str">
            <v>Outerwear</v>
          </cell>
          <cell r="F304" t="str">
            <v>Lightweight</v>
          </cell>
          <cell r="G304" t="str">
            <v>Active</v>
          </cell>
          <cell r="H304" t="str">
            <v>Active</v>
          </cell>
          <cell r="I304" t="str">
            <v>Adult</v>
          </cell>
          <cell r="J304" t="str">
            <v>Microfiber Wind Shirt</v>
          </cell>
          <cell r="K304" t="str">
            <v>• body: 100% polyester wind-resistant taslan with water-resistant finish
• lining: 100% polyester mesh in body, 100% nylon taslon in sleeves
• crossover knit V-neck collar with contrast tipping
• covestitched front and back raglan sleeve detail
• InconspicuZip™ for easy embroidery
• side-entry welt pockets
• comfortable elastic waistband and flat-knit cuffs</v>
          </cell>
          <cell r="L304" t="str">
            <v/>
          </cell>
          <cell r="M304" t="str">
            <v>N</v>
          </cell>
          <cell r="O304" t="str">
            <v>WATER RESISTANT, INCONSPICUZIP</v>
          </cell>
        </row>
        <row r="305">
          <cell r="A305" t="str">
            <v>M710</v>
          </cell>
          <cell r="D305" t="str">
            <v>Harriton</v>
          </cell>
          <cell r="E305" t="str">
            <v>Outerwear</v>
          </cell>
          <cell r="F305" t="str">
            <v>Lightweight</v>
          </cell>
          <cell r="G305" t="str">
            <v>Active</v>
          </cell>
          <cell r="H305" t="str">
            <v>Active</v>
          </cell>
          <cell r="I305" t="str">
            <v>Adult</v>
          </cell>
          <cell r="J305" t="str">
            <v>Microfiber Club Jacket</v>
          </cell>
          <cell r="K305" t="str">
            <v>• body: 100% polyester wind-resistant taslan with water-resistant finish
• lining: 100% nylon
• button tab on collar
• contrast inside collar band and under collar
• InconspicuZip™ for easy embroidery
• raglan sleeves
• inside left-chest pocket with hook and loop closure
• two front pockets
• relaxed elastic waistband and cuffs</v>
          </cell>
          <cell r="L305" t="str">
            <v/>
          </cell>
          <cell r="M305" t="str">
            <v>N</v>
          </cell>
          <cell r="N305" t="str">
            <v>Relaxed</v>
          </cell>
          <cell r="O305" t="str">
            <v>WATER RESISTANT, BREATHABLE, INCONSPICUZIP</v>
          </cell>
        </row>
        <row r="306">
          <cell r="A306" t="str">
            <v>M740</v>
          </cell>
          <cell r="D306" t="str">
            <v>Harriton</v>
          </cell>
          <cell r="E306" t="str">
            <v>Outerwear</v>
          </cell>
          <cell r="F306" t="str">
            <v>Insulated</v>
          </cell>
          <cell r="G306" t="str">
            <v>Active</v>
          </cell>
          <cell r="H306" t="str">
            <v>Active</v>
          </cell>
          <cell r="I306" t="str">
            <v>Adult</v>
          </cell>
          <cell r="J306" t="str">
            <v>Fleece-Lined Nylon Jacket</v>
          </cell>
          <cell r="K306" t="str">
            <v>• body: 100% nylon taslan with water-resistant finish
• lining: 100% polyester anti-pill microfleece 
• contrast tipped mock collar (except Black)
• full front-zip with inside zip guard
• InconspicuZip™ for easy embroidery
• nylon/polyester raglan sleeve lining 
• outside zip pockets</v>
          </cell>
          <cell r="L306" t="str">
            <v/>
          </cell>
          <cell r="M306" t="str">
            <v>N</v>
          </cell>
          <cell r="O306" t="str">
            <v>WATER RESISTANT, INCONSPICUZIP</v>
          </cell>
        </row>
        <row r="307">
          <cell r="A307" t="str">
            <v>M750</v>
          </cell>
          <cell r="D307" t="str">
            <v>Harriton</v>
          </cell>
          <cell r="E307" t="str">
            <v>Outerwear</v>
          </cell>
          <cell r="F307" t="str">
            <v>Lightweight</v>
          </cell>
          <cell r="G307" t="str">
            <v>Active</v>
          </cell>
          <cell r="H307" t="str">
            <v>Active</v>
          </cell>
          <cell r="I307" t="str">
            <v>Adult</v>
          </cell>
          <cell r="J307" t="str">
            <v>Packable Nylon Jacket</v>
          </cell>
          <cell r="K307" t="str">
            <v>• 100% nylon taffeta with water-resistant finish
• lightweight packable hooded pullover with quarter-zip entry
• can be easily attached to belt when stored in pouch
• drawstring hood
• hem casing with drawcord
• center-zip pocket
• full elastic cuffs
• front welt pockets</v>
          </cell>
          <cell r="L307" t="str">
            <v/>
          </cell>
          <cell r="M307" t="str">
            <v>N</v>
          </cell>
          <cell r="N307" t="str">
            <v>Relaxed</v>
          </cell>
          <cell r="O307" t="str">
            <v>WATER RESISTANT, EZE PACK</v>
          </cell>
        </row>
        <row r="308">
          <cell r="A308" t="str">
            <v>M765</v>
          </cell>
          <cell r="D308" t="str">
            <v>Harriton</v>
          </cell>
          <cell r="E308" t="str">
            <v>Outerwear</v>
          </cell>
          <cell r="F308" t="str">
            <v>Lightweight</v>
          </cell>
          <cell r="G308" t="str">
            <v>Active</v>
          </cell>
          <cell r="H308" t="str">
            <v>Not Available</v>
          </cell>
          <cell r="I308" t="str">
            <v>Men's</v>
          </cell>
          <cell r="J308" t="str">
            <v>Essential Rainwear</v>
          </cell>
          <cell r="K308" t="str">
            <v>• 100% nylon plainweave with water-resistant finish
• overedge stitch for all joint seams
• no shoulder seam for increased water-resistance 
• elastic hem cuff
• pack-away pouch</v>
          </cell>
          <cell r="L308" t="str">
            <v>• drawstring hood</v>
          </cell>
          <cell r="M308" t="str">
            <v>N</v>
          </cell>
          <cell r="O308" t="str">
            <v>WATER-RESISTANT, EZEPACK</v>
          </cell>
          <cell r="P308" t="str">
            <v>M765W</v>
          </cell>
          <cell r="R308" t="str">
            <v>M765Y</v>
          </cell>
        </row>
        <row r="309">
          <cell r="A309" t="str">
            <v>M765W</v>
          </cell>
          <cell r="D309" t="str">
            <v>Harriton</v>
          </cell>
          <cell r="E309" t="str">
            <v>Outerwear</v>
          </cell>
          <cell r="F309" t="str">
            <v>Lightweight</v>
          </cell>
          <cell r="G309" t="str">
            <v>Active</v>
          </cell>
          <cell r="H309" t="str">
            <v>Not Available</v>
          </cell>
          <cell r="I309" t="str">
            <v>Ladies'</v>
          </cell>
          <cell r="J309" t="str">
            <v>Essential Rainwear</v>
          </cell>
          <cell r="K309" t="str">
            <v>• 100% nylon plainweave with water-resistant finish
• overedge stitch for all joint seams
• no shoulder seam for increased water-resistance 
• elastic hem cuff
• pack-away pouch</v>
          </cell>
          <cell r="L309" t="str">
            <v>• drawstring hood</v>
          </cell>
          <cell r="M309" t="str">
            <v>N</v>
          </cell>
          <cell r="N309" t="str">
            <v>Classic</v>
          </cell>
          <cell r="O309" t="str">
            <v>WATER-RESISTANT, EZEPACK</v>
          </cell>
          <cell r="R309" t="str">
            <v>M765Y</v>
          </cell>
        </row>
        <row r="310">
          <cell r="A310" t="str">
            <v>M765Y</v>
          </cell>
          <cell r="D310" t="str">
            <v>Harriton</v>
          </cell>
          <cell r="E310" t="str">
            <v>Outerwear</v>
          </cell>
          <cell r="F310" t="str">
            <v>Lightweight</v>
          </cell>
          <cell r="G310" t="str">
            <v>Active</v>
          </cell>
          <cell r="H310" t="str">
            <v>Not Available</v>
          </cell>
          <cell r="I310" t="str">
            <v>Youth</v>
          </cell>
          <cell r="J310" t="str">
            <v>Essential Rainwear</v>
          </cell>
          <cell r="K310" t="str">
            <v>• 100% nylon plainweave with water-resistant finish
• overedge stitch for all joint seams
• no shoulder seam for increased water-resistance 
• elastic hem cuff
• pack-away pouch</v>
          </cell>
          <cell r="L310" t="str">
            <v/>
          </cell>
          <cell r="M310" t="str">
            <v>N</v>
          </cell>
          <cell r="O310" t="str">
            <v>WATER-RESISTANT, EZEPACK</v>
          </cell>
          <cell r="P310" t="str">
            <v>M765W</v>
          </cell>
        </row>
        <row r="311">
          <cell r="A311" t="str">
            <v>M775</v>
          </cell>
          <cell r="D311" t="str">
            <v>Harriton</v>
          </cell>
          <cell r="E311" t="str">
            <v>Outerwear</v>
          </cell>
          <cell r="F311" t="str">
            <v>Lightweight</v>
          </cell>
          <cell r="G311" t="str">
            <v>Active</v>
          </cell>
          <cell r="H311" t="str">
            <v>Active</v>
          </cell>
          <cell r="I311" t="str">
            <v>Adult</v>
          </cell>
          <cell r="J311" t="str">
            <v>Nylon Staff Jacket</v>
          </cell>
          <cell r="K311" t="str">
            <v>• 100% nylon taffeta
 with water-resistant finish
• soft Heather Grey jersey lining (Sunray Yellow lined in White)
• raglan sleeves with full elastic openings
• InconspicuZip™ for easy embroidery access
• snap center front opening
• front welt pockets
• open-bottom hem finish</v>
          </cell>
          <cell r="L311" t="str">
            <v/>
          </cell>
          <cell r="M311" t="str">
            <v>N</v>
          </cell>
          <cell r="O311" t="str">
            <v>WATER-RESISTANT</v>
          </cell>
        </row>
        <row r="312">
          <cell r="A312" t="str">
            <v>M795</v>
          </cell>
          <cell r="D312" t="str">
            <v>Harriton</v>
          </cell>
          <cell r="E312" t="str">
            <v>Outerwear</v>
          </cell>
          <cell r="F312" t="str">
            <v>Insulated</v>
          </cell>
          <cell r="G312" t="str">
            <v>DNR</v>
          </cell>
          <cell r="H312" t="str">
            <v>Not Available</v>
          </cell>
          <cell r="I312" t="str">
            <v>Men's</v>
          </cell>
          <cell r="J312" t="str">
            <v>Essential Polyfill Vest</v>
          </cell>
          <cell r="K312" t="str">
            <v>• 100% nylon plainweave with water-resistant finish
• 100g polyfill insulation
• inside storm flap
• interior chest pocket for easy embroidery
• drawstring hem</v>
          </cell>
          <cell r="L312" t="str">
            <v/>
          </cell>
          <cell r="M312" t="str">
            <v>N</v>
          </cell>
          <cell r="O312" t="str">
            <v>WATER-RESISTANT</v>
          </cell>
          <cell r="P312" t="str">
            <v>M795W</v>
          </cell>
          <cell r="S312" t="str">
            <v>DNR for 201801 US Book</v>
          </cell>
        </row>
        <row r="313">
          <cell r="A313" t="str">
            <v>M795W</v>
          </cell>
          <cell r="D313" t="str">
            <v>Harriton</v>
          </cell>
          <cell r="E313" t="str">
            <v>Outerwear</v>
          </cell>
          <cell r="F313" t="str">
            <v>Insulated</v>
          </cell>
          <cell r="G313" t="str">
            <v>DNR</v>
          </cell>
          <cell r="H313" t="str">
            <v>Not Available</v>
          </cell>
          <cell r="I313" t="str">
            <v>Ladies'</v>
          </cell>
          <cell r="J313" t="str">
            <v>Essential Polyfill Vest</v>
          </cell>
          <cell r="K313" t="str">
            <v>• 100% nylon plainweave with water-resistant finish
• 100g polyfill insulation
• inside storm flap
• interior chest pocket for easy embroidery
• drawstring hem</v>
          </cell>
          <cell r="L313" t="str">
            <v>• feminine styling</v>
          </cell>
          <cell r="M313" t="str">
            <v>N</v>
          </cell>
          <cell r="N313" t="str">
            <v>Classic</v>
          </cell>
          <cell r="O313" t="str">
            <v>WATER-RESISTANT</v>
          </cell>
          <cell r="S313" t="str">
            <v>DNR for 201801 US Book</v>
          </cell>
        </row>
        <row r="314">
          <cell r="A314" t="str">
            <v>M797</v>
          </cell>
          <cell r="D314" t="str">
            <v>Harriton</v>
          </cell>
          <cell r="E314" t="str">
            <v>Outerwear</v>
          </cell>
          <cell r="F314" t="str">
            <v>Insulated</v>
          </cell>
          <cell r="G314" t="str">
            <v>Pre-Closeout</v>
          </cell>
          <cell r="H314" t="str">
            <v>Not Available</v>
          </cell>
          <cell r="I314" t="str">
            <v>Men's</v>
          </cell>
          <cell r="J314" t="str">
            <v>Essential Polyfill Jacket</v>
          </cell>
          <cell r="K314" t="str">
            <v>• 100% nylon plainweave with water-resistant finish
• 100g polyfill insulation
• inside storm flap
• interior chest pocket for easy embroidery
• elastic hem cuff
• drawstring hem</v>
          </cell>
          <cell r="L314" t="str">
            <v/>
          </cell>
          <cell r="M314" t="str">
            <v>N</v>
          </cell>
          <cell r="O314" t="str">
            <v>WATER-RESISTANT</v>
          </cell>
          <cell r="P314" t="str">
            <v>M797W</v>
          </cell>
          <cell r="S314" t="str">
            <v>Pre-closeout for 201801 US book</v>
          </cell>
        </row>
        <row r="315">
          <cell r="A315" t="str">
            <v>M797W</v>
          </cell>
          <cell r="D315" t="str">
            <v>Harriton</v>
          </cell>
          <cell r="E315" t="str">
            <v>Outerwear</v>
          </cell>
          <cell r="F315" t="str">
            <v>Insulated</v>
          </cell>
          <cell r="G315" t="str">
            <v>Pre-Closeout</v>
          </cell>
          <cell r="H315" t="str">
            <v>Not Available</v>
          </cell>
          <cell r="I315" t="str">
            <v>Ladies'</v>
          </cell>
          <cell r="J315" t="str">
            <v>Essential Polyfill Jacket</v>
          </cell>
          <cell r="K315" t="str">
            <v>• 100% nylon plainweave with water-resistant finish
• 100g polyfill insulation
• inside storm flap
• interior chest pocket for easy embroidery
• elastic hem cuff
• drawstring hem</v>
          </cell>
          <cell r="L315" t="str">
            <v>• feminine styling</v>
          </cell>
          <cell r="M315" t="str">
            <v>N</v>
          </cell>
          <cell r="N315" t="str">
            <v>Classic</v>
          </cell>
          <cell r="O315" t="str">
            <v>WATER-RESISTANT</v>
          </cell>
          <cell r="S315" t="str">
            <v>Pre-closeout for 201801 US book</v>
          </cell>
        </row>
        <row r="316">
          <cell r="A316" t="str">
            <v>M200</v>
          </cell>
          <cell r="D316" t="str">
            <v>Harriton</v>
          </cell>
          <cell r="E316" t="str">
            <v>Polos</v>
          </cell>
          <cell r="F316" t="str">
            <v>Cotton &amp; Cotton Blends</v>
          </cell>
          <cell r="G316" t="str">
            <v>Active</v>
          </cell>
          <cell r="H316" t="str">
            <v>Active</v>
          </cell>
          <cell r="I316" t="str">
            <v>Men's</v>
          </cell>
          <cell r="J316" t="str">
            <v>6 oz. Ringspun Cotton Piqué Short-Sleeve Polo</v>
          </cell>
          <cell r="K316" t="str">
            <v>• 6 oz./yd²/200 gsm, 100% ringspun cotton piqué
• matching flat knit collar
• rib knit cuffs
• topstitching throughout
• horn-style buttons
• sideseamed</v>
          </cell>
          <cell r="L316" t="str">
            <v>• three-button placket</v>
          </cell>
          <cell r="M316" t="str">
            <v>N</v>
          </cell>
          <cell r="O316" t="str">
            <v>N/A</v>
          </cell>
          <cell r="P316" t="str">
            <v>M200W</v>
          </cell>
          <cell r="Q316" t="str">
            <v>M200T</v>
          </cell>
          <cell r="R316" t="str">
            <v>M200Y</v>
          </cell>
        </row>
        <row r="317">
          <cell r="A317" t="str">
            <v>M200T</v>
          </cell>
          <cell r="D317" t="str">
            <v>Harriton</v>
          </cell>
          <cell r="E317" t="str">
            <v>Polos</v>
          </cell>
          <cell r="F317" t="str">
            <v>Cotton &amp; Cotton Blends</v>
          </cell>
          <cell r="G317" t="str">
            <v>Active</v>
          </cell>
          <cell r="H317" t="str">
            <v>Active</v>
          </cell>
          <cell r="I317" t="str">
            <v>Tall</v>
          </cell>
          <cell r="J317" t="str">
            <v>Tall 6 oz. Ringspun Cotton Piqué Short-Sleeve Polo</v>
          </cell>
          <cell r="K317" t="str">
            <v>• 6 oz./yd²/200 gsm, 100% ringspun cotton piqué
• matching flat knit collar
• rib knit cuffs
• topstitching throughout
• horn-style buttons
• sideseamed</v>
          </cell>
          <cell r="L317" t="str">
            <v>• three-button placket</v>
          </cell>
          <cell r="M317" t="str">
            <v>N</v>
          </cell>
          <cell r="O317" t="str">
            <v>N/A</v>
          </cell>
          <cell r="P317" t="str">
            <v>M200W</v>
          </cell>
          <cell r="R317" t="str">
            <v>M200Y</v>
          </cell>
        </row>
        <row r="318">
          <cell r="A318" t="str">
            <v>M200P</v>
          </cell>
          <cell r="D318" t="str">
            <v>Harriton</v>
          </cell>
          <cell r="E318" t="str">
            <v>Polos</v>
          </cell>
          <cell r="F318" t="str">
            <v>Cotton &amp; Cotton Blends</v>
          </cell>
          <cell r="G318" t="str">
            <v>Active</v>
          </cell>
          <cell r="H318" t="str">
            <v>Active</v>
          </cell>
          <cell r="I318" t="str">
            <v>Adult</v>
          </cell>
          <cell r="J318" t="str">
            <v>6 oz. Ringspun Cotton Piqué Short-Sleeve Pocket Polo</v>
          </cell>
          <cell r="K318" t="str">
            <v>• 6 oz./yd²/200 gsm, 100% ringspun cotton piqué
• matching flat knit collar
• rib knit cuffs
• topstitching throughout
• horn-style buttons
• sideseamed</v>
          </cell>
          <cell r="L318" t="str">
            <v>• three-button placket
• chest pocket</v>
          </cell>
          <cell r="M318" t="str">
            <v>N</v>
          </cell>
          <cell r="O318" t="str">
            <v>N/A</v>
          </cell>
        </row>
        <row r="319">
          <cell r="A319" t="str">
            <v>M200W</v>
          </cell>
          <cell r="D319" t="str">
            <v>Harriton</v>
          </cell>
          <cell r="E319" t="str">
            <v>Polos</v>
          </cell>
          <cell r="F319" t="str">
            <v>Cotton &amp; Cotton Blends</v>
          </cell>
          <cell r="G319" t="str">
            <v>Active</v>
          </cell>
          <cell r="H319" t="str">
            <v>Active</v>
          </cell>
          <cell r="I319" t="str">
            <v>Ladies'</v>
          </cell>
          <cell r="J319" t="str">
            <v>6 oz. Ringspun Cotton Piqué Short-Sleeve Polo</v>
          </cell>
          <cell r="K319" t="str">
            <v>• 6 oz./yd²/200 gsm, 100% ringspun cotton piqué
• matching flat knit collar
• rib knit cuffs
• topstitching throughout
• horn-style buttons
• sideseamed</v>
          </cell>
          <cell r="L319" t="str">
            <v>• feminine shaping
• two-button placket</v>
          </cell>
          <cell r="M319" t="str">
            <v>N</v>
          </cell>
          <cell r="O319" t="str">
            <v>N/A</v>
          </cell>
          <cell r="Q319" t="str">
            <v>M200T</v>
          </cell>
          <cell r="R319" t="str">
            <v>M200Y</v>
          </cell>
        </row>
        <row r="320">
          <cell r="A320" t="str">
            <v>M200Y</v>
          </cell>
          <cell r="D320" t="str">
            <v>Harriton</v>
          </cell>
          <cell r="E320" t="str">
            <v>Polos</v>
          </cell>
          <cell r="F320" t="str">
            <v>Cotton &amp; Cotton Blends</v>
          </cell>
          <cell r="G320" t="str">
            <v>Active</v>
          </cell>
          <cell r="H320" t="str">
            <v>Not Available</v>
          </cell>
          <cell r="I320" t="str">
            <v>Youth</v>
          </cell>
          <cell r="J320" t="str">
            <v>6 oz. Ringspun Cotton Piqué Short-Sleeve Polo</v>
          </cell>
          <cell r="K320" t="str">
            <v>• 6 oz./yd²/200 gsm, 100% ringspun cotton piqué
• topstitching throughout
• horn-style buttons
• sideseamed</v>
          </cell>
          <cell r="L320" t="str">
            <v>• two-button placket</v>
          </cell>
          <cell r="M320" t="str">
            <v>N</v>
          </cell>
          <cell r="O320" t="str">
            <v>N/A</v>
          </cell>
          <cell r="P320" t="str">
            <v>M200W</v>
          </cell>
          <cell r="Q320" t="str">
            <v>M200T</v>
          </cell>
        </row>
        <row r="321">
          <cell r="A321" t="str">
            <v>M210</v>
          </cell>
          <cell r="D321" t="str">
            <v>Harriton</v>
          </cell>
          <cell r="E321" t="str">
            <v>Polos</v>
          </cell>
          <cell r="F321" t="str">
            <v>Cotton &amp; Cotton Blends</v>
          </cell>
          <cell r="G321" t="str">
            <v>Active</v>
          </cell>
          <cell r="H321" t="str">
            <v>Not Available</v>
          </cell>
          <cell r="I321" t="str">
            <v>Adult</v>
          </cell>
          <cell r="J321" t="str">
            <v>6 oz. Short-Sleeve Piqué Polo with Tipping</v>
          </cell>
          <cell r="K321" t="str">
            <v>• 6 oz./yd²/200 gsm, 100% ringspun cotton piqué
• topstitching throughout
• horn-style buttons
• sideseamed</v>
          </cell>
          <cell r="L321" t="str">
            <v>• one-color tipping at flat-knit collar and cuffs_x000D_
• three-button placket</v>
          </cell>
          <cell r="M321" t="str">
            <v>N</v>
          </cell>
          <cell r="O321" t="str">
            <v>N/A</v>
          </cell>
        </row>
        <row r="322">
          <cell r="A322" t="str">
            <v>M265P</v>
          </cell>
          <cell r="D322" t="str">
            <v>Harriton</v>
          </cell>
          <cell r="E322" t="str">
            <v>Polos</v>
          </cell>
          <cell r="F322" t="str">
            <v>Cotton &amp; Cotton Blends</v>
          </cell>
          <cell r="G322" t="str">
            <v>Active</v>
          </cell>
          <cell r="H322" t="str">
            <v>Active</v>
          </cell>
          <cell r="I322" t="str">
            <v>Men's</v>
          </cell>
          <cell r="J322" t="str">
            <v>5.6 oz. Easy Blend™ Polo _x000D_with Pocket</v>
          </cell>
          <cell r="K322" t="str">
            <v xml:space="preserve">• 5.6 oz./yd²/190 gsm, 65% polyester, 35% cotton piqué 
• special blend of polyester with cotton gives this polo a soft, silky hand and helps reduce shrinkage
• flat-knit collar and cuffs 
• set-in sleeves
• sideseamed
• hemmed bottom with side vents </v>
          </cell>
          <cell r="L322" t="str">
            <v>• three-button placket</v>
          </cell>
          <cell r="M322" t="str">
            <v>N</v>
          </cell>
          <cell r="O322" t="str">
            <v>IL 50, Easy-Care</v>
          </cell>
        </row>
        <row r="323">
          <cell r="A323" t="str">
            <v>M315</v>
          </cell>
          <cell r="D323" t="str">
            <v>Harriton</v>
          </cell>
          <cell r="E323" t="str">
            <v>Polos</v>
          </cell>
          <cell r="F323" t="str">
            <v>Performance</v>
          </cell>
          <cell r="G323" t="str">
            <v>Active</v>
          </cell>
          <cell r="H323" t="str">
            <v>Not Available</v>
          </cell>
          <cell r="I323" t="str">
            <v>Men's</v>
          </cell>
          <cell r="J323" t="str">
            <v>4 oz. Polytech Polo</v>
          </cell>
          <cell r="K323" t="str">
            <v>• 4 oz./yd²/135 gsm, 100% polyester_x000D_ jersey with antimicrobial, anti-static, deodorize and UV protection performance
• proven to absorb, wick and evaporate more moisture than cotton
• clean-finished inside neck with self-fabric neck tape
• set-in sleeves with open hem
• sideseamed
• double-needle topstitch on bottom hem and side vents</v>
          </cell>
          <cell r="L323" t="str">
            <v>• three-button placket with flat-knit collar</v>
          </cell>
          <cell r="M323" t="str">
            <v>N</v>
          </cell>
          <cell r="N323" t="str">
            <v>Relaxed</v>
          </cell>
          <cell r="O323" t="str">
            <v>IL 50, MOISTURE WICKING, ANTIMICROBIAL, DEODORIZE, UV 40+, RELAXED FIT, EASY CARE</v>
          </cell>
          <cell r="P323" t="str">
            <v>M315W</v>
          </cell>
        </row>
        <row r="324">
          <cell r="A324" t="str">
            <v>M315W</v>
          </cell>
          <cell r="D324" t="str">
            <v>Harriton</v>
          </cell>
          <cell r="E324" t="str">
            <v>Polos</v>
          </cell>
          <cell r="F324" t="str">
            <v>Performance</v>
          </cell>
          <cell r="G324" t="str">
            <v>Active</v>
          </cell>
          <cell r="H324" t="str">
            <v>Not Available</v>
          </cell>
          <cell r="I324" t="str">
            <v>Ladies'</v>
          </cell>
          <cell r="J324" t="str">
            <v>4 oz. Polytech Polo</v>
          </cell>
          <cell r="K324" t="str">
            <v>• 4 oz./yd²/135 gsm, 100% polyester
 jersey with antimicrobial, anti-static, deodorize and UV protection performance_x000D_
• proven to absorb, wick and evaporate more moisture than cotton_x000D_
• clean-finished inside neck with self-fabric neck tape_x000D_
• set-in sleeves with open hem_x000D_
• side seamed_x000D_
• double-needle topstitch on bottom hem and side vents</v>
          </cell>
          <cell r="L324" t="str">
            <v>• two-button placket</v>
          </cell>
          <cell r="M324" t="str">
            <v>N</v>
          </cell>
          <cell r="N324" t="str">
            <v>Relaxed</v>
          </cell>
          <cell r="O324" t="str">
            <v>IL 50, MOISTURE WICKING, ANTIMICROBIAL, DEODORIZE, UV 40+, RELAXED FIT, EASY CARE</v>
          </cell>
        </row>
        <row r="325">
          <cell r="A325" t="str">
            <v>M318</v>
          </cell>
          <cell r="D325" t="str">
            <v>Harriton</v>
          </cell>
          <cell r="E325" t="str">
            <v>Polos</v>
          </cell>
          <cell r="F325" t="str">
            <v>Performance</v>
          </cell>
          <cell r="G325" t="str">
            <v>Active</v>
          </cell>
          <cell r="H325" t="str">
            <v>Not Available</v>
          </cell>
          <cell r="I325" t="str">
            <v>Adult</v>
          </cell>
          <cell r="J325" t="str">
            <v>4 oz. Polytech Colorblock Polo</v>
          </cell>
          <cell r="K325" t="str">
            <v>• 4 oz./yd²/135 gsm, 100% polyester
 jersey with antimicrobial, anti-static, deodorize and UV protection performance
• proven to absorb, wick and evaporate more moisture than cotton
• clean-finished inside neck with self-fabric neck tape
• set-in sleeves with open hem
• side seamed
• double-needle topstitch on bottom hem and side vents</v>
          </cell>
          <cell r="L325" t="str">
            <v>• three-button placket with flat-knit collar
• contrast colorblocking along shoulders</v>
          </cell>
          <cell r="M325" t="str">
            <v>N</v>
          </cell>
          <cell r="N325" t="str">
            <v>Relaxed</v>
          </cell>
          <cell r="O325" t="str">
            <v>IL 50, MOISTURE WICKING, ANTIMICROBIAL, DEODORIZE, UV 40+, RELAXED FIT, EASY CARE</v>
          </cell>
        </row>
        <row r="326">
          <cell r="A326" t="str">
            <v>M353</v>
          </cell>
          <cell r="D326" t="str">
            <v>Harriton</v>
          </cell>
          <cell r="E326" t="str">
            <v>Polos</v>
          </cell>
          <cell r="F326" t="str">
            <v>Performance</v>
          </cell>
          <cell r="G326" t="str">
            <v>Active</v>
          </cell>
          <cell r="H326" t="str">
            <v>Not Available</v>
          </cell>
          <cell r="I326" t="str">
            <v>Men's</v>
          </cell>
          <cell r="J326" t="str">
            <v>Double Mesh Polo</v>
          </cell>
          <cell r="K326" t="str">
            <v>• 3.5 oz./yd²/120 gsm, 100% polyester double mesh with moisture-wicking performance
• back neck yoke
• double-needle stitched sleeves and bottom hem</v>
          </cell>
          <cell r="L326" t="str">
            <v>• ribbed collar
• three-button placket</v>
          </cell>
          <cell r="M326" t="str">
            <v>N</v>
          </cell>
          <cell r="N326" t="str">
            <v>Relaxed</v>
          </cell>
          <cell r="O326" t="str">
            <v>MOISTURE WICKING, RELAXED FIT</v>
          </cell>
          <cell r="P326" t="str">
            <v>M353W</v>
          </cell>
        </row>
        <row r="327">
          <cell r="A327" t="str">
            <v>M353W</v>
          </cell>
          <cell r="D327" t="str">
            <v>Harriton</v>
          </cell>
          <cell r="E327" t="str">
            <v>Polos</v>
          </cell>
          <cell r="F327" t="str">
            <v>Performance</v>
          </cell>
          <cell r="G327" t="str">
            <v>Active</v>
          </cell>
          <cell r="H327" t="str">
            <v>Not Available</v>
          </cell>
          <cell r="I327" t="str">
            <v>Ladies'</v>
          </cell>
          <cell r="J327" t="str">
            <v>Double Mesh Polo</v>
          </cell>
          <cell r="K327" t="str">
            <v>• 3.5 oz./yd²/120 gsm, 100% polyester double mesh with moisture-wicking performance
• back neck yoke
• double-needle stitched sleeves and bottom hem</v>
          </cell>
          <cell r="L327" t="str">
            <v>• self-collar
• feminine V-slit collar</v>
          </cell>
          <cell r="M327" t="str">
            <v>N</v>
          </cell>
          <cell r="N327" t="str">
            <v>Relaxed</v>
          </cell>
          <cell r="O327" t="str">
            <v>MOISTURE WICKING, RELAXED FIT</v>
          </cell>
        </row>
        <row r="328">
          <cell r="A328" t="str">
            <v>M353Y</v>
          </cell>
          <cell r="D328" t="str">
            <v>Harriton</v>
          </cell>
          <cell r="E328" t="str">
            <v>Polos</v>
          </cell>
          <cell r="F328" t="str">
            <v>Performance</v>
          </cell>
          <cell r="G328" t="str">
            <v>DROP - Closeout</v>
          </cell>
          <cell r="H328" t="str">
            <v>Not Available</v>
          </cell>
          <cell r="I328" t="str">
            <v>Youth</v>
          </cell>
          <cell r="J328" t="str">
            <v>Double Mesh Polo</v>
          </cell>
          <cell r="K328" t="str">
            <v>• 3.5 oz./yd²/120 gsm, 100% polyester double mesh with moisture-wicking performance
• back neck yoke
• double-needle stitched sleeves and bottom hem</v>
          </cell>
          <cell r="L328" t="str">
            <v>• ribbed collar
• two-button placket</v>
          </cell>
          <cell r="M328" t="str">
            <v>N</v>
          </cell>
          <cell r="O328" t="str">
            <v>MOISTURE WICKING</v>
          </cell>
          <cell r="S328" t="str">
            <v>DROP for 201801 US book</v>
          </cell>
        </row>
        <row r="329">
          <cell r="A329" t="str">
            <v>M354</v>
          </cell>
          <cell r="D329" t="str">
            <v>Harriton</v>
          </cell>
          <cell r="E329" t="str">
            <v>Polos</v>
          </cell>
          <cell r="F329" t="str">
            <v>Performance</v>
          </cell>
          <cell r="G329" t="str">
            <v>Active</v>
          </cell>
          <cell r="H329" t="str">
            <v>Not Available</v>
          </cell>
          <cell r="I329" t="str">
            <v>Men's</v>
          </cell>
          <cell r="J329" t="str">
            <v>Micro-Piqué Polo</v>
          </cell>
          <cell r="K329" t="str">
            <v>• 3.8 oz./yd²/130 gsm, 100% polyester snag protection micro-piqué with moisture-wicking performance
• panel inserts along sleeves
• double-needle stitching on sleeves and bottom hem</v>
          </cell>
          <cell r="L329" t="str">
            <v>• ribbed collar
• two-button placket</v>
          </cell>
          <cell r="M329" t="str">
            <v>N</v>
          </cell>
          <cell r="N329" t="str">
            <v>Relaxed</v>
          </cell>
          <cell r="O329" t="str">
            <v>SNAG PROTECTION, MOISTURE WICKING, UV 15-39, RELAXED FIT, EASY CARE</v>
          </cell>
          <cell r="P329" t="str">
            <v>M354W</v>
          </cell>
        </row>
        <row r="330">
          <cell r="A330" t="str">
            <v>M354W</v>
          </cell>
          <cell r="D330" t="str">
            <v>Harriton</v>
          </cell>
          <cell r="E330" t="str">
            <v>Polos</v>
          </cell>
          <cell r="F330" t="str">
            <v>Performance</v>
          </cell>
          <cell r="G330" t="str">
            <v>Active</v>
          </cell>
          <cell r="H330" t="str">
            <v>Not Available</v>
          </cell>
          <cell r="I330" t="str">
            <v>Ladies'</v>
          </cell>
          <cell r="J330" t="str">
            <v>Micro-Piqué Polo</v>
          </cell>
          <cell r="K330" t="str">
            <v>• 3.8 oz./yd²/130 gsm, 100% polyester snag protection micro-piqué with moisture-wicking performance
• panel inserts along sleeves
• double-needle stitching on sleeves and bottom hem</v>
          </cell>
          <cell r="L330" t="str">
            <v>• feminine overlapping V-neck collar</v>
          </cell>
          <cell r="M330" t="str">
            <v>N</v>
          </cell>
          <cell r="N330" t="str">
            <v>Relaxed</v>
          </cell>
          <cell r="O330" t="str">
            <v>SNAG PROTECTION, MOISTURE WICKING, UV 15-39, RELAXED FIT, EASY CARE</v>
          </cell>
        </row>
        <row r="331">
          <cell r="A331" t="str">
            <v>M355</v>
          </cell>
          <cell r="D331" t="str">
            <v>Harriton</v>
          </cell>
          <cell r="E331" t="str">
            <v>Polos</v>
          </cell>
          <cell r="F331" t="str">
            <v>Performance</v>
          </cell>
          <cell r="G331" t="str">
            <v>Active</v>
          </cell>
          <cell r="H331" t="str">
            <v>Not Available</v>
          </cell>
          <cell r="I331" t="str">
            <v>Men's</v>
          </cell>
          <cell r="J331" t="str">
            <v>Side Blocked Micro-Piqué Polo</v>
          </cell>
          <cell r="K331" t="str">
            <v>• 3.8 oz./yd²/130 gsm, 100% polyester snag protection micro-piqué with moisture-wicking and UV protection performance
• self-collar
• contrast blocking along body side and partial back collar</v>
          </cell>
          <cell r="L331" t="str">
            <v>• three-button placket
• double-needle stitched sleeves with body colored thread
• contrast blocking under arms</v>
          </cell>
          <cell r="M331" t="str">
            <v>N</v>
          </cell>
          <cell r="N331" t="str">
            <v>Relaxed</v>
          </cell>
          <cell r="O331" t="str">
            <v>SNAG PROTECTION, MOISTURE WICKING, UV 15-39, RELAXED FIT, EASY CARE</v>
          </cell>
          <cell r="P331" t="str">
            <v>M355W</v>
          </cell>
        </row>
        <row r="332">
          <cell r="A332" t="str">
            <v>M355W</v>
          </cell>
          <cell r="D332" t="str">
            <v>Harriton</v>
          </cell>
          <cell r="E332" t="str">
            <v>Polos</v>
          </cell>
          <cell r="F332" t="str">
            <v>Performance</v>
          </cell>
          <cell r="G332" t="str">
            <v>Active</v>
          </cell>
          <cell r="H332" t="str">
            <v>Not Available</v>
          </cell>
          <cell r="I332" t="str">
            <v>Ladies'</v>
          </cell>
          <cell r="J332" t="str">
            <v>Side Blocked Micro-Piqué Polo</v>
          </cell>
          <cell r="K332" t="str">
            <v>• 3.8 oz./yd²/130 gsm, 100% polyester snag protection micro-piqué with moisture-wicking and UV protection performance
• self-collar
• contrast blocking along body side and partial back collar</v>
          </cell>
          <cell r="L332" t="str">
            <v>• contrast tipping along V-neck 
• back yoke seam
• set-in sleeves</v>
          </cell>
          <cell r="M332" t="str">
            <v>N</v>
          </cell>
          <cell r="N332" t="str">
            <v>Relaxed</v>
          </cell>
          <cell r="O332" t="str">
            <v>SNAG PROTECTION, MOISTURE WICKING, UV 15-39, RELAXED FIT, EASY CARE</v>
          </cell>
        </row>
        <row r="333">
          <cell r="A333" t="str">
            <v>M356</v>
          </cell>
          <cell r="D333" t="str">
            <v>Harriton</v>
          </cell>
          <cell r="E333" t="str">
            <v>Polos</v>
          </cell>
          <cell r="F333" t="str">
            <v>Performance</v>
          </cell>
          <cell r="G333" t="str">
            <v>DROP - Closeout</v>
          </cell>
          <cell r="H333" t="str">
            <v>Not Available</v>
          </cell>
          <cell r="I333" t="str">
            <v>Men's</v>
          </cell>
          <cell r="J333" t="str">
            <v>Back Blocked Micro-Piqué Polo</v>
          </cell>
          <cell r="K333" t="str">
            <v>• 3.8 oz./yd²/130 gsm, 100% polyester snag protection micro-piqué with moisture-wicking performance
• self-collar
• three-button placket
• contrast blocking along sleeves and back
• double-needle stitched sleeves and bottom hem</v>
          </cell>
          <cell r="L333" t="str">
            <v/>
          </cell>
          <cell r="M333" t="str">
            <v>N</v>
          </cell>
          <cell r="O333" t="str">
            <v>SNAG PROTECTION, MOISTURE WICKING, UV 15-39</v>
          </cell>
          <cell r="S333" t="str">
            <v>DROP for 201801 US book</v>
          </cell>
        </row>
        <row r="334">
          <cell r="A334" t="str">
            <v>M374</v>
          </cell>
          <cell r="D334" t="str">
            <v>Harriton</v>
          </cell>
          <cell r="E334" t="str">
            <v>Polos</v>
          </cell>
          <cell r="F334" t="str">
            <v>Performance</v>
          </cell>
          <cell r="G334" t="str">
            <v>Active</v>
          </cell>
          <cell r="H334" t="str">
            <v>Not Available</v>
          </cell>
          <cell r="I334" t="str">
            <v>Men's</v>
          </cell>
          <cell r="J334" t="str">
            <v>3.8 oz. Polytech Mesh Insert Polo</v>
          </cell>
          <cell r="K334" t="str">
            <v>• 3.8 oz./yd²/130 gsm, 100% polyester micro-piqué with moisture-wicking and UV protection performance
• rib knit collar
• mesh inserts along sleeves, shoulder, sides and back yoke
• double-needle stitched sleeves and bottom hem</v>
          </cell>
          <cell r="L334" t="str">
            <v>• three-button placket</v>
          </cell>
          <cell r="M334" t="str">
            <v>N</v>
          </cell>
          <cell r="N334" t="str">
            <v>Relaxed</v>
          </cell>
          <cell r="O334" t="str">
            <v>MOISTURE WICKING, UV 15-39, RELAXED FIT, EASY CARE</v>
          </cell>
          <cell r="P334" t="str">
            <v>M374W</v>
          </cell>
        </row>
        <row r="335">
          <cell r="A335" t="str">
            <v>M374W</v>
          </cell>
          <cell r="D335" t="str">
            <v>Harriton</v>
          </cell>
          <cell r="E335" t="str">
            <v>Polos</v>
          </cell>
          <cell r="F335" t="str">
            <v>Performance</v>
          </cell>
          <cell r="G335" t="str">
            <v>Active</v>
          </cell>
          <cell r="H335" t="str">
            <v>Not Available</v>
          </cell>
          <cell r="I335" t="str">
            <v>Ladies'</v>
          </cell>
          <cell r="J335" t="str">
            <v>3.8 oz. Polytech Mesh Insert Polo</v>
          </cell>
          <cell r="K335" t="str">
            <v>• 3.8 oz./yd²/130 gsm, 100% polyester micro-piqué with moisture-wicking and UV protection performance
• rib knit collar
• mesh inserts along sleeves, shoulder, sides and back yoke
• double-needle stitched sleeves and bottom hem</v>
          </cell>
          <cell r="L335" t="str">
            <v>• four-button, slim, feminine placket</v>
          </cell>
          <cell r="M335" t="str">
            <v>N</v>
          </cell>
          <cell r="N335" t="str">
            <v>Relaxed</v>
          </cell>
          <cell r="O335" t="str">
            <v>MOISTURE WICKING, UV 15-39, RELAXED FIT, EASY CARE</v>
          </cell>
        </row>
        <row r="336">
          <cell r="A336" t="str">
            <v>M320</v>
          </cell>
          <cell r="D336" t="str">
            <v>Harriton</v>
          </cell>
          <cell r="E336" t="str">
            <v>T_Shirts</v>
          </cell>
          <cell r="F336" t="str">
            <v>Performance</v>
          </cell>
          <cell r="G336" t="str">
            <v>DNR</v>
          </cell>
          <cell r="H336" t="str">
            <v>Not Available</v>
          </cell>
          <cell r="I336" t="str">
            <v>Men's</v>
          </cell>
          <cell r="J336" t="str">
            <v>4.2 oz. Athletic Sport T-Shirt</v>
          </cell>
          <cell r="K336" t="str">
            <v>• 4.2 oz./yd²/145 gsm, 100% polyester interlock with moisture-wicking, UV protection and antimicrobial performance
• 40 UPF on White; 30 UPF on other colors
• comfortable fit
• neck seam has double-needle front stitch and overlocking back stitch for strength
• self-fabric collar and tagless neck labeling
• set-in sleeves
• sideseamed_x000D_
• double-needle stitching on sleeve and bottom hem for strength_x000D_</v>
          </cell>
          <cell r="M336" t="str">
            <v>N</v>
          </cell>
          <cell r="O336" t="str">
            <v>MOISTURE WICKING, ANTIMICROBIAL, UV 15-39</v>
          </cell>
          <cell r="P336" t="str">
            <v>M320W</v>
          </cell>
          <cell r="S336" t="str">
            <v>DNR for 201801 US Book</v>
          </cell>
        </row>
        <row r="337">
          <cell r="A337" t="str">
            <v>M320L</v>
          </cell>
          <cell r="D337" t="str">
            <v>Harriton</v>
          </cell>
          <cell r="E337" t="str">
            <v>T_Shirts</v>
          </cell>
          <cell r="F337" t="str">
            <v>Performance</v>
          </cell>
          <cell r="G337" t="str">
            <v>DNR</v>
          </cell>
          <cell r="H337" t="str">
            <v>Not Available</v>
          </cell>
          <cell r="I337" t="str">
            <v>Adult</v>
          </cell>
          <cell r="J337" t="str">
            <v>4.2 oz. Athletic Sport Long-Sleeve T-Shirt</v>
          </cell>
          <cell r="K337" t="str">
            <v>• 4.2 oz./yd²/145 gsm, 100% polyester interlock with moisture-wicking, UV protection and antimicrobial performance
• 40 UPF on White; 30 UPF on other colors
• comfortable fit
• neck seam has double-needle front stitch and overlocking back stitch for strength
• self-fabric collar and tagless neck labeling
• set-in sleeves
• sideseamed_x000D_
• double-needle stitching on sleeve and bottom hem for strength_x000D_</v>
          </cell>
          <cell r="M337" t="str">
            <v>N</v>
          </cell>
          <cell r="O337" t="str">
            <v>MOISTURE WICKING, ANTIMICROBIAL, UV 15-39</v>
          </cell>
          <cell r="R337" t="str">
            <v>M320Y</v>
          </cell>
          <cell r="S337" t="str">
            <v>DNR for 201801 US Book</v>
          </cell>
        </row>
        <row r="338">
          <cell r="A338" t="str">
            <v>M320W</v>
          </cell>
          <cell r="D338" t="str">
            <v>Harriton</v>
          </cell>
          <cell r="E338" t="str">
            <v>T_Shirts</v>
          </cell>
          <cell r="F338" t="str">
            <v>Performance</v>
          </cell>
          <cell r="G338" t="str">
            <v>DROP - Closeout</v>
          </cell>
          <cell r="H338" t="str">
            <v>Not Available</v>
          </cell>
          <cell r="I338" t="str">
            <v>Ladies'</v>
          </cell>
          <cell r="J338" t="str">
            <v>4.2 oz. Athletic Sport T-Shirt</v>
          </cell>
          <cell r="K338" t="str">
            <v>• 4.2 oz./yd²/145 gsm, 100% polyester interlock with moisture-wicking, UV protection and antimicrobial performance
• 40 UPF on White; 30 UPF on other colors
• comfortable fit
• neck seam has double-needle front stitch and overlocking back stitch for strength
• self-fabric collar and tagless neck labeling
• sideseamed_x000D_
• double-needle stitching on sleeve and bottom hem for strength_x000D_</v>
          </cell>
          <cell r="L338" t="str">
            <v>• feminine V-neck and front seams_x000D_
• set-in sleeves</v>
          </cell>
          <cell r="M338" t="str">
            <v>N</v>
          </cell>
          <cell r="O338" t="str">
            <v>MOISTURE WICKING, ANTIMICROBIAL, UV 15-39</v>
          </cell>
          <cell r="S338" t="str">
            <v>DROP for 201801 US book</v>
          </cell>
        </row>
        <row r="339">
          <cell r="A339" t="str">
            <v>M320Y</v>
          </cell>
          <cell r="D339" t="str">
            <v>Harriton</v>
          </cell>
          <cell r="E339" t="str">
            <v>T_Shirts</v>
          </cell>
          <cell r="F339" t="str">
            <v>Performance</v>
          </cell>
          <cell r="G339" t="str">
            <v>Pre-Closeout</v>
          </cell>
          <cell r="H339" t="str">
            <v>Not Available</v>
          </cell>
          <cell r="I339" t="str">
            <v>Youth</v>
          </cell>
          <cell r="J339" t="str">
            <v>4.2 oz. Athletic Sport T-Shirt</v>
          </cell>
          <cell r="K339" t="str">
            <v>• 4.2 oz./yd²/145 gsm, 100% polyester interlock with moisture-wicking, UV protection and antimicrobial performance
• 40 UPF on White; 30 UPF on other colors
• comfortable fit
• neck seam has double-needle front stitch and overlocking back stitch for strength
• self-fabric collar and tagless neck labeling
• set-in sleeves
• sideseamed_x000D_
• double-needle stitching on sleeve and bottom hem for strength_x000D_</v>
          </cell>
          <cell r="M339" t="str">
            <v>N</v>
          </cell>
          <cell r="O339" t="str">
            <v>MOISTURE WICKING, ANTIMICROBIAL, UV 15-39</v>
          </cell>
          <cell r="S339" t="str">
            <v>Pre-closeout for 201801 US book</v>
          </cell>
        </row>
        <row r="340">
          <cell r="A340" t="str">
            <v>M322</v>
          </cell>
          <cell r="D340" t="str">
            <v>Harriton</v>
          </cell>
          <cell r="E340" t="str">
            <v>T_Shirts</v>
          </cell>
          <cell r="F340" t="str">
            <v>Performance</v>
          </cell>
          <cell r="G340" t="str">
            <v>DROP - Closeout</v>
          </cell>
          <cell r="H340" t="str">
            <v>Not Available</v>
          </cell>
          <cell r="I340" t="str">
            <v>Adult</v>
          </cell>
          <cell r="J340" t="str">
            <v>4.2 oz. Athletic Sport Colorblock T-Shirt</v>
          </cell>
          <cell r="K340" t="str">
            <v>• 4.2 oz./yd²/145 gsm, 100% polyester interlock with moisture-wicking, UV protection and antimicrobial performance
• 40 UPF on White; 30 UPF on other colors
• comfortable fit
• neck seam has double-needle front stitch and overlocking back stitch for strength
• self-fabric collar and tagless neck labeling
• sideseamed_x000D_
• double-needle stitching on sleeve and bottom hem for strength_x000D_</v>
          </cell>
          <cell r="L340" t="str">
            <v>• contrast colorblocking along shoulders_x000D_
• raglan sleeves</v>
          </cell>
          <cell r="M340" t="str">
            <v>N</v>
          </cell>
          <cell r="O340" t="str">
            <v>MOISTURE WICKING, ANTIMICROBIAL, UV 15-39</v>
          </cell>
          <cell r="S340" t="str">
            <v>DROP for 201801 US book</v>
          </cell>
        </row>
        <row r="341">
          <cell r="A341" t="str">
            <v>M400</v>
          </cell>
          <cell r="D341" t="str">
            <v>Harriton</v>
          </cell>
          <cell r="E341" t="str">
            <v>T_Shirts</v>
          </cell>
          <cell r="F341" t="str">
            <v>Performance</v>
          </cell>
          <cell r="G341" t="str">
            <v>DNR</v>
          </cell>
          <cell r="H341" t="str">
            <v>DNR</v>
          </cell>
          <cell r="I341" t="str">
            <v>Adult</v>
          </cell>
          <cell r="J341" t="str">
            <v>Short-Sleeve Performance Henley</v>
          </cell>
          <cell r="K341" t="str">
            <v>• 4.13 oz./yd²/140 gsm, 100% polyester  snag protection peached jersey  with moisture-wicking and antimicrobial performance
• summer weight jersey
• matching rib neck trim
• three-button placket
• chest pocket</v>
          </cell>
          <cell r="M341" t="str">
            <v>N</v>
          </cell>
          <cell r="O341" t="str">
            <v>SNAG PROTECTION, MOISTURE WICKING, ANTIMICROBIAL, EASY-CARE</v>
          </cell>
          <cell r="S341" t="str">
            <v>DNR for 201801 US/CAN Book</v>
          </cell>
        </row>
        <row r="342">
          <cell r="A342" t="str">
            <v>M510</v>
          </cell>
          <cell r="D342" t="str">
            <v>Harriton</v>
          </cell>
          <cell r="E342" t="str">
            <v>Wovens</v>
          </cell>
          <cell r="F342" t="str">
            <v>Casual</v>
          </cell>
          <cell r="G342" t="str">
            <v>Active</v>
          </cell>
          <cell r="H342" t="str">
            <v>Active</v>
          </cell>
          <cell r="I342" t="str">
            <v>Men's</v>
          </cell>
          <cell r="J342" t="str">
            <v>3.1 oz. Essential Poplin</v>
          </cell>
          <cell r="K342" t="str">
            <v>• 3.1 oz/yd2 / 105 gsm, 65% polyester, 35% cotton poplin
• flat-felled seam finishing
• extra stitching at seams and buttons
• dyed-to-match buttons</v>
          </cell>
          <cell r="L342" t="str">
            <v>• button-down collar 
• full back yoke and back box pleat 
• left-chest pocket 
• two-button adjustable cuffs</v>
          </cell>
          <cell r="M342" t="str">
            <v>N</v>
          </cell>
          <cell r="O342" t="str">
            <v>N/A</v>
          </cell>
          <cell r="P342" t="str">
            <v>M510W</v>
          </cell>
          <cell r="Q342" t="str">
            <v>M510T</v>
          </cell>
        </row>
        <row r="343">
          <cell r="A343" t="str">
            <v>M510T</v>
          </cell>
          <cell r="D343" t="str">
            <v>Harriton</v>
          </cell>
          <cell r="E343" t="str">
            <v>Wovens</v>
          </cell>
          <cell r="F343" t="str">
            <v>Casual</v>
          </cell>
          <cell r="G343" t="str">
            <v>Active</v>
          </cell>
          <cell r="H343" t="str">
            <v>Active</v>
          </cell>
          <cell r="I343" t="str">
            <v>Tall</v>
          </cell>
          <cell r="J343" t="str">
            <v>Tall 3.1 oz. Essential Poplin</v>
          </cell>
          <cell r="K343" t="str">
            <v>• 3.1 oz/yd2 / 105 gsm, 65% polyester, 35% cotton poplin
• flat-felled seam finishing
• extra stitching at seams and buttons
• dyed-to-match buttons</v>
          </cell>
          <cell r="L343" t="str">
            <v>• button-down collar 
• full back yoke and back box pleat 
• left-chest pocket 
• two-button adjustable cuffs
• 2" longer than the M510</v>
          </cell>
          <cell r="M343" t="str">
            <v>N</v>
          </cell>
          <cell r="O343" t="str">
            <v>N/A</v>
          </cell>
          <cell r="P343" t="str">
            <v>M510W</v>
          </cell>
        </row>
        <row r="344">
          <cell r="A344" t="str">
            <v>M510W</v>
          </cell>
          <cell r="D344" t="str">
            <v>Harriton</v>
          </cell>
          <cell r="E344" t="str">
            <v>Wovens</v>
          </cell>
          <cell r="F344" t="str">
            <v>Casual</v>
          </cell>
          <cell r="G344" t="str">
            <v>Active</v>
          </cell>
          <cell r="H344" t="str">
            <v>Active</v>
          </cell>
          <cell r="I344" t="str">
            <v>Ladies'</v>
          </cell>
          <cell r="J344" t="str">
            <v>3.1 oz. Essential Poplin</v>
          </cell>
          <cell r="K344" t="str">
            <v>• 3.1 oz/yd2 / 105 gsm, 65% polyester, 35% cotton poplin
• flat-felled seam finishing
• extra stitching at seams and buttons
• dyed-to-match buttons</v>
          </cell>
          <cell r="L344" t="str">
            <v xml:space="preserve">• spread collar
• darts and princess seams 
• two-button adjustable cuffs </v>
          </cell>
          <cell r="M344" t="str">
            <v>N</v>
          </cell>
          <cell r="O344" t="str">
            <v>N/A</v>
          </cell>
          <cell r="Q344" t="str">
            <v>M510T</v>
          </cell>
        </row>
        <row r="345">
          <cell r="A345" t="str">
            <v>M550</v>
          </cell>
          <cell r="D345" t="str">
            <v>Harriton</v>
          </cell>
          <cell r="E345" t="str">
            <v>Wovens</v>
          </cell>
          <cell r="F345" t="str">
            <v>Casual</v>
          </cell>
          <cell r="G345" t="str">
            <v>Active</v>
          </cell>
          <cell r="H345" t="str">
            <v>Active</v>
          </cell>
          <cell r="I345" t="str">
            <v>Men's</v>
          </cell>
          <cell r="J345" t="str">
            <v>6.5 oz. Long-Sleeve Denim Shirt</v>
          </cell>
          <cell r="K345" t="str">
            <v>• 6.5 oz./yd²/220 gsm, 100% cotton denim 
• flat-felled seams
• Khaki double-needle topstitching
• signature twill tape at neck
• fully constructed front placket
• signature horn-style buttons with Harriton logo and contrast thread</v>
          </cell>
          <cell r="L345" t="str">
            <v>• button-down collar
• left-chest pocket</v>
          </cell>
          <cell r="M345" t="str">
            <v>N</v>
          </cell>
          <cell r="O345" t="str">
            <v>N/A</v>
          </cell>
          <cell r="P345" t="str">
            <v>M550W</v>
          </cell>
          <cell r="Q345" t="str">
            <v>M550T</v>
          </cell>
        </row>
        <row r="346">
          <cell r="A346" t="str">
            <v>M550S</v>
          </cell>
          <cell r="D346" t="str">
            <v>Harriton</v>
          </cell>
          <cell r="E346" t="str">
            <v>Wovens</v>
          </cell>
          <cell r="F346" t="str">
            <v>Casual</v>
          </cell>
          <cell r="G346" t="str">
            <v>Active</v>
          </cell>
          <cell r="H346" t="str">
            <v>Active</v>
          </cell>
          <cell r="I346" t="str">
            <v>Men's</v>
          </cell>
          <cell r="J346" t="str">
            <v>6.5 oz. Short-Sleeve Denim Shirt</v>
          </cell>
          <cell r="K346" t="str">
            <v>• 6.5 oz./yd²/220 gsm, 100% cotton denim 
• flat-felled seams
• Khaki double-needle topstitching
• signature twill tape at neck
• fully constructed front placket
• signature horn-style buttons with Harriton logo and contrast thread</v>
          </cell>
          <cell r="L346" t="str">
            <v>• button-down collar
• left-chest pocket</v>
          </cell>
          <cell r="M346" t="str">
            <v>N</v>
          </cell>
          <cell r="O346" t="str">
            <v>N/A</v>
          </cell>
        </row>
        <row r="347">
          <cell r="A347" t="str">
            <v>M550T</v>
          </cell>
          <cell r="D347" t="str">
            <v>Harriton</v>
          </cell>
          <cell r="E347" t="str">
            <v>Wovens</v>
          </cell>
          <cell r="F347" t="str">
            <v>Casual</v>
          </cell>
          <cell r="G347" t="str">
            <v>Active</v>
          </cell>
          <cell r="H347" t="str">
            <v>Active</v>
          </cell>
          <cell r="I347" t="str">
            <v>Tall</v>
          </cell>
          <cell r="J347" t="str">
            <v>6.5 oz. Tall Short-Sleeve Denim Shirt</v>
          </cell>
          <cell r="K347" t="str">
            <v>• 6.5 oz./yd²/220 gsm, 100% cotton denim 
• flat-felled seams
• Khaki double-needle topstitching
• signature twill tape at neck
• fully constructed front placket
• signature horn-style buttons with Harriton logo and contrast thread</v>
          </cell>
          <cell r="L347" t="str">
            <v>• button-down collar
• left-chest pocket</v>
          </cell>
          <cell r="M347" t="str">
            <v>N</v>
          </cell>
          <cell r="O347" t="str">
            <v>N/A</v>
          </cell>
          <cell r="P347" t="str">
            <v>M550W</v>
          </cell>
        </row>
        <row r="348">
          <cell r="A348" t="str">
            <v>M550W</v>
          </cell>
          <cell r="D348" t="str">
            <v>Harriton</v>
          </cell>
          <cell r="E348" t="str">
            <v>Wovens</v>
          </cell>
          <cell r="F348" t="str">
            <v>Casual</v>
          </cell>
          <cell r="G348" t="str">
            <v>Active</v>
          </cell>
          <cell r="H348" t="str">
            <v>Active</v>
          </cell>
          <cell r="I348" t="str">
            <v>Ladies'</v>
          </cell>
          <cell r="J348" t="str">
            <v>6.5 oz. Long-Sleeve Denim Shirt</v>
          </cell>
          <cell r="K348" t="str">
            <v>• 6.5 oz./yd²/220 gsm, 100% cotton denim 
• flat-felled seams
• Khaki double-needle topstitching
• signature twill tape at neck
• fully constructed front placket
• signature horn-style buttons with Harriton logo and contrast thread</v>
          </cell>
          <cell r="L348" t="str">
            <v>• spread collar</v>
          </cell>
          <cell r="M348" t="str">
            <v>N</v>
          </cell>
          <cell r="O348" t="str">
            <v>N/A</v>
          </cell>
          <cell r="Q348" t="str">
            <v>M550T</v>
          </cell>
        </row>
        <row r="349">
          <cell r="A349" t="str">
            <v>M600</v>
          </cell>
          <cell r="D349" t="str">
            <v>Harriton</v>
          </cell>
          <cell r="E349" t="str">
            <v>Wovens</v>
          </cell>
          <cell r="F349" t="str">
            <v>Dress</v>
          </cell>
          <cell r="G349" t="str">
            <v>Active</v>
          </cell>
          <cell r="H349" t="str">
            <v>Active</v>
          </cell>
          <cell r="I349" t="str">
            <v>Men's</v>
          </cell>
          <cell r="J349" t="str">
            <v>Long-Sleeve Oxford with Stain-Release</v>
          </cell>
          <cell r="K349" t="str">
            <v>• 65% cotton, 35% polyester with stain- and wrinkle-release performance
• flat-felled seam finishing
• extra stitching at seams and buttons
• pearlized buttons with Harriton logo</v>
          </cell>
          <cell r="L349" t="str">
            <v>• button-down collar
• full back yoke and back pleat
• left-chest pocket
• two-button adjustable cuffs</v>
          </cell>
          <cell r="M349" t="str">
            <v>N</v>
          </cell>
          <cell r="O349" t="str">
            <v>WRINKLE RELEASE, STAIN RELEASE, EASY CARE</v>
          </cell>
          <cell r="P349" t="str">
            <v>M600W</v>
          </cell>
        </row>
        <row r="350">
          <cell r="A350" t="str">
            <v>M600W</v>
          </cell>
          <cell r="D350" t="str">
            <v>Harriton</v>
          </cell>
          <cell r="E350" t="str">
            <v>Wovens</v>
          </cell>
          <cell r="F350" t="str">
            <v>Dress</v>
          </cell>
          <cell r="G350" t="str">
            <v>Active</v>
          </cell>
          <cell r="H350" t="str">
            <v>Active</v>
          </cell>
          <cell r="I350" t="str">
            <v>Ladies'</v>
          </cell>
          <cell r="J350" t="str">
            <v>Long-Sleeve Oxford with Stain-Release</v>
          </cell>
          <cell r="K350" t="str">
            <v>• 65% cotton, 35% polyester with stain- and wrinkle-release performance
• extra stitching at seams and buttons
• pearlized buttons with Harriton logo</v>
          </cell>
          <cell r="L350" t="str">
            <v>• spread collar
• front and back darts for flattering feminine fit
• two-button adjustable cuffs</v>
          </cell>
          <cell r="M350" t="str">
            <v>N</v>
          </cell>
          <cell r="O350" t="str">
            <v>WRINKLE RELEASE, STAIN RELEASE, EASY CARE</v>
          </cell>
        </row>
        <row r="351">
          <cell r="A351" t="str">
            <v>M600S</v>
          </cell>
          <cell r="D351" t="str">
            <v>Harriton</v>
          </cell>
          <cell r="E351" t="str">
            <v>Wovens</v>
          </cell>
          <cell r="F351" t="str">
            <v>Dress</v>
          </cell>
          <cell r="G351" t="str">
            <v>Active</v>
          </cell>
          <cell r="H351" t="str">
            <v>Active</v>
          </cell>
          <cell r="I351" t="str">
            <v>Men's</v>
          </cell>
          <cell r="J351" t="str">
            <v>Short-Sleeve Oxford with Stain-Release</v>
          </cell>
          <cell r="K351" t="str">
            <v>• 65% cotton, 35% polyester with stain- and wrinkle-release performance
• flat-felled seam finishing
• extra stitching at seams and buttons
• pearlized buttons with Harriton logo</v>
          </cell>
          <cell r="L351" t="str">
            <v>• button-down collar
• full back yoke and back pleat
• left-chest pocket</v>
          </cell>
          <cell r="M351" t="str">
            <v>N</v>
          </cell>
          <cell r="O351" t="str">
            <v>WRINKLE RELEASE, STAIN RELEASE, EASY CARE</v>
          </cell>
          <cell r="P351" t="str">
            <v>M600SW</v>
          </cell>
        </row>
        <row r="352">
          <cell r="A352" t="str">
            <v>M600SW</v>
          </cell>
          <cell r="D352" t="str">
            <v>Harriton</v>
          </cell>
          <cell r="E352" t="str">
            <v>Wovens</v>
          </cell>
          <cell r="F352" t="str">
            <v>Dress</v>
          </cell>
          <cell r="G352" t="str">
            <v>Active</v>
          </cell>
          <cell r="H352" t="str">
            <v>Not Available</v>
          </cell>
          <cell r="I352" t="str">
            <v>Ladies'</v>
          </cell>
          <cell r="J352" t="str">
            <v>Short-Sleeve Oxford with Stain-Release</v>
          </cell>
          <cell r="K352" t="str">
            <v>• 65% cotton, 35% polyester with stain- and wrinkle-release performance
• extra stitching at seams and buttons
• pearlized buttons with Harriton logo</v>
          </cell>
          <cell r="L352" t="str">
            <v>• spread collar
• front and back darts for flattering feminine fit
• side vents</v>
          </cell>
          <cell r="O352" t="str">
            <v>WRINKLE RELEASE, STAIN RELEASE, EASY CARE</v>
          </cell>
        </row>
        <row r="353">
          <cell r="A353">
            <v>78649</v>
          </cell>
          <cell r="C353" t="str">
            <v>Escape</v>
          </cell>
          <cell r="D353" t="str">
            <v>North End®</v>
          </cell>
          <cell r="E353" t="str">
            <v>Fleece</v>
          </cell>
          <cell r="F353" t="str">
            <v>Poly &amp; Performance</v>
          </cell>
          <cell r="G353" t="str">
            <v>DNR</v>
          </cell>
          <cell r="H353" t="str">
            <v>DNR</v>
          </cell>
          <cell r="I353" t="str">
            <v>Ladies'</v>
          </cell>
          <cell r="J353" t="str">
            <v>Escape Bonded Fleece Jacket</v>
          </cell>
          <cell r="K353" t="str">
            <v>• 7.4 oz/yd2 / 250 gsm, 100% polyester jersey bonded with 100% polyester microfleece_x000D_
• inside storm placket with brushed tricot chin guard_x000D_
• contrast decorative stitching on front, back body and sleeves_x000D_
• sleeve inserts and zipper garages utilize fleece side of fabric for textural difference_x000D_
• lower front pockets with contrast reverse coil zippers and zipper garages_x000D_
• audio port access through inside left pocket_x000D_
• adjustable shockcord at hem</v>
          </cell>
          <cell r="L353" t="str">
            <v>• right-chest pocket with invisible zipper</v>
          </cell>
          <cell r="M353" t="str">
            <v>N</v>
          </cell>
          <cell r="N353" t="str">
            <v>Modern</v>
          </cell>
          <cell r="O353" t="str">
            <v>2-LAYER BONDED, MODERN FIT, EASY CARE, AUDIO PORT</v>
          </cell>
          <cell r="S353" t="str">
            <v>DNR for 201801 US/CAN book</v>
          </cell>
        </row>
        <row r="354">
          <cell r="A354">
            <v>88649</v>
          </cell>
          <cell r="C354" t="str">
            <v>Escape</v>
          </cell>
          <cell r="D354" t="str">
            <v>North End®</v>
          </cell>
          <cell r="E354" t="str">
            <v>Fleece</v>
          </cell>
          <cell r="F354" t="str">
            <v>Poly &amp; Performance</v>
          </cell>
          <cell r="G354" t="str">
            <v>DNR</v>
          </cell>
          <cell r="H354" t="str">
            <v>DNR</v>
          </cell>
          <cell r="I354" t="str">
            <v>Men's</v>
          </cell>
          <cell r="J354" t="str">
            <v>Escape Bonded Fleece Jacket</v>
          </cell>
          <cell r="K354" t="str">
            <v>• 7.4 oz/yd2 / 250 gsm, 100% polyester jersey bonded with 100% polyester microfleece_x000D_
• inside storm placket with brushed tricot chin guard_x000D_
• contrast decorative stitching on front, back body and sleeves_x000D_
• sleeve inserts and zipper garages utilize fleece side of fabric for textural difference_x000D_
• lower front pockets with contrast reverse coil zippers and zipper garages_x000D_
• audio port access through inside left pocket_x000D_
• adjustable shockcord at hem</v>
          </cell>
          <cell r="L354" t="str">
            <v>• right-chest pocket with contrast reverse coil zipper and zipper garage</v>
          </cell>
          <cell r="M354" t="str">
            <v>N</v>
          </cell>
          <cell r="N354" t="str">
            <v>Modern</v>
          </cell>
          <cell r="O354" t="str">
            <v>2-LAYER BONDED, MODERN FIT, EASY CARE, AUDIO PORT</v>
          </cell>
          <cell r="P354">
            <v>78649</v>
          </cell>
          <cell r="S354" t="str">
            <v>DNR for 201801 US/CAN book</v>
          </cell>
        </row>
        <row r="355">
          <cell r="A355">
            <v>78660</v>
          </cell>
          <cell r="C355" t="str">
            <v>Evoke</v>
          </cell>
          <cell r="D355" t="str">
            <v>North End®</v>
          </cell>
          <cell r="E355" t="str">
            <v>Fleece</v>
          </cell>
          <cell r="F355" t="str">
            <v>Poly &amp; Performance</v>
          </cell>
          <cell r="G355" t="str">
            <v>Pre-Closeout</v>
          </cell>
          <cell r="H355" t="str">
            <v>Pre-Closeout</v>
          </cell>
          <cell r="I355" t="str">
            <v>Ladies'</v>
          </cell>
          <cell r="J355" t="str">
            <v>Evoke Bonded Fleece Jacket</v>
          </cell>
          <cell r="K355" t="str">
            <v>• 7.4 oz/yd2 / 250 gsm, 100% polyester jersey bonded with 100% polyester microfleece_x000D_
• inserts: reverse side of fabric on shoulder panels and inner collar_x000D_
• inside storm placket with chin guard_x000D_
• shoulder inserts utilize fleece side of fabric for textural difference_x000D_
• center front reversed coil zipper with semi-autolock pull tab_x000D_
• self-fabric banded cuffs and waistband</v>
          </cell>
          <cell r="L355" t="str">
            <v>• front invisible zippered pockets</v>
          </cell>
          <cell r="M355" t="str">
            <v>N</v>
          </cell>
          <cell r="N355" t="str">
            <v>Modern</v>
          </cell>
          <cell r="O355" t="str">
            <v>2-LAYER BONDED, MODERN FIT, EASY CARE, AUDIO PORT, EASY CARE</v>
          </cell>
          <cell r="S355" t="str">
            <v>Pre-closeout for 201801 US/CAN book</v>
          </cell>
        </row>
        <row r="356">
          <cell r="A356">
            <v>88660</v>
          </cell>
          <cell r="C356" t="str">
            <v>Evoke</v>
          </cell>
          <cell r="D356" t="str">
            <v>North End®</v>
          </cell>
          <cell r="E356" t="str">
            <v>Fleece</v>
          </cell>
          <cell r="F356" t="str">
            <v>Poly &amp; Performance</v>
          </cell>
          <cell r="G356" t="str">
            <v>Pre-Closeout</v>
          </cell>
          <cell r="H356" t="str">
            <v>Pre-Closeout</v>
          </cell>
          <cell r="I356" t="str">
            <v>Men's</v>
          </cell>
          <cell r="J356" t="str">
            <v>Evoke Bonded Fleece Jacket</v>
          </cell>
          <cell r="K356" t="str">
            <v>• body: 7.4 oz/yd2 / 250 gsm, 100% polyester jersey bonded with 100% polyester microfleece_x000D_
• inserts: reverse side of fabric on shoulder panels and inner collar_x000D_
• inside storm placket with chin guard_x000D_
• shoulder inserts utilize fleece side of fabric for textural difference_x000D_
• center front reversed coil zipper with semi-autolock pull tab_x000D_
• self-fabric banded cuffs and waistband</v>
          </cell>
          <cell r="L356" t="str">
            <v>• front zippered pockets</v>
          </cell>
          <cell r="M356" t="str">
            <v>N</v>
          </cell>
          <cell r="N356" t="str">
            <v>Modern</v>
          </cell>
          <cell r="O356" t="str">
            <v>2-LAYER BONDED, MODERN FIT, EASY CARE, AUDIO PORT, EASY CARE</v>
          </cell>
          <cell r="P356">
            <v>78660</v>
          </cell>
          <cell r="S356" t="str">
            <v>Pre-closeout for 201801 US/CAN book</v>
          </cell>
        </row>
        <row r="357">
          <cell r="A357">
            <v>78669</v>
          </cell>
          <cell r="C357" t="str">
            <v>Peak</v>
          </cell>
          <cell r="D357" t="str">
            <v>North End®</v>
          </cell>
          <cell r="E357" t="str">
            <v>Fleece</v>
          </cell>
          <cell r="F357" t="str">
            <v>Poly &amp; Performance</v>
          </cell>
          <cell r="G357" t="str">
            <v>Active</v>
          </cell>
          <cell r="H357" t="str">
            <v>Active</v>
          </cell>
          <cell r="I357" t="str">
            <v>Ladies'</v>
          </cell>
          <cell r="J357" t="str">
            <v>Peak Sweater Fleece Jacket</v>
          </cell>
          <cell r="K357" t="str">
            <v>• 9.4 oz/yd2 / 319 gsm, 100% polyester sweater knit fleece_x000D_
• contrast coverstitched details_x000D_
• inside storm placket with fleece chin guard_x000D_
• center front reverse coil zipper with embossed metal pull_x000D_
• brushed tricot-lined chest pocket and lower pockets with reverse coil zippers</v>
          </cell>
          <cell r="L357" t="str">
            <v/>
          </cell>
          <cell r="M357" t="str">
            <v>N</v>
          </cell>
          <cell r="N357" t="str">
            <v>Modern</v>
          </cell>
          <cell r="O357" t="str">
            <v>MODERN FIT, AUDIO PORT, EASY CARE</v>
          </cell>
        </row>
        <row r="358">
          <cell r="A358">
            <v>88669</v>
          </cell>
          <cell r="C358" t="str">
            <v>Peak</v>
          </cell>
          <cell r="D358" t="str">
            <v>North End®</v>
          </cell>
          <cell r="E358" t="str">
            <v>Fleece</v>
          </cell>
          <cell r="F358" t="str">
            <v>Poly &amp; Performance</v>
          </cell>
          <cell r="G358" t="str">
            <v>Active</v>
          </cell>
          <cell r="H358" t="str">
            <v>Active</v>
          </cell>
          <cell r="I358" t="str">
            <v>Men's</v>
          </cell>
          <cell r="J358" t="str">
            <v>Peak Sweater Fleece Jacket</v>
          </cell>
          <cell r="K358" t="str">
            <v>• 9.4 oz/yd2 / 319 gsm, 100% polyester sweater knit fleece_x000D_
• contrast coverstitched details_x000D_
• inside storm placket with fleece chin guard_x000D_
• center front reverse coil zipper with embossed metal pull_x000D_
• brushed tricot-lined chest pocket and lower pockets with reverse coil zippers</v>
          </cell>
          <cell r="L358" t="str">
            <v/>
          </cell>
          <cell r="M358" t="str">
            <v>N</v>
          </cell>
          <cell r="N358" t="str">
            <v>Modern</v>
          </cell>
          <cell r="O358" t="str">
            <v>MODERN FIT, AUDIO PORT, EASY CARE</v>
          </cell>
        </row>
        <row r="359">
          <cell r="A359">
            <v>78681</v>
          </cell>
          <cell r="C359" t="str">
            <v>Pulse</v>
          </cell>
          <cell r="D359" t="str">
            <v>North End®</v>
          </cell>
          <cell r="E359" t="str">
            <v>Fleece</v>
          </cell>
          <cell r="F359" t="str">
            <v>Poly &amp; Performance</v>
          </cell>
          <cell r="G359" t="str">
            <v>Active</v>
          </cell>
          <cell r="H359" t="str">
            <v>Active</v>
          </cell>
          <cell r="I359" t="str">
            <v>Ladies'</v>
          </cell>
          <cell r="J359" t="str">
            <v>Pulse Textured Bonded Fleece Jacket with Print</v>
          </cell>
          <cell r="K359" t="str">
            <v>• body: 8.3 oz/yd2 / 281 gam, 100% polyester jersey bonded with 100% polyester jacquard fleece with print_x000D_
• contrast: 8.3 oz/yd2 / 281 gsm,100% polyester jersey bonded with 100% polyester jacquard fleece_x000D_
• contrast coverstitch details_x000D_
• inside storm placket with chin guard_x000D_
• center front contrast reverse coil zipper_x000D_
• stretch storm cuffs with thumb holes_x000D_
• right-chest and lower pockets with contrast reverse coil zippers_x000D_
• audio port access through inside left pocket</v>
          </cell>
          <cell r="L359" t="str">
            <v/>
          </cell>
          <cell r="M359" t="str">
            <v>N</v>
          </cell>
          <cell r="N359" t="str">
            <v>Modern</v>
          </cell>
          <cell r="O359" t="str">
            <v>2-LAYER BONDED, MODERN FIT, AUDIO PORT, EASY CARE</v>
          </cell>
        </row>
        <row r="360">
          <cell r="A360">
            <v>88681</v>
          </cell>
          <cell r="C360" t="str">
            <v>Pulse</v>
          </cell>
          <cell r="D360" t="str">
            <v>North End®</v>
          </cell>
          <cell r="E360" t="str">
            <v>Fleece</v>
          </cell>
          <cell r="F360" t="str">
            <v>Poly &amp; Performance</v>
          </cell>
          <cell r="G360" t="str">
            <v>Active</v>
          </cell>
          <cell r="H360" t="str">
            <v>Active</v>
          </cell>
          <cell r="I360" t="str">
            <v>Men's</v>
          </cell>
          <cell r="J360" t="str">
            <v>Pulse Textured Bonded Fleece Jacket with Print</v>
          </cell>
          <cell r="K360" t="str">
            <v>• body: 8.3 oz/yd2 / 281 gam, 100% polyester jersey bonded with 100% polyester jacquard fleece with print_x000D_
• contrast: 8.3 oz/yd2 / 281 gsm,100% polyester jersey bonded with 100% polyester jacquard fleece_x000D_
• contrast coverstitch details_x000D_
• inside storm placket with chin guard_x000D_
• center front contrast reverse coil zipper_x000D_
• stretch storm cuffs with thumb holes_x000D_
• right-chest and lower pockets with contrast reverse coil zippers_x000D_
• audio port access through inside left pocket</v>
          </cell>
          <cell r="L360" t="str">
            <v/>
          </cell>
          <cell r="M360" t="str">
            <v>N</v>
          </cell>
          <cell r="N360" t="str">
            <v>Modern</v>
          </cell>
          <cell r="O360" t="str">
            <v>2-LAYER BONDED, MODERN FIT, AUDIO PORT, EASY CARE</v>
          </cell>
        </row>
        <row r="361">
          <cell r="A361">
            <v>78697</v>
          </cell>
          <cell r="C361" t="str">
            <v>Flux</v>
          </cell>
          <cell r="D361" t="str">
            <v>North End®</v>
          </cell>
          <cell r="E361" t="str">
            <v>Fleece</v>
          </cell>
          <cell r="F361" t="str">
            <v>Poly &amp; Performance</v>
          </cell>
          <cell r="G361" t="str">
            <v>Active</v>
          </cell>
          <cell r="H361" t="str">
            <v>Active</v>
          </cell>
          <cell r="I361" t="str">
            <v>Ladies'</v>
          </cell>
          <cell r="J361" t="str">
            <v>Flux Mélange Bonded Fleece Jacket</v>
          </cell>
          <cell r="K361" t="str">
            <v>• 7.4 oz/yd² / 250 gsm, 100% polyester mélange jersey bonded with 100% polyester microfleece_x000D_
• contrast coverstitch details_x000D_
• inside storm placket with chin guard_x000D_
• center front contrast reverse coil zipper with semi-autolock rubber pull tab_x000D_
• right-chest pocket with contrast invisible zipper_x000D_
• stretch storm cuffs with thumb holes_x000D_
• lower pockets with contrast reverse coil zippers and zipper garages_x000D_
• audio port access through inside left pocket_x000D_
• adjustable shockcord at hem_x000D_</v>
          </cell>
          <cell r="L361" t="str">
            <v/>
          </cell>
          <cell r="M361" t="str">
            <v>N</v>
          </cell>
          <cell r="N361" t="str">
            <v>Modern</v>
          </cell>
          <cell r="O361" t="str">
            <v>2-LAYER BONDED, MODERN FIT, AUDIO PORT, EASY CARE</v>
          </cell>
        </row>
        <row r="362">
          <cell r="A362">
            <v>88697</v>
          </cell>
          <cell r="C362" t="str">
            <v>Flux</v>
          </cell>
          <cell r="D362" t="str">
            <v>North End®</v>
          </cell>
          <cell r="E362" t="str">
            <v>Fleece</v>
          </cell>
          <cell r="F362" t="str">
            <v>Poly &amp; Performance</v>
          </cell>
          <cell r="G362" t="str">
            <v>Active</v>
          </cell>
          <cell r="H362" t="str">
            <v>Active</v>
          </cell>
          <cell r="I362" t="str">
            <v>Men's</v>
          </cell>
          <cell r="J362" t="str">
            <v>Flux Mélange Bonded Fleece Jacket</v>
          </cell>
          <cell r="K362" t="str">
            <v>• 7.4 oz/yd² / 250 gsm, 100% polyester mélange jersey bonded with 100% polyester microfleece_x000D_
• contrast coverstitch details_x000D_
• inside storm placket with chin guard_x000D_
• center front contrast reverse coil zipper with semi-autolock rubber pull tab_x000D_
• right-chest pocket with contrast invisible zipper_x000D_
• stretch storm cuffs with thumb holes_x000D_
• lower pockets with contrast reverse coil zippers and zipper garages_x000D_
• audio port access through inside left pocket_x000D_
• adjustable shockcord at hem_x000D_</v>
          </cell>
          <cell r="L362" t="str">
            <v/>
          </cell>
          <cell r="M362" t="str">
            <v>N</v>
          </cell>
          <cell r="N362" t="str">
            <v>Modern</v>
          </cell>
          <cell r="O362" t="str">
            <v>2-LAYER BONDED, MODERN FIT, AUDIO PORT, EASY CARE</v>
          </cell>
        </row>
        <row r="363">
          <cell r="A363">
            <v>78810</v>
          </cell>
          <cell r="C363" t="str">
            <v>Vortex</v>
          </cell>
          <cell r="D363" t="str">
            <v>North End®</v>
          </cell>
          <cell r="E363" t="str">
            <v>Fleece</v>
          </cell>
          <cell r="F363" t="str">
            <v>Poly &amp; Performance</v>
          </cell>
          <cell r="G363" t="str">
            <v>DNR</v>
          </cell>
          <cell r="H363" t="str">
            <v>DNR</v>
          </cell>
          <cell r="I363" t="str">
            <v>Ladies'</v>
          </cell>
          <cell r="J363" t="str">
            <v>Vortex Polartec Active Fleece Jacket</v>
          </cell>
          <cell r="K363" t="str">
            <v>• body: 5.01 oz/yd² / 170 gsm, 100% polyester Polartec Thermal Pro® Series ministripe microfleece
• contrast: 4.42 oz/yd² / 149 gsm, 100% polyester Polartec Micro Series microfleece, 100% polyester perforated ‭pongee
• inside storm placket with fleece chin guard and attached hood
• perforated ‭pongee at center front hood and underarm for added breathability
• center front reverse coil zipper with autolock slider and toggle
• stretch binding at sleeves with thumbholes
• lower pockets with reverse coil zippers</v>
          </cell>
          <cell r="M363" t="str">
            <v>N</v>
          </cell>
          <cell r="N363" t="str">
            <v>Modern</v>
          </cell>
          <cell r="O363" t="str">
            <v>ANTI PILL, MODERN FIT,  AUDIO PORT, EASY CARE, POLARTEC</v>
          </cell>
          <cell r="S363" t="str">
            <v>DNR for 201801 US/CAN book</v>
          </cell>
        </row>
        <row r="364">
          <cell r="A364">
            <v>88810</v>
          </cell>
          <cell r="C364" t="str">
            <v>Vortex</v>
          </cell>
          <cell r="D364" t="str">
            <v>North End®</v>
          </cell>
          <cell r="E364" t="str">
            <v>Fleece</v>
          </cell>
          <cell r="F364" t="str">
            <v>Poly &amp; Performance</v>
          </cell>
          <cell r="G364" t="str">
            <v>DNR</v>
          </cell>
          <cell r="H364" t="str">
            <v>DNR</v>
          </cell>
          <cell r="I364" t="str">
            <v>Men's</v>
          </cell>
          <cell r="J364" t="str">
            <v>Vortex Polartec Active Fleece Jacket</v>
          </cell>
          <cell r="K364" t="str">
            <v>• body: 5.01 oz/yd² / 170 gsm, 100% polyester Polartec Thermal Pro® Series ministripe microfleece
• contrast: 4.42 oz/yd² / 149 gsm, 100% polyester Polartec Micro Series microfleece, 100% polyester perforated ‭pongee
• inside storm placket with fleece chin guard and attached hood
• perforated ‭pongee at center front hood and underarm for added breathability
• center front reverse coil zipper with autolock slider and toggle
• stretch binding at sleeves with thumbholes
• lower pockets with reverse coil zippers</v>
          </cell>
          <cell r="M364" t="str">
            <v>N</v>
          </cell>
          <cell r="N364" t="str">
            <v>Modern</v>
          </cell>
          <cell r="O364" t="str">
            <v>ANTI PILL, MODERN FIT,  AUDIO PORT, EASY CARE, POLARTEC</v>
          </cell>
          <cell r="P364">
            <v>78810</v>
          </cell>
          <cell r="S364" t="str">
            <v>DNR for 201801 US/CAN book</v>
          </cell>
        </row>
        <row r="365">
          <cell r="A365">
            <v>88164</v>
          </cell>
          <cell r="C365" t="str">
            <v>Pivot</v>
          </cell>
          <cell r="D365" t="str">
            <v>North End®</v>
          </cell>
          <cell r="E365" t="str">
            <v>Fleece</v>
          </cell>
          <cell r="F365" t="str">
            <v>Poly &amp; Performance</v>
          </cell>
          <cell r="G365" t="str">
            <v>DNR</v>
          </cell>
          <cell r="H365" t="str">
            <v>DNR</v>
          </cell>
          <cell r="I365" t="str">
            <v>Adult</v>
          </cell>
          <cell r="J365" t="str">
            <v>Pivot Performance Fleece Hoodie</v>
          </cell>
          <cell r="K365" t="str">
            <v>• 7.4 oz/yd² / 250 gsm, 100% polyester brushed back fleece_x000D_with moisture-wicking performance
• contrast coverstitching details at hood, raglan sleeves and pocket opening_x000D_
• front hand warmer pouch pocket_x000D_
• spandex enhanced matching rib knit cuffs and waistband</v>
          </cell>
          <cell r="L365" t="str">
            <v>• drawcord hood with metal cord ends</v>
          </cell>
          <cell r="M365" t="str">
            <v>N</v>
          </cell>
          <cell r="O365" t="str">
            <v>MOISTURE-WICKING, EASY CARE</v>
          </cell>
          <cell r="S365" t="str">
            <v>DNR for 201801 US/CAN book</v>
          </cell>
        </row>
        <row r="366">
          <cell r="A366">
            <v>78174</v>
          </cell>
          <cell r="C366" t="str">
            <v>Gravity</v>
          </cell>
          <cell r="D366" t="str">
            <v>North End®</v>
          </cell>
          <cell r="E366" t="str">
            <v>Fleece</v>
          </cell>
          <cell r="F366" t="str">
            <v>Poly &amp; Performance</v>
          </cell>
          <cell r="G366" t="str">
            <v>Active</v>
          </cell>
          <cell r="H366" t="str">
            <v>Active</v>
          </cell>
          <cell r="I366" t="str">
            <v>Ladies'</v>
          </cell>
          <cell r="J366" t="str">
            <v>Gravity Performance Fleece Jacket</v>
          </cell>
          <cell r="K366" t="str">
            <v>• 7.4 oz/yd² / 250 gsm, 100% polyester brushed back fleece with moisture-wicking performance
• contrast coverstitching detail
• chin guard
• center front revers coil zipper with reflective assymetrical piping
• lower pockets with zippers</v>
          </cell>
          <cell r="L366" t="str">
            <v>• reflective piping at princes seams</v>
          </cell>
          <cell r="O366" t="str">
            <v>REFLECTIVE, MOISTURE WICKING, AUDIO PORT, EASY CARE</v>
          </cell>
        </row>
        <row r="367">
          <cell r="A367">
            <v>88174</v>
          </cell>
          <cell r="C367" t="str">
            <v>Gravity</v>
          </cell>
          <cell r="D367" t="str">
            <v>North End®</v>
          </cell>
          <cell r="E367" t="str">
            <v>Fleece</v>
          </cell>
          <cell r="F367" t="str">
            <v>Poly &amp; Performance</v>
          </cell>
          <cell r="G367" t="str">
            <v>Active</v>
          </cell>
          <cell r="H367" t="str">
            <v>Active</v>
          </cell>
          <cell r="I367" t="str">
            <v>Men's</v>
          </cell>
          <cell r="J367" t="str">
            <v>Gravity Performance Fleece Jacket</v>
          </cell>
          <cell r="K367" t="str">
            <v>• 7.4 oz/yd² / 250 gsm, 100% polyester brushed back fleece with moisture-wicking performance
• contrast coverstitching detail
• chin guard
• center front revers coil zipper with reflective assymetrical piping
• lower pockets with zippers</v>
          </cell>
          <cell r="L367" t="str">
            <v>• reflective piping at back raglan sleeves
• chest pocket with zipper and zipper garage</v>
          </cell>
          <cell r="O367" t="str">
            <v>REFLECTIVE, MOISTURE WICKING, AUDIO PORT, EASY CARE</v>
          </cell>
        </row>
        <row r="368">
          <cell r="A368">
            <v>88175</v>
          </cell>
          <cell r="C368" t="str">
            <v>Catalyst</v>
          </cell>
          <cell r="D368" t="str">
            <v>North End®</v>
          </cell>
          <cell r="E368" t="str">
            <v>Fleece</v>
          </cell>
          <cell r="F368" t="str">
            <v>Poly &amp; Performance</v>
          </cell>
          <cell r="G368" t="str">
            <v>Active</v>
          </cell>
          <cell r="H368" t="str">
            <v>Active</v>
          </cell>
          <cell r="I368" t="str">
            <v>Adult</v>
          </cell>
          <cell r="J368" t="str">
            <v>Catalyst Performance Fleece Quarter-Zip</v>
          </cell>
          <cell r="K368" t="str">
            <v>• 7.4 oz/yd² / 250 gsm, 100% polyester brushed back fleece_x000D_with moisture-wicking performance
• contrast coverstitching details
• chin guard
• center front reverse coil zipper with zipper garage
• reflective piping at back raglan seams
• chest pocket with zipper and zipper garage</v>
          </cell>
          <cell r="O368" t="str">
            <v>REFLECTIVE, MOISTURE WICKING, EASY CARE</v>
          </cell>
        </row>
        <row r="369">
          <cell r="A369">
            <v>78025</v>
          </cell>
          <cell r="D369" t="str">
            <v>North End®</v>
          </cell>
          <cell r="E369" t="str">
            <v>Fleece</v>
          </cell>
          <cell r="F369" t="str">
            <v>Poly &amp; Performance</v>
          </cell>
          <cell r="G369" t="str">
            <v>Active</v>
          </cell>
          <cell r="H369" t="str">
            <v>Active</v>
          </cell>
          <cell r="I369" t="str">
            <v>Ladies'</v>
          </cell>
          <cell r="J369" t="str">
            <v>Microfleece Unlined Jacket</v>
          </cell>
          <cell r="K369" t="str">
            <v>• 6.3 oz/yd² / 213 gsm, 100% polyester anti-pill microfleece_x000D_
• coverstitch detailing on collar and sleeves_x000D_
• stretch binding finish on cuffs_x000D_
• adjustable shockcord at hem</v>
          </cell>
          <cell r="L369" t="str">
            <v>• shaped side panels</v>
          </cell>
          <cell r="M369" t="str">
            <v>N</v>
          </cell>
          <cell r="O369" t="str">
            <v>ANTI PILL, EASY CARE</v>
          </cell>
        </row>
        <row r="370">
          <cell r="A370">
            <v>88095</v>
          </cell>
          <cell r="D370" t="str">
            <v>North End®</v>
          </cell>
          <cell r="E370" t="str">
            <v>Fleece</v>
          </cell>
          <cell r="F370" t="str">
            <v>Poly &amp; Performance</v>
          </cell>
          <cell r="G370" t="str">
            <v>Active</v>
          </cell>
          <cell r="H370" t="str">
            <v>Active</v>
          </cell>
          <cell r="I370" t="str">
            <v>Men's</v>
          </cell>
          <cell r="J370" t="str">
            <v>Microfleece Unlined Jacket</v>
          </cell>
          <cell r="K370" t="str">
            <v>• 6.3 oz/yd² / 213 gsm, 100% polyester anti-pill microfleece_x000D_
• coverstitch detailing on collar and sleeves_x000D_
• stretch binding finish on cuffs_x000D_
• adjustable shockcord at hem</v>
          </cell>
          <cell r="L370" t="str">
            <v/>
          </cell>
          <cell r="M370" t="str">
            <v>N</v>
          </cell>
          <cell r="O370" t="str">
            <v>ANTI PILL, EASY CARE</v>
          </cell>
        </row>
        <row r="371">
          <cell r="A371">
            <v>78048</v>
          </cell>
          <cell r="D371" t="str">
            <v>North End®</v>
          </cell>
          <cell r="E371" t="str">
            <v>Fleece</v>
          </cell>
          <cell r="F371" t="str">
            <v>Poly &amp; Performance</v>
          </cell>
          <cell r="G371" t="str">
            <v>Active</v>
          </cell>
          <cell r="H371" t="str">
            <v>Active</v>
          </cell>
          <cell r="I371" t="str">
            <v>Ladies'</v>
          </cell>
          <cell r="J371" t="str">
            <v>Microfleece Jacket</v>
          </cell>
          <cell r="K371" t="str">
            <v>• 6.3 oz/yd² / 214 gsm, 100% polyester anti-pill microfleece_x000D_
• center front contrast reverse coil zipper_x000D_
• laser welded sleeve pocket for personal compact audio device_x000D_
• contrast zippered front pockets with zipper garages _x000D_
• adjustable shockcord at hem</v>
          </cell>
          <cell r="L371" t="str">
            <v>• contrast underarm panels and inner collar</v>
          </cell>
          <cell r="M371" t="str">
            <v>N</v>
          </cell>
          <cell r="O371" t="str">
            <v>ANTI PILL, EASY CARE</v>
          </cell>
        </row>
        <row r="372">
          <cell r="A372">
            <v>88123</v>
          </cell>
          <cell r="D372" t="str">
            <v>North End®</v>
          </cell>
          <cell r="E372" t="str">
            <v>Fleece</v>
          </cell>
          <cell r="F372" t="str">
            <v>Poly &amp; Performance</v>
          </cell>
          <cell r="G372" t="str">
            <v>Active</v>
          </cell>
          <cell r="H372" t="str">
            <v>Active</v>
          </cell>
          <cell r="I372" t="str">
            <v>Men's</v>
          </cell>
          <cell r="J372" t="str">
            <v>Microfleece Jacket</v>
          </cell>
          <cell r="K372" t="str">
            <v>• 6.3 oz/yd² / 214 gsm, 100% polyester anti-pill microfleece_x000D_
• center front contrast reverse coil zipper_x000D_
• laser welded sleeve pocket for personal compact audio device_x000D_
• contrast zippered front pockets with zipper garages _x000D_
• adjustable shockcord at hem</v>
          </cell>
          <cell r="L372" t="str">
            <v>• contrast side panels and inner collar</v>
          </cell>
          <cell r="M372" t="str">
            <v>N</v>
          </cell>
          <cell r="O372" t="str">
            <v>ANTI PILL, EASY CARE</v>
          </cell>
        </row>
        <row r="373">
          <cell r="A373">
            <v>78172</v>
          </cell>
          <cell r="C373" t="str">
            <v>Voyage</v>
          </cell>
          <cell r="D373" t="str">
            <v>North End®</v>
          </cell>
          <cell r="E373" t="str">
            <v>Fleece</v>
          </cell>
          <cell r="F373" t="str">
            <v>Poly &amp; Performance</v>
          </cell>
          <cell r="G373" t="str">
            <v>Active</v>
          </cell>
          <cell r="H373" t="str">
            <v>Active</v>
          </cell>
          <cell r="I373" t="str">
            <v>Ladies'</v>
          </cell>
          <cell r="J373" t="str">
            <v>Voyage Fleece Jacket</v>
          </cell>
          <cell r="K373" t="str">
            <v>• body: 7.7 oz/yd² / 261 gsm, 100% polyester anti-pill hollow yarn fleece_x000D_
• lining: 100% polyester taffeta in sleeves_x000D_
• tonal coverstitch details_x000D_
• center front reverse coil zipper_x000D_
• brushed tricot-lined lower pockets with reverse coil zippers</v>
          </cell>
          <cell r="L373" t="str">
            <v/>
          </cell>
          <cell r="M373" t="str">
            <v>N</v>
          </cell>
          <cell r="O373" t="str">
            <v>ANTI PILL, AUDIO PORT, EASY CARE</v>
          </cell>
        </row>
        <row r="374">
          <cell r="A374">
            <v>88172</v>
          </cell>
          <cell r="C374" t="str">
            <v>Voyage</v>
          </cell>
          <cell r="D374" t="str">
            <v>North End®</v>
          </cell>
          <cell r="E374" t="str">
            <v>Fleece</v>
          </cell>
          <cell r="F374" t="str">
            <v>Poly &amp; Performance</v>
          </cell>
          <cell r="G374" t="str">
            <v>Active</v>
          </cell>
          <cell r="H374" t="str">
            <v>Active</v>
          </cell>
          <cell r="I374" t="str">
            <v>Men's</v>
          </cell>
          <cell r="J374" t="str">
            <v>Voyage Fleece Jacket</v>
          </cell>
          <cell r="K374" t="str">
            <v>• body: 7.7 oz/yd² / 261 gsm, 100% polyester anti-pill hollow yarn fleece_x000D_
• lining: 100% polyester taffeta in sleeves_x000D_
• tonal coverstitch details_x000D_
• center front reverse coil zipper_x000D_
• brushed tricot-lined lower pockets with reverse coil zippers</v>
          </cell>
          <cell r="L374" t="str">
            <v/>
          </cell>
          <cell r="M374" t="str">
            <v>N</v>
          </cell>
          <cell r="O374" t="str">
            <v>ANTI PILL, AUDIO PORT, EASY CARE</v>
          </cell>
        </row>
        <row r="375">
          <cell r="A375" t="str">
            <v>88172T</v>
          </cell>
          <cell r="C375" t="str">
            <v>Voyage</v>
          </cell>
          <cell r="D375" t="str">
            <v>North End®</v>
          </cell>
          <cell r="E375" t="str">
            <v>Fleece</v>
          </cell>
          <cell r="F375" t="str">
            <v>Poly &amp; Performance</v>
          </cell>
          <cell r="G375" t="str">
            <v>Active</v>
          </cell>
          <cell r="H375" t="str">
            <v>Active</v>
          </cell>
          <cell r="I375" t="str">
            <v>Tall</v>
          </cell>
          <cell r="J375" t="str">
            <v>Tall Voyage Fleece Jacket</v>
          </cell>
          <cell r="K375" t="str">
            <v>• body: 7.7 oz/yd² / 261 gsm, 100% polyester anti-pill hollow yarn fleece_x000D_
• lining: 100% polyester taffeta in sleeves_x000D_
• tonal coverstitch details_x000D_
• center front reverse coil zipper_x000D_
• brushed tricot-lined lower pockets with reverse coil zippers</v>
          </cell>
          <cell r="M375" t="str">
            <v>N</v>
          </cell>
          <cell r="O375" t="str">
            <v>ANTI PILL, AUDIO PORT, EASY CARE</v>
          </cell>
        </row>
        <row r="376">
          <cell r="A376">
            <v>78173</v>
          </cell>
          <cell r="C376" t="str">
            <v>Voyage</v>
          </cell>
          <cell r="D376" t="str">
            <v>North End®</v>
          </cell>
          <cell r="E376" t="str">
            <v>Fleece</v>
          </cell>
          <cell r="F376" t="str">
            <v>Poly &amp; Performance</v>
          </cell>
          <cell r="G376" t="str">
            <v>Active</v>
          </cell>
          <cell r="H376" t="str">
            <v>Active</v>
          </cell>
          <cell r="I376" t="str">
            <v>Ladies'</v>
          </cell>
          <cell r="J376" t="str">
            <v>Voyage Fleece Vest</v>
          </cell>
          <cell r="K376" t="str">
            <v>• body: 7.7 oz/yd² / 261 gsm, 100% polyester anti-pill hollow yarn fleece
• tonal coverstitch details_x000D_
• stretch binding finish on armholes_x000D_
• center front reverse coil zipper_x000D_
• brushed tricot-lined lower pockets with reverse coil zippers</v>
          </cell>
          <cell r="L376" t="str">
            <v/>
          </cell>
          <cell r="M376" t="str">
            <v>N</v>
          </cell>
          <cell r="O376" t="str">
            <v>ANTI PILL, AUDIO PORT, EASY CARE</v>
          </cell>
        </row>
        <row r="377">
          <cell r="A377">
            <v>88173</v>
          </cell>
          <cell r="C377" t="str">
            <v>Voyage</v>
          </cell>
          <cell r="D377" t="str">
            <v>North End®</v>
          </cell>
          <cell r="E377" t="str">
            <v>Fleece</v>
          </cell>
          <cell r="F377" t="str">
            <v>Poly &amp; Performance</v>
          </cell>
          <cell r="G377" t="str">
            <v>Active</v>
          </cell>
          <cell r="H377" t="str">
            <v>Active</v>
          </cell>
          <cell r="I377" t="str">
            <v>Men's</v>
          </cell>
          <cell r="J377" t="str">
            <v>Voyage Fleece Vest</v>
          </cell>
          <cell r="K377" t="str">
            <v>• 7.7 oz/yd² / 261 gsm, 100% polyester anti-pill hollow yarn fleece
• tonal coverstitch details_x000D_
• stretch binding finish on armholes_x000D_
• center front reverse coil zipper_x000D_
• brushed tricot-lined lower pockets with reverse coil zippers</v>
          </cell>
          <cell r="L377" t="str">
            <v/>
          </cell>
          <cell r="M377" t="str">
            <v>N</v>
          </cell>
          <cell r="O377" t="str">
            <v>ANTI PILL, AUDIO PORT, EASY CARE</v>
          </cell>
        </row>
        <row r="378">
          <cell r="A378">
            <v>78198</v>
          </cell>
          <cell r="C378" t="str">
            <v>Generate</v>
          </cell>
          <cell r="D378" t="str">
            <v>North End®</v>
          </cell>
          <cell r="E378" t="str">
            <v>Fleece</v>
          </cell>
          <cell r="F378" t="str">
            <v>Poly &amp; Performance</v>
          </cell>
          <cell r="G378" t="str">
            <v>Pre-Closeout</v>
          </cell>
          <cell r="H378" t="str">
            <v>Pre-Closeout</v>
          </cell>
          <cell r="I378" t="str">
            <v>Ladies'</v>
          </cell>
          <cell r="J378" t="str">
            <v>Generate Textured Fleece Jacket</v>
          </cell>
          <cell r="K378" t="str">
            <v>• body: 7.2 oz/yd² / 244 gsm, 100% polyester anti-pill corded textured fleece_x000D_
• contrast: 100% polyester French terry_x000D_
• inside storm placket with chin guard_x000D_
• center front, lower pockets and sleeve pockets with reverse coil zippers_x000D_
• audio port access through inside left pocket</v>
          </cell>
          <cell r="L378" t="str">
            <v/>
          </cell>
          <cell r="M378" t="str">
            <v>N</v>
          </cell>
          <cell r="O378" t="str">
            <v>ANTI PILL, AUDIO PORT, EASY CARE</v>
          </cell>
          <cell r="S378" t="str">
            <v>Pre-closeout for 201801 US/CAN book</v>
          </cell>
        </row>
        <row r="379">
          <cell r="A379">
            <v>88198</v>
          </cell>
          <cell r="C379" t="str">
            <v>Generate</v>
          </cell>
          <cell r="D379" t="str">
            <v>North End®</v>
          </cell>
          <cell r="E379" t="str">
            <v>Fleece</v>
          </cell>
          <cell r="F379" t="str">
            <v>Poly &amp; Performance</v>
          </cell>
          <cell r="G379" t="str">
            <v>Pre-Closeout</v>
          </cell>
          <cell r="H379" t="str">
            <v>Pre-Closeout</v>
          </cell>
          <cell r="I379" t="str">
            <v>Men's</v>
          </cell>
          <cell r="J379" t="str">
            <v>Generate Textured Fleece Jacket</v>
          </cell>
          <cell r="K379" t="str">
            <v>• body: 7.2 oz/yd² / 244 gsm, 100% polyester anti-pill corded textured fleece_x000D_
• contrast: 100% polyester French terry_x000D_
• inside storm placket with chin guard_x000D_
• center front, lower pockets and sleeve pockets with reverse coil zippers_x000D_
• audio port access through inside left pocket</v>
          </cell>
          <cell r="L379" t="str">
            <v/>
          </cell>
          <cell r="M379" t="str">
            <v>N</v>
          </cell>
          <cell r="O379" t="str">
            <v>ANTI PILL, AUDIO PORT, EASY CARE</v>
          </cell>
          <cell r="P379">
            <v>78198</v>
          </cell>
          <cell r="S379" t="str">
            <v>Pre-closeout for 201801 US/CAN book</v>
          </cell>
        </row>
        <row r="380">
          <cell r="A380">
            <v>78201</v>
          </cell>
          <cell r="C380" t="str">
            <v>Strike</v>
          </cell>
          <cell r="D380" t="str">
            <v>North End®</v>
          </cell>
          <cell r="E380" t="str">
            <v>Fleece</v>
          </cell>
          <cell r="F380" t="str">
            <v>Poly &amp; Performance</v>
          </cell>
          <cell r="G380" t="str">
            <v>DNR</v>
          </cell>
          <cell r="H380" t="str">
            <v>DNR</v>
          </cell>
          <cell r="I380" t="str">
            <v>Ladies'</v>
          </cell>
          <cell r="J380" t="str">
            <v>Strike Colorblock Fleece Jacket</v>
          </cell>
          <cell r="K380" t="str">
            <v>• 7.1 oz/yd² / 240 gsm, 100% polyester brushed back fleece with moisture-wicking performance
• inside storm placket with chin guard
• center front contrast reverse coil autolock zipper with reflective asymmetric piping and rubber toggle
• lower pockets with contrast reverse coil zippers and rubber toggles
• audio port access through inside left pocket
• decorative reflective print at lower center back</v>
          </cell>
          <cell r="M380" t="str">
            <v>N</v>
          </cell>
          <cell r="O380" t="str">
            <v>REFLECTIVE, MOISTURE-WICKING, AUDIO PORT, EASY CARE</v>
          </cell>
          <cell r="S380" t="str">
            <v>DNR for 201801 US/CAN book</v>
          </cell>
        </row>
        <row r="381">
          <cell r="A381">
            <v>88201</v>
          </cell>
          <cell r="C381" t="str">
            <v>Strike</v>
          </cell>
          <cell r="D381" t="str">
            <v>North End®</v>
          </cell>
          <cell r="E381" t="str">
            <v>Fleece</v>
          </cell>
          <cell r="F381" t="str">
            <v>Poly &amp; Performance</v>
          </cell>
          <cell r="G381" t="str">
            <v>DNR</v>
          </cell>
          <cell r="H381" t="str">
            <v>DNR</v>
          </cell>
          <cell r="I381" t="str">
            <v>Men's</v>
          </cell>
          <cell r="J381" t="str">
            <v>Strike Colorblock Fleece Jacket</v>
          </cell>
          <cell r="K381" t="str">
            <v>• 7.1 oz/yd² / 240 gsm, 100% polyester brushed back fleece with moisture-wicking performance
• inside storm placket with chin guard
• center front contrast reverse coil autolock zipper with reflective asymmetric piping and rubber toggle
• lower pockets with contrast reverse coil zippers and rubber toggles
• audio port access through inside left pocket
• decorative reflective print at lower center back</v>
          </cell>
          <cell r="M381" t="str">
            <v>N</v>
          </cell>
          <cell r="O381" t="str">
            <v>REFLECTIVE, MOISTURE-WICKING, AUDIO PORT, EASY CARE</v>
          </cell>
          <cell r="P381">
            <v>78201</v>
          </cell>
          <cell r="S381" t="str">
            <v>DNR for 201801 US/CAN book</v>
          </cell>
        </row>
        <row r="382">
          <cell r="A382">
            <v>78202</v>
          </cell>
          <cell r="C382" t="str">
            <v>Victory</v>
          </cell>
          <cell r="D382" t="str">
            <v>North End®</v>
          </cell>
          <cell r="E382" t="str">
            <v>Fleece</v>
          </cell>
          <cell r="F382" t="str">
            <v>Poly &amp; Performance</v>
          </cell>
          <cell r="G382" t="str">
            <v>DNR</v>
          </cell>
          <cell r="H382" t="str">
            <v>DNR</v>
          </cell>
          <cell r="I382" t="str">
            <v>Ladies'</v>
          </cell>
          <cell r="J382" t="str">
            <v>Victory Hybrid Performance Fleece Jacket</v>
          </cell>
          <cell r="K382" t="str">
            <v>• body: 7.1 oz/yd² /240 gsm, 100% polyester anti-pill mélange fleece with moisture-wicking performance
• contrast: 3 oz/yd², 100% polyester ripstop with water-resistant and ciré finish  
• lining: 100% polyester brushed tricot with moisture-wicking finish in body
• contrast coverstitch detailing
• contrast reverse coil zipper at center front
• lower front pockets with contrast reverse coil zippers and zipper garages</v>
          </cell>
          <cell r="L382" t="str">
            <v>• shaped cuffs</v>
          </cell>
          <cell r="M382" t="str">
            <v>N</v>
          </cell>
          <cell r="O382" t="str">
            <v>MOISTURE-WICKING, EZEM SYSTEM, EASY CARE</v>
          </cell>
          <cell r="S382" t="str">
            <v>DNR for 201801 US/CAN book</v>
          </cell>
        </row>
        <row r="383">
          <cell r="A383">
            <v>88202</v>
          </cell>
          <cell r="C383" t="str">
            <v>Victory</v>
          </cell>
          <cell r="D383" t="str">
            <v>North End®</v>
          </cell>
          <cell r="E383" t="str">
            <v>Fleece</v>
          </cell>
          <cell r="F383" t="str">
            <v>Poly &amp; Performance</v>
          </cell>
          <cell r="G383" t="str">
            <v>DNR</v>
          </cell>
          <cell r="H383" t="str">
            <v>DNR</v>
          </cell>
          <cell r="I383" t="str">
            <v>Men's</v>
          </cell>
          <cell r="J383" t="str">
            <v>Victory Hybrid Performance Fleece Jacket</v>
          </cell>
          <cell r="K383" t="str">
            <v>• body: 7.1 oz/yd² /240 gsm, 100% polyester anti-pill mélange fleece with moisture-wicking performance
• contrast: 3 oz/yd² / 100 gsm, 100% polyester ripstop with water-resistant and ciré finish  
• lining: 100% polyester brushed tricot with moisture-wicking finish in body
• contrast coverstitch detailing
• contrast reverse coil zipper at center front
• lower front pockets with contrast reverse coil zippers and zipper garages</v>
          </cell>
          <cell r="M383" t="str">
            <v>N</v>
          </cell>
          <cell r="O383" t="str">
            <v>MOISTURE-WICKING, EZEM SYSTEM, EASY CARE</v>
          </cell>
          <cell r="P383">
            <v>78202</v>
          </cell>
          <cell r="S383" t="str">
            <v>DNR for 201801 US/CAN book</v>
          </cell>
        </row>
        <row r="384">
          <cell r="A384" t="str">
            <v>NE704</v>
          </cell>
          <cell r="C384" t="str">
            <v>Amplify</v>
          </cell>
          <cell r="D384" t="str">
            <v>North End®</v>
          </cell>
          <cell r="E384" t="str">
            <v>Fleece</v>
          </cell>
          <cell r="F384" t="str">
            <v>Poly &amp; Performance</v>
          </cell>
          <cell r="G384" t="str">
            <v>Active</v>
          </cell>
          <cell r="H384" t="str">
            <v>Active</v>
          </cell>
          <cell r="I384" t="str">
            <v>Men's</v>
          </cell>
          <cell r="J384" t="str">
            <v>Amplify Melange Fleece Jacket</v>
          </cell>
          <cell r="K384" t="str">
            <v xml:space="preserve">• 7.4 oz/yd² / 250 gsm, 100% polyester brushed-back fleece with moisture-wicking performance
</v>
          </cell>
          <cell r="L384" t="str">
            <v>• inside storm placket with chin guard
• center front coil zipper with semi-autolock slider
• concealed lower pockets with metal rivets
•  quilted elbow patches</v>
          </cell>
          <cell r="M384" t="str">
            <v>N</v>
          </cell>
          <cell r="O384" t="str">
            <v>MOISTURE WICKING, AUDIO PORT, EASY CARE</v>
          </cell>
          <cell r="P384" t="str">
            <v>NE704W</v>
          </cell>
        </row>
        <row r="385">
          <cell r="A385" t="str">
            <v>NE704W</v>
          </cell>
          <cell r="C385" t="str">
            <v>Amplify</v>
          </cell>
          <cell r="D385" t="str">
            <v>North End®</v>
          </cell>
          <cell r="E385" t="str">
            <v>Fleece</v>
          </cell>
          <cell r="F385" t="str">
            <v>Poly &amp; Performance</v>
          </cell>
          <cell r="G385" t="str">
            <v>Active</v>
          </cell>
          <cell r="H385" t="str">
            <v>Active</v>
          </cell>
          <cell r="I385" t="str">
            <v>Ladies'</v>
          </cell>
          <cell r="J385" t="str">
            <v>Amplify Melange Fleece Jacket</v>
          </cell>
          <cell r="K385" t="str">
            <v xml:space="preserve">• 7.4 oz/yd² / 250 gsm, 100% polyester brushed-back fleece with moisture-wicking performance
</v>
          </cell>
          <cell r="L385" t="str">
            <v xml:space="preserve">• tailored convertible collar can be worn open or closed
• assymetrical center front coil zipper with semi-autolock slider
• lower pockets with invisible zippers
•  quilted elbow patches
• thumbholes at sleeve hem
</v>
          </cell>
          <cell r="M385" t="str">
            <v>N</v>
          </cell>
          <cell r="O385" t="str">
            <v>MOISTURE WICKING, AUDIO PORT, EASY CARE</v>
          </cell>
        </row>
        <row r="386">
          <cell r="A386">
            <v>78213</v>
          </cell>
          <cell r="C386" t="str">
            <v>Trace</v>
          </cell>
          <cell r="D386" t="str">
            <v>North End®</v>
          </cell>
          <cell r="E386" t="str">
            <v>Fleece</v>
          </cell>
          <cell r="F386" t="str">
            <v>Poly &amp; Performance</v>
          </cell>
          <cell r="G386" t="str">
            <v>Active</v>
          </cell>
          <cell r="H386" t="str">
            <v>Active</v>
          </cell>
          <cell r="I386" t="str">
            <v>Ladies'</v>
          </cell>
          <cell r="J386" t="str">
            <v>Trace Printed Fleece Jacket</v>
          </cell>
          <cell r="K386" t="str">
            <v>• 7.1 oz/yd² / 241 gsm, 100% polyester brushed-back fleece with print with moisture-wicking performance_x000D_
• inside storm placket_x000D_
• right-chest pocket with contrast reverse coil autolock zipper and rubber toggle_x000D_
• audio port access through inside left pocket_x000D_
• adjustable shockcord at hem_x000D_</v>
          </cell>
          <cell r="L386" t="str">
            <v>• center front reverse coil autolock zipper with rubber toggle_x000D_
• lower pockets with contrast invisible zippers</v>
          </cell>
          <cell r="M386" t="str">
            <v>N</v>
          </cell>
          <cell r="O386" t="str">
            <v>MOISTURE-WICKING, AUDIO PORT, EASY CARE</v>
          </cell>
        </row>
        <row r="387">
          <cell r="A387">
            <v>88213</v>
          </cell>
          <cell r="C387" t="str">
            <v>Trace</v>
          </cell>
          <cell r="D387" t="str">
            <v>North End®</v>
          </cell>
          <cell r="E387" t="str">
            <v>Fleece</v>
          </cell>
          <cell r="F387" t="str">
            <v>Poly &amp; Performance</v>
          </cell>
          <cell r="G387" t="str">
            <v>Active</v>
          </cell>
          <cell r="H387" t="str">
            <v>Active</v>
          </cell>
          <cell r="I387" t="str">
            <v>Men's</v>
          </cell>
          <cell r="J387" t="str">
            <v>Trace Printed Fleece Jacket</v>
          </cell>
          <cell r="K387" t="str">
            <v>• 7.1 oz/yd² / 241 gsm, 100% polyester brushed-back fleece with print with moisture-wicking performance_x000D_
• inside storm placket_x000D_
• right-chest pocket with contrast reverse coil autolock zipper and rubber toggle_x000D_
• audio port access through inside left pocket_x000D_
• adjustable shockcord at hem_x000D_</v>
          </cell>
          <cell r="L387" t="str">
            <v>• center front contrast reverse coil autolock zipper with rubber toggle_x000D_
• lower pockets with contrast reverse coil autolock zippers and rubber toggles</v>
          </cell>
          <cell r="M387" t="str">
            <v>N</v>
          </cell>
          <cell r="O387" t="str">
            <v>MOISTURE-WICKING, AUDIO PORT, EASY CARE</v>
          </cell>
        </row>
        <row r="388">
          <cell r="A388">
            <v>78215</v>
          </cell>
          <cell r="C388" t="str">
            <v>Trail</v>
          </cell>
          <cell r="D388" t="str">
            <v>North End®</v>
          </cell>
          <cell r="E388" t="str">
            <v>Fleece</v>
          </cell>
          <cell r="F388" t="str">
            <v>Poly &amp; Performance</v>
          </cell>
          <cell r="G388" t="str">
            <v>DNR</v>
          </cell>
          <cell r="H388" t="str">
            <v>DNR</v>
          </cell>
          <cell r="I388" t="str">
            <v>Ladies'</v>
          </cell>
          <cell r="J388" t="str">
            <v>Excursion Trail Fabric-Block Fleece Jacket</v>
          </cell>
          <cell r="K388" t="str">
            <v>• body: 5.6 oz/yd² / 190 gsm, 100% polyester anti-pill microfleece_x000D_
• contrast: 2.2 oz/yd² / 75 gsm, 100% polyester ripstop with water-repellent finish _x000D_
• inside storm placket with chin guard_x000D_
• center front autolock zipper with rubber toggle 
• right-chest pocket with invisible zipper _x000D_
• lower pockets with reverse coil autolock zippers and rubber toggles_x000D_
• audioport access through inside left pocket_x000D_
• adjustable shockcord at hem_x000D_</v>
          </cell>
          <cell r="L388" t="str">
            <v/>
          </cell>
          <cell r="M388" t="str">
            <v>N</v>
          </cell>
          <cell r="O388" t="str">
            <v>ANTI PILL, AUDIO PORT, EASY CARE</v>
          </cell>
          <cell r="S388" t="str">
            <v>DNR for 201801 US/CAN book</v>
          </cell>
        </row>
        <row r="389">
          <cell r="A389">
            <v>88215</v>
          </cell>
          <cell r="C389" t="str">
            <v>Trail</v>
          </cell>
          <cell r="D389" t="str">
            <v>North End®</v>
          </cell>
          <cell r="E389" t="str">
            <v>Fleece</v>
          </cell>
          <cell r="F389" t="str">
            <v>Poly &amp; Performance</v>
          </cell>
          <cell r="G389" t="str">
            <v>DNR</v>
          </cell>
          <cell r="H389" t="str">
            <v>DNR</v>
          </cell>
          <cell r="I389" t="str">
            <v>Men's</v>
          </cell>
          <cell r="J389" t="str">
            <v>Excursion Trail Fabric-Block Fleece Jacket</v>
          </cell>
          <cell r="K389" t="str">
            <v>• body: 5.6 oz/yd² / 190 gsm, 100% polyester anti-pill microfleece_x000D_
• contrast: 2.2 oz/yd² / 75 gsm, 100% polyester ripstop with water-repellent finish _x000D_
• inside storm placket with chin guard_x000D_
• center front autolock zipper with rubber toggle 
• right-chest pocket with invisible zipper _x000D_
• lower pockets with reverse coil autolock zippers and rubber toggles_x000D_
• audioport access through inside left pocket_x000D_
• adjustable shockcord at hem_x000D_</v>
          </cell>
          <cell r="L389" t="str">
            <v/>
          </cell>
          <cell r="M389" t="str">
            <v>N</v>
          </cell>
          <cell r="O389" t="str">
            <v>ANTI PILL, AUDIO PORT, EASY CARE</v>
          </cell>
          <cell r="P389">
            <v>78215</v>
          </cell>
          <cell r="S389" t="str">
            <v>DNR for 201801 US/CAN book</v>
          </cell>
        </row>
        <row r="390">
          <cell r="A390">
            <v>88217</v>
          </cell>
          <cell r="C390" t="str">
            <v>Trail</v>
          </cell>
          <cell r="D390" t="str">
            <v>North End®</v>
          </cell>
          <cell r="E390" t="str">
            <v>Fleece</v>
          </cell>
          <cell r="F390" t="str">
            <v>Poly &amp; Performance</v>
          </cell>
          <cell r="G390" t="str">
            <v>DNR</v>
          </cell>
          <cell r="H390" t="str">
            <v>DNR</v>
          </cell>
          <cell r="I390" t="str">
            <v>Adult</v>
          </cell>
          <cell r="J390" t="str">
            <v>Excursion Trail Fabric-Block Fleece Quarter-Zip</v>
          </cell>
          <cell r="K390" t="str">
            <v>• body: 5.6 oz/yd² / 190 gsm, 100% polyester anti-pill microfleece
• contrast: 2.2 oz/yd² / 75 gsm, 100% polyester ripstop with water-repellent finish 
• inside storm placket with chin guard_x000D_
• center front autolock zipper with rubber toggle_x000D_
• right-chest pocket with invisible zipper</v>
          </cell>
          <cell r="L390" t="str">
            <v/>
          </cell>
          <cell r="M390" t="str">
            <v>N</v>
          </cell>
          <cell r="O390" t="str">
            <v>ANTI PILL, EASY CARE</v>
          </cell>
          <cell r="P390">
            <v>78215</v>
          </cell>
          <cell r="S390" t="str">
            <v>DNR for 201801 US/CAN book</v>
          </cell>
        </row>
        <row r="391">
          <cell r="A391">
            <v>78220</v>
          </cell>
          <cell r="C391" t="str">
            <v>Circuit</v>
          </cell>
          <cell r="D391" t="str">
            <v>North End®</v>
          </cell>
          <cell r="E391" t="str">
            <v>Knits_Layering</v>
          </cell>
          <cell r="F391" t="str">
            <v>Performance</v>
          </cell>
          <cell r="G391" t="str">
            <v>DNR</v>
          </cell>
          <cell r="H391" t="str">
            <v>DNR</v>
          </cell>
          <cell r="I391" t="str">
            <v>Ladies'</v>
          </cell>
          <cell r="J391" t="str">
            <v>Excursion Circuit Performance Quarter-Zip</v>
          </cell>
          <cell r="K391" t="str">
            <v>• body: 5.6 oz/yd2 / 190 gsm, 100% polyester interlock with moisture-wicking performance
• contrast: 3.6 oz/yd2 / 125 gsm, 86% polyester, 14% spandex with moisture-wicking performance
• inside placket with chin guard
• center front semi-autolock zipper with rubber pull tab</v>
          </cell>
          <cell r="M391" t="str">
            <v>N</v>
          </cell>
          <cell r="O391" t="str">
            <v>MOISTURE WICKING, STRETCH, EASY CARE</v>
          </cell>
          <cell r="S391" t="str">
            <v>DNR for 201801 US/CAN book</v>
          </cell>
        </row>
        <row r="392">
          <cell r="A392">
            <v>88220</v>
          </cell>
          <cell r="C392" t="str">
            <v>Circuit</v>
          </cell>
          <cell r="D392" t="str">
            <v>North End®</v>
          </cell>
          <cell r="E392" t="str">
            <v>Knits_Layering</v>
          </cell>
          <cell r="F392" t="str">
            <v>Performance</v>
          </cell>
          <cell r="G392" t="str">
            <v>DNR</v>
          </cell>
          <cell r="H392" t="str">
            <v>DNR</v>
          </cell>
          <cell r="I392" t="str">
            <v>Men's</v>
          </cell>
          <cell r="J392" t="str">
            <v>Excursion Circuit Performance Quarter-Zip</v>
          </cell>
          <cell r="K392" t="str">
            <v>• body: 5.6 oz/yd2 / 190 gsm, 100% polyester interlock with moisture-wicking performance
• contrast: 3.6 oz/yd2 / 125 gsm, 86% polyester, 14% spandex with moisture-wicking performance
• inside placket with chin guard
• center front semi-autolock zipper with rubber pull tab</v>
          </cell>
          <cell r="M392" t="str">
            <v>N</v>
          </cell>
          <cell r="O392" t="str">
            <v>MOISTURE WICKING, STRETCH, EASY CARE</v>
          </cell>
          <cell r="P392">
            <v>78220</v>
          </cell>
          <cell r="S392" t="str">
            <v>DNR for 201801 US/CAN book</v>
          </cell>
        </row>
        <row r="393">
          <cell r="A393">
            <v>78214</v>
          </cell>
          <cell r="C393" t="str">
            <v>Quick</v>
          </cell>
          <cell r="D393" t="str">
            <v>North End®</v>
          </cell>
          <cell r="E393" t="str">
            <v>Knits_Layering</v>
          </cell>
          <cell r="F393" t="str">
            <v>Performance</v>
          </cell>
          <cell r="G393" t="str">
            <v>Active</v>
          </cell>
          <cell r="H393" t="str">
            <v>Active</v>
          </cell>
          <cell r="I393" t="str">
            <v>Ladies'</v>
          </cell>
          <cell r="J393" t="str">
            <v>Quick Performance Interlock Quarter-Zip</v>
          </cell>
          <cell r="K393" t="str">
            <v>• 6.9 oz/yd2 / 235 gsm, 100% polyester interlock with moisture-wicking performance
• contrast coverstitch details
• stylized contrast rolled collar
• inside placket with chin guard
• center front semi-autolock zipper with rubber pull
• contrast panel at bicep</v>
          </cell>
          <cell r="M393" t="str">
            <v>N</v>
          </cell>
          <cell r="O393" t="str">
            <v>MOISTURE WICKING, EASY CARE</v>
          </cell>
        </row>
        <row r="394">
          <cell r="A394">
            <v>88214</v>
          </cell>
          <cell r="C394" t="str">
            <v>Quick</v>
          </cell>
          <cell r="D394" t="str">
            <v>North End®</v>
          </cell>
          <cell r="E394" t="str">
            <v>Knits_Layering</v>
          </cell>
          <cell r="F394" t="str">
            <v>Performance</v>
          </cell>
          <cell r="G394" t="str">
            <v>Active</v>
          </cell>
          <cell r="H394" t="str">
            <v>Active</v>
          </cell>
          <cell r="I394" t="str">
            <v>Men's</v>
          </cell>
          <cell r="J394" t="str">
            <v>Quick Performance Interlock Quarter-Zip</v>
          </cell>
          <cell r="K394" t="str">
            <v>• 6.9 oz/yd2 / 235 gsm, 100% polyester interlock with moisture-wicking performance
• contrast coverstitch details
• stylized contrast rolled collar
• inside placket with chin guard
• center front semi-autolock zipper with rubber pull
• contrast panel at bicep</v>
          </cell>
          <cell r="M394" t="str">
            <v>N</v>
          </cell>
          <cell r="O394" t="str">
            <v>MOISTURE WICKING, EASY CARE</v>
          </cell>
        </row>
        <row r="395">
          <cell r="A395">
            <v>78187</v>
          </cell>
          <cell r="C395" t="str">
            <v>Radar</v>
          </cell>
          <cell r="D395" t="str">
            <v>North End®</v>
          </cell>
          <cell r="E395" t="str">
            <v>Knits_Layering</v>
          </cell>
          <cell r="F395" t="str">
            <v>Performance</v>
          </cell>
          <cell r="G395" t="str">
            <v>Active</v>
          </cell>
          <cell r="H395" t="str">
            <v>Active</v>
          </cell>
          <cell r="I395" t="str">
            <v>Ladies'</v>
          </cell>
          <cell r="J395" t="str">
            <v>Radar Quarter-Zip Performance Long-Sleeve Top</v>
          </cell>
          <cell r="K395" t="str">
            <v>• 4.7 oz/yd2 / 160 gsm, 100% polyester birdseye mesh with moisture-wicking, antimicrobial and UV protection performance
• inside placket with chin guard
• subtle contrast coverstitch details at ragland and back sleeve hems
• center front translucent zupper with contrast stitching and semi-autolock slider with rubber pull tab</v>
          </cell>
          <cell r="M395" t="str">
            <v>N</v>
          </cell>
          <cell r="O395" t="str">
            <v>MOISTURE WICKING, ANTIMICROBIAL, UV 15-39, EASY CARE</v>
          </cell>
        </row>
        <row r="396">
          <cell r="A396">
            <v>88187</v>
          </cell>
          <cell r="C396" t="str">
            <v>Radar</v>
          </cell>
          <cell r="D396" t="str">
            <v>North End®</v>
          </cell>
          <cell r="E396" t="str">
            <v>Knits_Layering</v>
          </cell>
          <cell r="F396" t="str">
            <v>Performance</v>
          </cell>
          <cell r="G396" t="str">
            <v>Active</v>
          </cell>
          <cell r="H396" t="str">
            <v>Active</v>
          </cell>
          <cell r="I396" t="str">
            <v>Men's</v>
          </cell>
          <cell r="J396" t="str">
            <v>Radar Quarter-Zip Performance Long-Sleeve Top</v>
          </cell>
          <cell r="K396" t="str">
            <v>• 4.7 oz/yd2 / 160 gsm, 100% polyester birdseye mesh with moisture-wicking, antimicrobial and UV protection performance
• inside placket with chin guard
• subtle contrast coverstitch details at ragland and back sleeve hems
• center front translucent zipper with contrast stitching and semi-autolock slider with rubber pull tab</v>
          </cell>
          <cell r="M396" t="str">
            <v>N</v>
          </cell>
          <cell r="O396" t="str">
            <v>MOISTURE WICKING, ANTIMICROBIAL, UV 15-39, EASY CARE</v>
          </cell>
        </row>
        <row r="397">
          <cell r="A397">
            <v>78203</v>
          </cell>
          <cell r="C397" t="str">
            <v>Shuffle</v>
          </cell>
          <cell r="D397" t="str">
            <v>North End®</v>
          </cell>
          <cell r="E397" t="str">
            <v>Knits_Layering</v>
          </cell>
          <cell r="F397" t="str">
            <v>Performance</v>
          </cell>
          <cell r="G397" t="str">
            <v>DROP - Closeout</v>
          </cell>
          <cell r="H397" t="str">
            <v>Pre-Closeout</v>
          </cell>
          <cell r="I397" t="str">
            <v>Ladies'</v>
          </cell>
          <cell r="J397" t="str">
            <v>Shuffle Performance Mélange Interlock Jacket</v>
          </cell>
          <cell r="K397" t="str">
            <v>• body: 6.9 oz/yd² / 234 gsm, 100% polyester mélange interlock with moisture-wicking performance
• contrast: 6.9 oz/yd² / 234 gsm, 100% polyester interlock with moisture-wicking performance
• contrast coverstitch details
• inside storm placket with chin guard
• center front reverse coil zipper with semi-autolock rubber pull tab
• lower front pockets with reverse coil zippers and semi-autolock rubber pull tabs
• audio port access through inside left pocket</v>
          </cell>
          <cell r="L397" t="str">
            <v>• tailored collar neckline</v>
          </cell>
          <cell r="M397" t="str">
            <v>N</v>
          </cell>
          <cell r="O397" t="str">
            <v>MOISTURE-WICKING, AUDIO PORT, EASY CARE</v>
          </cell>
          <cell r="S397" t="str">
            <v>Previous DROP From US Catalog 2017 /Pre-closeout for 201801 CAN book</v>
          </cell>
        </row>
        <row r="398">
          <cell r="A398">
            <v>88203</v>
          </cell>
          <cell r="C398" t="str">
            <v>Shuffle</v>
          </cell>
          <cell r="D398" t="str">
            <v>North End®</v>
          </cell>
          <cell r="E398" t="str">
            <v>Knits_Layering</v>
          </cell>
          <cell r="F398" t="str">
            <v>Performance</v>
          </cell>
          <cell r="G398" t="str">
            <v>DROP - Closeout</v>
          </cell>
          <cell r="H398" t="str">
            <v>Pre-Closeout</v>
          </cell>
          <cell r="I398" t="str">
            <v>Men's</v>
          </cell>
          <cell r="J398" t="str">
            <v>Shuffle Performance Mélange Interlock Jacket</v>
          </cell>
          <cell r="K398" t="str">
            <v>• body: 6.9 oz/yd² / 234 gsm, 100% polyester mélange interlock with moisture-wicking performance
• contrast: 6.9 oz/yd² / 234 gsm, 100% polyester interlock with moisture-wicking performance
• contrast coverstitch details
• inside storm placket with chin guard
• center front reverse coil zipper with semi-autolock rubber pull tab
• lower front pockets with reverse coil zippers and semi-autolock rubber pull tabs
• audio port access through inside left pocket</v>
          </cell>
          <cell r="M398" t="str">
            <v>N</v>
          </cell>
          <cell r="O398" t="str">
            <v>MOISTURE-WICKING, AUDIO PORT, EASY CARE</v>
          </cell>
          <cell r="P398">
            <v>78203</v>
          </cell>
          <cell r="S398" t="str">
            <v>Previous DROP From US Catalog 2017 /pre-closeout for 201801 CAN book</v>
          </cell>
        </row>
        <row r="399">
          <cell r="A399">
            <v>88204</v>
          </cell>
          <cell r="C399" t="str">
            <v>Conquer</v>
          </cell>
          <cell r="D399" t="str">
            <v>North End®</v>
          </cell>
          <cell r="E399" t="str">
            <v>Knits_Layering</v>
          </cell>
          <cell r="F399" t="str">
            <v>Performance</v>
          </cell>
          <cell r="G399" t="str">
            <v>DROP - Closeout</v>
          </cell>
          <cell r="H399" t="str">
            <v>Pre-Closeout</v>
          </cell>
          <cell r="I399" t="str">
            <v>Adult</v>
          </cell>
          <cell r="J399" t="str">
            <v>Conquer Performance Mélange Interlock Quarter-Zip Top</v>
          </cell>
          <cell r="K399" t="str">
            <v>• body: 6.9 oz/yd² / 234 gsm, 100% polyester mélange interlock with moisture-wicking performance
• contrast: 6.9 oz/yd² / 234 gsm, 100% polyester interlock with moisture-wicking performance
• contrast coverstitch details
• inside storm placket with chin guard
• center front reverse coil zipper with semi-autolock rubber pull tab</v>
          </cell>
          <cell r="M399" t="str">
            <v>N</v>
          </cell>
          <cell r="O399" t="str">
            <v>MOISTURE-WICKING, AUDIO PORT, EASY CARE</v>
          </cell>
          <cell r="S399" t="str">
            <v>Previous DROP From US Catalog 2017 /pre-closeout for 201801 CAN book</v>
          </cell>
        </row>
        <row r="400">
          <cell r="A400">
            <v>78670</v>
          </cell>
          <cell r="C400" t="str">
            <v>Metropolitan</v>
          </cell>
          <cell r="D400" t="str">
            <v>North End®</v>
          </cell>
          <cell r="E400" t="str">
            <v>Outerwear</v>
          </cell>
          <cell r="F400" t="str">
            <v>Lightweight</v>
          </cell>
          <cell r="G400" t="str">
            <v>Pre-Closeout</v>
          </cell>
          <cell r="H400" t="str">
            <v>Pre-Closeout</v>
          </cell>
          <cell r="I400" t="str">
            <v>Ladies'</v>
          </cell>
          <cell r="J400" t="str">
            <v>Metropolitan Lightweight City Length Jacket</v>
          </cell>
          <cell r="K400" t="str">
            <v>• body: 4.4 oz/yd2 / 149 gsm, 100% polyester two-tone pongee with water resistant finish_x000D_
• lining: 100% polyester taffeta with embossed print
• screenprinted label_x000D_
• stylized storm flap with rubber snaps at top and bottom_x000D_
• chest and lower pockets with reverse coil waterproof zippers_x000D_
• inside facing pocket with welt_x000D_
• secured inside pocket with audio port_x000D_
• adjustable cuffs with tabs</v>
          </cell>
          <cell r="L400" t="str">
            <v>• zip-off adjustable hood</v>
          </cell>
          <cell r="M400" t="str">
            <v>N</v>
          </cell>
          <cell r="N400" t="str">
            <v>Modern</v>
          </cell>
          <cell r="O400" t="str">
            <v>WATER RESISTANT, MODERN FIT, AUDIO PORT, EZEM SYSTEM, EASY CARE</v>
          </cell>
          <cell r="S400" t="str">
            <v>Pre-closeout for 201801 US/CAN book</v>
          </cell>
        </row>
        <row r="401">
          <cell r="A401">
            <v>88670</v>
          </cell>
          <cell r="C401" t="str">
            <v>Metropolitan</v>
          </cell>
          <cell r="D401" t="str">
            <v>North End®</v>
          </cell>
          <cell r="E401" t="str">
            <v>Outerwear</v>
          </cell>
          <cell r="F401" t="str">
            <v>Lightweight</v>
          </cell>
          <cell r="G401" t="str">
            <v>Pre-Closeout</v>
          </cell>
          <cell r="H401" t="str">
            <v>Pre-Closeout</v>
          </cell>
          <cell r="I401" t="str">
            <v>Men's</v>
          </cell>
          <cell r="J401" t="str">
            <v>Metropolitan Lightweight City Length Jacket</v>
          </cell>
          <cell r="K401" t="str">
            <v>• body: 4.4 oz/yd2 / 149 gsm, 100% polyester two-tone pongee with water resistant finish_x000D_
• lining: 100% polyester taffeta with embossed print
• screenprinted label_x000D_
• stylized storm flap with rubber snaps at top and bottom_x000D_
• chest and lower pockets with reverse coil waterproof zippers_x000D_
• inside facing pocket with welt_x000D_
• secured inside pocket with audio port_x000D_
• adjustable cuffs with tabs</v>
          </cell>
          <cell r="L401" t="str">
            <v/>
          </cell>
          <cell r="M401" t="str">
            <v>N</v>
          </cell>
          <cell r="N401" t="str">
            <v>Modern</v>
          </cell>
          <cell r="O401" t="str">
            <v>WATER RESISTANT, MODERN FIT, AUDIO PORT, EZEM SYSTEM, EASY CARE</v>
          </cell>
          <cell r="P401">
            <v>78670</v>
          </cell>
          <cell r="S401" t="str">
            <v>Pre-closeout for 201801 US/CAN book</v>
          </cell>
        </row>
        <row r="402">
          <cell r="A402">
            <v>78671</v>
          </cell>
          <cell r="C402" t="str">
            <v>Locale</v>
          </cell>
          <cell r="D402" t="str">
            <v>North End®</v>
          </cell>
          <cell r="E402" t="str">
            <v>Outerwear</v>
          </cell>
          <cell r="F402" t="str">
            <v>Lightweight</v>
          </cell>
          <cell r="G402" t="str">
            <v>Pre-Closeout</v>
          </cell>
          <cell r="H402" t="str">
            <v>Pre-Closeout</v>
          </cell>
          <cell r="I402" t="str">
            <v>Ladies'</v>
          </cell>
          <cell r="J402" t="str">
            <v>Locale Lightweight City Plaid Jacket</v>
          </cell>
          <cell r="K402" t="str">
            <v>• body: 4.4 oz/yd2 / 149 gsm,, 100% polyester microfiber twill printed plaid_x000D_ with water resistant finish
• lining: 100% polyester taffeta with embossed print_x000D_
• screenprinted label_x000D_
• stylized storm flap with metal snaps at top and bottom_x000D_
• inside facing pocket with welt_x000D_
• inside security pocket with invisible zipper and audio port_x000D_
• adjustable cuffs with tabs</v>
          </cell>
          <cell r="L402" t="str">
            <v>• back waist adjustment with tabs and metal snaps_x000D_
• lower front concealed zippered pockets with pocket flap and metal snaps</v>
          </cell>
          <cell r="M402" t="str">
            <v>N</v>
          </cell>
          <cell r="N402" t="str">
            <v>Modern</v>
          </cell>
          <cell r="O402" t="str">
            <v>WATER RESISTANT, MODERN FIT, AUDIO PORT, EZEM SYSTEM, EASY CARE</v>
          </cell>
          <cell r="S402" t="str">
            <v>Pre-closeout for 201801 US/CAN book</v>
          </cell>
        </row>
        <row r="403">
          <cell r="A403">
            <v>88671</v>
          </cell>
          <cell r="C403" t="str">
            <v>Locale</v>
          </cell>
          <cell r="D403" t="str">
            <v>North End®</v>
          </cell>
          <cell r="E403" t="str">
            <v>Outerwear</v>
          </cell>
          <cell r="F403" t="str">
            <v>Lightweight</v>
          </cell>
          <cell r="G403" t="str">
            <v>Pre-Closeout</v>
          </cell>
          <cell r="H403" t="str">
            <v>Pre-Closeout</v>
          </cell>
          <cell r="I403" t="str">
            <v>Men's</v>
          </cell>
          <cell r="J403" t="str">
            <v>Locale Lightweight City Plaid Jacket</v>
          </cell>
          <cell r="K403" t="str">
            <v>• body: 4.4 oz/yd2 / 149 gsm,, 100% polyester microfiber twill printed plaid_x000D_ with water resistant finish
• lining: 100% polyester taffeta with embossed print_x000D_
• screenprinted label_x000D_
• stylized storm flap with metal snaps at top and bottom_x000D_
• inside facing pocket with welt_x000D_
• inside security pocket with invisible zipper and audio port_x000D_
• adjustable cuffs with tabs</v>
          </cell>
          <cell r="L403" t="str">
            <v>• dual lower pockets with metal snaps and invisible zipper closures_x000D_
• adjustable hem with tabs and metal snaps</v>
          </cell>
          <cell r="M403" t="str">
            <v>N</v>
          </cell>
          <cell r="N403" t="str">
            <v>Modern</v>
          </cell>
          <cell r="O403" t="str">
            <v>WATER RESISTANT, MODERN FIT, AUDIO PORT, EZEM SYSTEM, EASY CARE</v>
          </cell>
          <cell r="P403">
            <v>78671</v>
          </cell>
          <cell r="S403" t="str">
            <v>Pre-closeout for 201801 US/CAN book</v>
          </cell>
        </row>
        <row r="404">
          <cell r="A404">
            <v>78672</v>
          </cell>
          <cell r="C404" t="str">
            <v>Uptown</v>
          </cell>
          <cell r="D404" t="str">
            <v>North End®</v>
          </cell>
          <cell r="E404" t="str">
            <v>Outerwear</v>
          </cell>
          <cell r="F404" t="str">
            <v>Soft Shell</v>
          </cell>
          <cell r="G404" t="str">
            <v>Pre-Closeout</v>
          </cell>
          <cell r="H404" t="str">
            <v>Pre-Closeout</v>
          </cell>
          <cell r="I404" t="str">
            <v>Ladies'</v>
          </cell>
          <cell r="J404" t="str">
            <v>Uptown Three-Layer Light Bonded City Textured Soft Shell Jacket</v>
          </cell>
          <cell r="K404" t="str">
            <v>• 8.8 oz/yd2 / 298 gsm, 100% polyester two-tone texture bonded with birdseye mesh_x000D_ with 8,000 mm waterproof rating_x000D_ / 800 g breathability_x000D_
• screenprinted label_x000D_
• soft touch rib inner collar and storm cuffs with adjustable tabs and metal snaps_x000D_
• center front zipper with metal zipper pulls_x000D_
• square metal rivet details on front and back armhole_x000D_
• pocket flaps with side-entry zippered pockets_x000D_
• audio port access through inside left pocket</v>
          </cell>
          <cell r="L404" t="str">
            <v>• zip-off adjustable hood with rigid peak_x000D_
• inside placket with partial storm flap and square metal snap at top_x000D_
• inside adjustable shockcord at waist for a flattering silhouette</v>
          </cell>
          <cell r="M404" t="str">
            <v>N</v>
          </cell>
          <cell r="N404" t="str">
            <v>Modern</v>
          </cell>
          <cell r="O404" t="str">
            <v>3-LAYER BONDED, WINDSMART TECHNOLOGY, BREATHABLE, WATER RESISTANT, MODERN FIT, AUDIO PORT, EASY CARE</v>
          </cell>
          <cell r="S404" t="str">
            <v>Pre-closeout for 201801 US/CAN book</v>
          </cell>
        </row>
        <row r="405">
          <cell r="A405">
            <v>88672</v>
          </cell>
          <cell r="C405" t="str">
            <v>Uptown</v>
          </cell>
          <cell r="D405" t="str">
            <v>North End®</v>
          </cell>
          <cell r="E405" t="str">
            <v>Outerwear</v>
          </cell>
          <cell r="F405" t="str">
            <v>Soft Shell</v>
          </cell>
          <cell r="G405" t="str">
            <v>Pre-Closeout</v>
          </cell>
          <cell r="H405" t="str">
            <v>Pre-Closeout</v>
          </cell>
          <cell r="I405" t="str">
            <v>Men's</v>
          </cell>
          <cell r="J405" t="str">
            <v>Uptown Three-Layer Light Bonded City Textured Soft Shell Jacket</v>
          </cell>
          <cell r="K405" t="str">
            <v>• 8.8 oz/yd2 / 298 gsm, 100% polyester two-tone texture bonded with birdseye mesh_x000D_ with 8,000 mm waterproof rating_x000D_ / 800 g breathability_x000D_
• screenprinted label_x000D_
• soft touch rib inner collar and storm cuffs with adjustable tabs and metal snaps_x000D_
• center front zipper with metal zipper pulls_x000D_
• square metal rivet details on front and back armhole_x000D_
• pocket flaps with side-entry zippered pockets_x000D_
• audio port access through inside left pocket</v>
          </cell>
          <cell r="L405" t="str">
            <v>• inside placket with stylized storm flap and square metal snap at top and rivet at bottom_x000D_
• right-chest pocket with shaped zipper garage</v>
          </cell>
          <cell r="M405" t="str">
            <v>N</v>
          </cell>
          <cell r="N405" t="str">
            <v>Modern</v>
          </cell>
          <cell r="O405" t="str">
            <v>3-LAYER BONDED, WINDSMART TECHNOLOGY, BREATHABLE, WATER RESISTANT, MODERN FIT, AUDIO PORT, EASY CARE</v>
          </cell>
          <cell r="S405" t="str">
            <v>Pre-closeout for 201801 US/CAN book</v>
          </cell>
        </row>
        <row r="406">
          <cell r="A406">
            <v>78684</v>
          </cell>
          <cell r="C406" t="str">
            <v>Enroute</v>
          </cell>
          <cell r="D406" t="str">
            <v>North End®</v>
          </cell>
          <cell r="E406" t="str">
            <v>Outerwear</v>
          </cell>
          <cell r="F406" t="str">
            <v>Insulated</v>
          </cell>
          <cell r="G406" t="str">
            <v>DROP - Closeout</v>
          </cell>
          <cell r="H406" t="str">
            <v>Pre-Closeout</v>
          </cell>
          <cell r="I406" t="str">
            <v>Ladies'</v>
          </cell>
          <cell r="J406" t="str">
            <v>Enroute Textured Insulated Jacket with Heat Reflect Technology</v>
          </cell>
          <cell r="K406" t="str">
            <v>• body: 4.9 oz/yd2 / 166 gsm, 100% polyester with two-tone texture print_x000D_ with 8,000 mm waterproof rating / 800 g breathability
• lining: 100% polyester Heat Reflect pongee in upper back; 100% polyester taffeta with embossed print in lower body and sleeves; 100% polyester mesh; moisture-wicking in underarms and side panels
• insulation: 140 gsm in body; 80 gsm in sleeves, hood and collar_x000D_
• locker loop at center back yoke with metal rivet detail_x000D_
• storm flap with metal snaps at top and bottom_x000D_
• inside placket_x000D_
• two-way center front zipper_x000D_
• chest pocket with reverse coil waterproof zipper_x000D_
• audio port access through inside chest pocket_x000D_
• inside security pocket_x000D_
• lower concealed brushed tricot-lined pockets with reverse coil zippers_x000D_
• thermal retention shockcord at hood and waist</v>
          </cell>
          <cell r="L406" t="str">
            <v>• zip-off thermal hood with rigid peak and back adjustable D-ring tab_x000D_
• soft touch rib storm cuffs with metal snaps_x000D_
• adjustable belt with loops for flattering silhouette</v>
          </cell>
          <cell r="M406" t="str">
            <v>N</v>
          </cell>
          <cell r="N406" t="str">
            <v>Modern</v>
          </cell>
          <cell r="O406" t="str">
            <v>2-LAYER BONDED, WINDSMART TECHNOLOGY, WATER RESISTANT, BREATHABLE, MOISTURE WICKING, MODERN FIT, AUDIO PORT, EZEM SYSTEM, EZ AWAY, EASY CARE, UTK 3</v>
          </cell>
          <cell r="S406" t="str">
            <v>Previous DROP From US Catalog 2017 /pre-closeout for 201801 CAN book</v>
          </cell>
        </row>
        <row r="407">
          <cell r="A407">
            <v>88684</v>
          </cell>
          <cell r="C407" t="str">
            <v>Enroute</v>
          </cell>
          <cell r="D407" t="str">
            <v>North End®</v>
          </cell>
          <cell r="E407" t="str">
            <v>Outerwear</v>
          </cell>
          <cell r="F407" t="str">
            <v>Insulated</v>
          </cell>
          <cell r="G407" t="str">
            <v>DROP - Closeout</v>
          </cell>
          <cell r="H407" t="str">
            <v>Pre-Closeout</v>
          </cell>
          <cell r="I407" t="str">
            <v>Men's</v>
          </cell>
          <cell r="J407" t="str">
            <v>Enroute Textured Insulated Jacket with Heat Reflect Technology</v>
          </cell>
          <cell r="K407" t="str">
            <v>• body: 4.9 oz/yd2 / 166 gsm, 100% polyester with two-tone texture print_x000D_ with 8,000 mm waterproof rating / 800 g breathability
• lining: 100% polyester Heat Reflect pongee in upper back; 100% polyester taffeta with embossed print in lower body and sleeves; 100% polyester mesh; moisture-wicking in underarms and side panels
• insulation: 140 gsm in body; 80 gsm in sleeves, hood and collar_x000D_
• locker loop at center back yoke with metal rivet detail_x000D_
• storm flap with metal snaps at top and bottom_x000D_
• inside placket_x000D_
• two-way center front zipper_x000D_
• chest pocket with reverse coil waterproof zipper_x000D_
• audio port access through inside chest pocket_x000D_
• inside security pocket_x000D_
• lower concealed brushed tricot-lined pockets with reverse coil zippers_x000D_
• thermal retention shockcord at hood and waist</v>
          </cell>
          <cell r="L407" t="str">
            <v>• zip-off thermal hood with back adjustable tab_x000D_
• soft touch rib storm cuffs with adjustable tabs and metal snaps</v>
          </cell>
          <cell r="M407" t="str">
            <v>N</v>
          </cell>
          <cell r="N407" t="str">
            <v>Modern</v>
          </cell>
          <cell r="O407" t="str">
            <v>2-LAYER BONDED, WINDSMART TECHNOLOGY, WATER RESISTANT, BREATHABLE, MOISTURE WICKING, MODERN FIT, AUDIO PORT, EZEM SYSTEM, EZ AWAY, EASY CARE, UTK 3</v>
          </cell>
          <cell r="P407">
            <v>78684</v>
          </cell>
          <cell r="S407" t="str">
            <v>Previous DROP From US Catalog 2017 /pre-closeout for 201801 CAN book</v>
          </cell>
        </row>
        <row r="408">
          <cell r="A408">
            <v>78685</v>
          </cell>
          <cell r="C408" t="str">
            <v>Skyline</v>
          </cell>
          <cell r="D408" t="str">
            <v>North End®</v>
          </cell>
          <cell r="E408" t="str">
            <v>Outerwear</v>
          </cell>
          <cell r="F408" t="str">
            <v>Insulated</v>
          </cell>
          <cell r="G408" t="str">
            <v>DROP - Closeout</v>
          </cell>
          <cell r="H408" t="str">
            <v>Pre-Closeout</v>
          </cell>
          <cell r="I408" t="str">
            <v>Ladies'</v>
          </cell>
          <cell r="J408" t="str">
            <v>Skyline City Twill Insulated Jacket with Heat Reflect Technology</v>
          </cell>
          <cell r="K408" t="str">
            <v>• body: 4.4 oz/yd2 / 149 gsm, 100% polyester ottoman_x000D_ with water resistant finish
• lining: 100% polyester Heat Reflect pongee in body; 100% polyester taffeta in sleeves_x000D_
• insulation: 60 gsm in body and 40 gsm in sleeves_x000D_
• roll-away hood_x000D_
• thermal retention shockcord at hood_x000D_
• inside placket with brushed tricot-lined collar and soft touch rib neck gaiter_x000D_
• center front reverse coil waterproof zipper_x000D_
• concealed chest pocket with reverse coil zipper_x000D_
• audio port access through inside chest pocket_x000D_
• brushed tricot-lined pockets with reverse coil zipper_x000D_
• shaped cuffs with snaps and soft touch rib storm cuffs</v>
          </cell>
          <cell r="L408" t="str">
            <v>• stylized storm flap with metal snaps at top_x000D_
• single vent at back with metal snaps</v>
          </cell>
          <cell r="M408" t="str">
            <v>N</v>
          </cell>
          <cell r="N408" t="str">
            <v>Modern</v>
          </cell>
          <cell r="O408" t="str">
            <v>WATER RESISTANT, MODERN FIT, AUDIO PORT, EZEM SYSTEM, EASY CARE, UTK 2</v>
          </cell>
          <cell r="S408" t="str">
            <v>Previous DROP From US Catalog 2017 /pre-closeout for 201801 CAN book</v>
          </cell>
        </row>
        <row r="409">
          <cell r="A409">
            <v>88685</v>
          </cell>
          <cell r="C409" t="str">
            <v>Skyline</v>
          </cell>
          <cell r="D409" t="str">
            <v>North End®</v>
          </cell>
          <cell r="E409" t="str">
            <v>Outerwear</v>
          </cell>
          <cell r="F409" t="str">
            <v>Insulated</v>
          </cell>
          <cell r="G409" t="str">
            <v>DROP - Closeout</v>
          </cell>
          <cell r="H409" t="str">
            <v>Pre-Closeout</v>
          </cell>
          <cell r="I409" t="str">
            <v>Men's</v>
          </cell>
          <cell r="J409" t="str">
            <v>Skyline City Twill Insulated Jacket with Heat Reflect Technology</v>
          </cell>
          <cell r="K409" t="str">
            <v>• body: 4.4 oz/yd2 / 149 gsm, 100% polyester ottoman_x000D_ with water resistant finish
• lining: 100% polyester Heat Reflect pongee in body; 100% polyester taffeta in sleeves_x000D_
• insulation: 60 gsm in body and 40 gsm in sleeves_x000D_
• roll-away hood_x000D_
• thermal retention shockcord at hood_x000D_
• inside placket with brushed tricot-lined collar and soft touch rib neck gaiter_x000D_
• center front reverse coil waterproof zipper_x000D_
• concealed chest pocket with reverse coil zipper_x000D_
• audio port access through inside chest pocket_x000D_
• brushed tricot-lined pockets with reverse coil zipper_x000D_
• shaped cuffs with snaps and soft touch rib storm cuffs</v>
          </cell>
          <cell r="L409" t="str">
            <v>• partial storm flap with metal snaps at top_x000D_
• double vent at back with metal snaps</v>
          </cell>
          <cell r="M409" t="str">
            <v>N</v>
          </cell>
          <cell r="N409" t="str">
            <v>Modern</v>
          </cell>
          <cell r="O409" t="str">
            <v>WATER RESISTANT, MODERN FIT, AUDIO PORT, EZEM SYSTEM, EASY CARE, UTK 2</v>
          </cell>
          <cell r="P409">
            <v>78685</v>
          </cell>
          <cell r="S409" t="str">
            <v>Previous DROP From US Catalog 2017 /pre-closeout for 201801 CAN book</v>
          </cell>
        </row>
        <row r="410">
          <cell r="A410">
            <v>78686</v>
          </cell>
          <cell r="C410" t="str">
            <v>Commute</v>
          </cell>
          <cell r="D410" t="str">
            <v>North End®</v>
          </cell>
          <cell r="E410" t="str">
            <v>Outerwear</v>
          </cell>
          <cell r="F410" t="str">
            <v>Soft Shell</v>
          </cell>
          <cell r="G410" t="str">
            <v>Pre-Closeout</v>
          </cell>
          <cell r="H410" t="str">
            <v>Pre-Closeout</v>
          </cell>
          <cell r="I410" t="str">
            <v>Ladies'</v>
          </cell>
          <cell r="J410" t="str">
            <v>Commute Three-Layer Light Bonded Two-Tone Soft Shell Jacket with Heat Reflect Technology</v>
          </cell>
          <cell r="K410" t="str">
            <v>• body: 7.2 oz/yd2 / 244 gsm, 100% two-tone polyester bonded with Heat Reflect interlock_x000D_ with 8,000 mm waterproof rating / 800 g breathability
• contrast: 7.2 oz/yd2 / 244, 100% polyester jersey bonded with Heat Reflect interlock_x000D_
• brushed tricot-lined stylized shaped collar_x000D_
• inside stylized storm placket with uniquely shaped chin guard and metal snap at bottom_x000D_
• center front reverse coil waterproof zipper_x000D_
• underarm and back vent system for added breathability_x000D_
• brushed tricot-lined concealed lower pockets and chest pocket with reverse coil zippers_x000D_
• audio port access through inside left pocket_x000D_
• stretch storm cuffs with stylized adjustable tabs and shaped sleeve hem
• adjustable shockcord at waist and hem with access through front pockets</v>
          </cell>
          <cell r="M410" t="str">
            <v>N</v>
          </cell>
          <cell r="N410" t="str">
            <v>Modern</v>
          </cell>
          <cell r="O410" t="str">
            <v>3-LAYER BONDED, WINDSMART TECHNOLOGY, BREATHABLE, WATER RESISTANT, MODERN FIT, AUDIO PORT, EASY CARE, UTK 1</v>
          </cell>
          <cell r="S410" t="str">
            <v>Pre-closeout for 201801 US/CAN book</v>
          </cell>
        </row>
        <row r="411">
          <cell r="A411">
            <v>88686</v>
          </cell>
          <cell r="C411" t="str">
            <v>Commute</v>
          </cell>
          <cell r="D411" t="str">
            <v>North End®</v>
          </cell>
          <cell r="E411" t="str">
            <v>Outerwear</v>
          </cell>
          <cell r="F411" t="str">
            <v>Soft Shell</v>
          </cell>
          <cell r="G411" t="str">
            <v>Pre-Closeout</v>
          </cell>
          <cell r="H411" t="str">
            <v>Pre-Closeout</v>
          </cell>
          <cell r="I411" t="str">
            <v>Men's</v>
          </cell>
          <cell r="J411" t="str">
            <v>Commute Three-Layer Light Bonded Two-Tone Soft Shell Jacket with Heat Reflect Technology</v>
          </cell>
          <cell r="K411" t="str">
            <v>• body: 7.2 oz/yd2 / 244 gsm, 100% two-tone polyester bonded with Heat Reflect interlock_x000D_ with 8,000 mm waterproof rating / 800 g breathability
• contrast: 7.2 oz/yd2 / 244, 100% polyester jersey bonded with Heat Reflect interlock_x000D_
• brushed tricot-lined stylized shaped collar_x000D_
• inside stylized storm placket with uniquely shaped chin guard and metal snap at bottom_x000D_
• center front reverse coil waterproof zipper_x000D_
• underarm and back vent system for added breathability_x000D_
• brushed tricot-lined concealed lower pockets and chest pocket with reverse coil zippers_x000D_
• audio port access through inside left pocket_x000D_
• stretch storm cuffs with stylized adjustable tabs and shaped sleeve hem
• adjustable shockcord at waist and hem with access through front pockets</v>
          </cell>
          <cell r="M411" t="str">
            <v>N</v>
          </cell>
          <cell r="N411" t="str">
            <v>Modern</v>
          </cell>
          <cell r="O411" t="str">
            <v>3-LAYER BONDED, WINDSMART TECHNOLOGY, BREATHABLE, WATER RESISTANT, MODERN FIT, AUDIO PORT, EASY CARE, UTK 1</v>
          </cell>
          <cell r="P411">
            <v>78686</v>
          </cell>
          <cell r="S411" t="str">
            <v>Pre-closeout for 201801 US/CAN book</v>
          </cell>
        </row>
        <row r="412">
          <cell r="A412">
            <v>78695</v>
          </cell>
          <cell r="C412" t="str">
            <v>Borough</v>
          </cell>
          <cell r="D412" t="str">
            <v>North End®</v>
          </cell>
          <cell r="E412" t="str">
            <v>Outerwear</v>
          </cell>
          <cell r="F412" t="str">
            <v>Lightweight</v>
          </cell>
          <cell r="G412" t="str">
            <v>DROP - Closeout</v>
          </cell>
          <cell r="H412" t="str">
            <v>Pre-Closeout</v>
          </cell>
          <cell r="I412" t="str">
            <v>Ladies'</v>
          </cell>
          <cell r="J412" t="str">
            <v>Borough Lightweight Jacket with Laser Perforation</v>
          </cell>
          <cell r="K412" t="str">
            <v>• body: 2.1 oz/yd2 / 71 gsm, 100% polyester diamond dobby with water-resistant finish
• contrast: 4.7 oz/yd2 / 159 gsm, 94% polyester, 6% spandex with water-repellent finish
• stylized storm flap and inside placket
• laser perforation at front shoulders and at back
• adjustable shaped cuffs with tabs
• lower laser cut/welded pocket system with zipper garages and rubber toggles</v>
          </cell>
          <cell r="M412" t="str">
            <v>N</v>
          </cell>
          <cell r="N412" t="str">
            <v>Modern</v>
          </cell>
          <cell r="O412" t="str">
            <v>WATER RESISTANT, STRETCH, MODERN FIT, AUDIO PORT, EASY CARE</v>
          </cell>
          <cell r="S412" t="str">
            <v>Previous DROP From US Catalog 2017 /pre-closeout for 201801 CAN book</v>
          </cell>
        </row>
        <row r="413">
          <cell r="A413">
            <v>88695</v>
          </cell>
          <cell r="C413" t="str">
            <v>Boulevard</v>
          </cell>
          <cell r="D413" t="str">
            <v>North End®</v>
          </cell>
          <cell r="E413" t="str">
            <v>Outerwear</v>
          </cell>
          <cell r="F413" t="str">
            <v>Lightweight</v>
          </cell>
          <cell r="G413" t="str">
            <v>DROP - Closeout</v>
          </cell>
          <cell r="H413" t="str">
            <v>Pre-Closeout</v>
          </cell>
          <cell r="I413" t="str">
            <v>Men's</v>
          </cell>
          <cell r="J413" t="str">
            <v>Borough Lightweight Jacket with Laser Perforation</v>
          </cell>
          <cell r="K413" t="str">
            <v>• body: 2.1 oz/yd2 / 71 gsm, 100% polyester diamond dobby with water-resistant finish
• contrast: 4.7 oz/yd2 / 159 gsm, 94% polyester, 6% spandex with water-repellent finish
• stylized storm flap and inside placket
• laser perforation at front shoulders and at back
• adjustable shaped cuffs with tabs
• lower laser cut/welded pocket system with zipper garages and rubber toggles</v>
          </cell>
          <cell r="L413" t="str">
            <v>• adjustable shockcord at hem</v>
          </cell>
          <cell r="M413" t="str">
            <v>N</v>
          </cell>
          <cell r="N413" t="str">
            <v>Modern</v>
          </cell>
          <cell r="O413" t="str">
            <v>WATER RESISTANT, STRETCH, MODERN FIT, AUDIO PORT, EASY CARE</v>
          </cell>
          <cell r="P413">
            <v>78695</v>
          </cell>
          <cell r="S413" t="str">
            <v>Previous DROP From US Catalog 2017 /pre-closeout for 201801 CAN book</v>
          </cell>
        </row>
        <row r="414">
          <cell r="A414">
            <v>78698</v>
          </cell>
          <cell r="C414" t="str">
            <v>Avant Tech</v>
          </cell>
          <cell r="D414" t="str">
            <v>North End®</v>
          </cell>
          <cell r="E414" t="str">
            <v>Outerwear</v>
          </cell>
          <cell r="F414" t="str">
            <v>Insulated</v>
          </cell>
          <cell r="G414" t="str">
            <v>Active</v>
          </cell>
          <cell r="H414" t="str">
            <v>Active</v>
          </cell>
          <cell r="I414" t="str">
            <v>Ladies'</v>
          </cell>
          <cell r="J414" t="str">
            <v>Avant Tech Mélange Insulated Jacket with Heat Reflect Technology</v>
          </cell>
          <cell r="K414" t="str">
            <v>• body: 2.7 oz/yd2 / 92 gsm, 100% polyester two-tone mélange with water-repellent finish_x000D_
• lining: 100% polyester Heat Reflect pongee in front panels, back sides and sleeves; 100% polyester fleece in front and back lower sides and center back; 100% polyester mesh with moisture-wicking underarms and side panels_x000D_
• insulation: 170 gsm in body; 100 gsm in sleeves and side panels_x000D_
• roll-away hood with thermal retention shockcord _x000D_
• soft touch rib neck gaiter at collar_x000D_
• center front reverse coil autolock zipper with contrast tape_x000D_
• left sleeve pocket with reverse coil autolock zipper and contrast tape_x000D_
• adjustable cuffs with tabs lined with soft touch rib fabric_x000D_
• thermal retention shockcord at hem_x000D_</v>
          </cell>
          <cell r="L414" t="str">
            <v>• inside storm placket with contrast tape_x000D_
• lower pockets with invisible zippers and rubber toggles</v>
          </cell>
          <cell r="M414" t="str">
            <v>N</v>
          </cell>
          <cell r="N414" t="str">
            <v>Modern</v>
          </cell>
          <cell r="O414" t="str">
            <v>WATER RESISTANT, MOISTURE WICKING, MODERN FIT, AUDIO PORT, EZEM SYSTEM, EASY CARE</v>
          </cell>
        </row>
        <row r="415">
          <cell r="A415">
            <v>88698</v>
          </cell>
          <cell r="C415" t="str">
            <v>Avant Tech</v>
          </cell>
          <cell r="D415" t="str">
            <v>North End®</v>
          </cell>
          <cell r="E415" t="str">
            <v>Outerwear</v>
          </cell>
          <cell r="F415" t="str">
            <v>Insulated</v>
          </cell>
          <cell r="G415" t="str">
            <v>Active</v>
          </cell>
          <cell r="H415" t="str">
            <v>Active</v>
          </cell>
          <cell r="I415" t="str">
            <v>Men's</v>
          </cell>
          <cell r="J415" t="str">
            <v>Avant Tech Mélange Insulated Jacket with Heat Reflect Technology</v>
          </cell>
          <cell r="K415" t="str">
            <v>• body: 2.7 oz/yd2 / 92 gsm, 100% polyester two-tone mélange with water-repellent finish_x000D_
• lining: 100% polyester Heat Reflect pongee in front panels, back sides and sleeves; 100% polyester fleece in front and back lower sides and center back; 100% polyester mesh with moisture-wicking underarms and side panels_x000D_
• insulation: 170 gsm in body; 100 gsm in sleeves and side panels_x000D_
• roll-away hood with thermal retention shockcord _x000D_
• soft touch rib neck gaiter at collar_x000D_
• center front reverse coil autolock zipper with contrast tape_x000D_
• left sleeve pocket with reverse coil autolock zipper and contrast tape_x000D_
• adjustable cuffs with tabs lined with soft touch rib fabric_x000D_
• thermal retention shockcord at hem_x000D_</v>
          </cell>
          <cell r="L415" t="str">
            <v>• inside placket with contrast tape_x000D_
• partial storm flap with metal snaps_x000D_
• lower concealed pockets with reverse coil autolock zippers</v>
          </cell>
          <cell r="M415" t="str">
            <v>N</v>
          </cell>
          <cell r="N415" t="str">
            <v>Modern</v>
          </cell>
          <cell r="O415" t="str">
            <v>WATER RESISTANT, MOISTURE WICKING, MODERN FIT, AUDIO PORT, EZEM SYSTEM, EASY CARE</v>
          </cell>
        </row>
        <row r="416">
          <cell r="A416">
            <v>78801</v>
          </cell>
          <cell r="C416" t="str">
            <v>Skyscape</v>
          </cell>
          <cell r="D416" t="str">
            <v>North End®</v>
          </cell>
          <cell r="E416" t="str">
            <v>Outerwear</v>
          </cell>
          <cell r="F416" t="str">
            <v>Soft Shell</v>
          </cell>
          <cell r="G416" t="str">
            <v>Not Available</v>
          </cell>
          <cell r="H416" t="str">
            <v>Not Available</v>
          </cell>
          <cell r="I416" t="str">
            <v>Ladies'</v>
          </cell>
          <cell r="J416" t="str">
            <v>Skyscape Three-Layer Textured Two-Tone Soft Shell Jacket</v>
          </cell>
          <cell r="K416" t="str">
            <v>• 9.4 oz/yd2 / 319 gsm, 100% mechanical stretch polyester variegated ripstop bonded with 100% polyester fleece_x000D_ with 8,000 mm waterproof rating_x000D_ / 800 g breathability_x000D_
• inside placket_x000D_
• brushed tricot-lined lower pockets with invisible zippers and rubber toggles_x000D_
• audio port access through lower left pocket</v>
          </cell>
          <cell r="L416" t="str">
            <v>• versatile collar can be worn up or folded down_x000D_
• asymmetrical center front reverse coil autolock zipper_x000D_
• stylized storm flap _x000D_
• stretch storm cuffs_x000D_
• tailored back vent at hem_x000D_
• removable belt with loops for a flattering silhouette</v>
          </cell>
          <cell r="M416" t="str">
            <v>N</v>
          </cell>
          <cell r="N416" t="str">
            <v>Modern</v>
          </cell>
          <cell r="O416" t="str">
            <v>3-LAYER BONDED, WINDSMART TECHNOLOGY, BREATHABLE, WATER RESISTANT, MODERN FIT, AUDIO PORT, EASY CARE</v>
          </cell>
          <cell r="S416" t="str">
            <v>Style is "ACTIVE" status but not to appear in catalogs. (CINTAS ONLY)</v>
          </cell>
        </row>
        <row r="417">
          <cell r="A417">
            <v>88801</v>
          </cell>
          <cell r="C417" t="str">
            <v>Skyscape</v>
          </cell>
          <cell r="D417" t="str">
            <v>North End®</v>
          </cell>
          <cell r="E417" t="str">
            <v>Outerwear</v>
          </cell>
          <cell r="F417" t="str">
            <v>Soft Shell</v>
          </cell>
          <cell r="G417" t="str">
            <v>Not Available</v>
          </cell>
          <cell r="H417" t="str">
            <v>Not Available</v>
          </cell>
          <cell r="I417" t="str">
            <v>Men's</v>
          </cell>
          <cell r="J417" t="str">
            <v>Skyscape Three-Layer Textured Two-Tone Soft Shell Jacket</v>
          </cell>
          <cell r="K417" t="str">
            <v>• 9.4 oz/yd2 / 319 gsm, 100% mechanical stretch polyester variegated ripstop bonded with 100% polyester fleece_x000D_ with 8,000 mm waterproof rating_x000D_ / 800 g breathability_x000D_
• inside placket_x000D_
• brushed tricot-lined lower pockets with invisible zippers and rubber toggles_x000D_
• audio port access through lower left pocket</v>
          </cell>
          <cell r="L417" t="str">
            <v>• center front reverse coil autolock zipper_x000D_
• partial storm flap with metal snaps_x000D_
• right-chest pocket with invisible zipper_x000D_
• stretch storm cuffs with adjustable tabs and metal snaps_x000D_
• adjustable hem with tabs and metal snaps</v>
          </cell>
          <cell r="M417" t="str">
            <v>N</v>
          </cell>
          <cell r="N417" t="str">
            <v>Modern</v>
          </cell>
          <cell r="O417" t="str">
            <v>3-LAYER BONDED, WINDSMART TECHNOLOGY, BREATHABLE, WATER RESISTANT, MODERN FIT, AUDIO PORT, EASY CARE</v>
          </cell>
          <cell r="S417" t="str">
            <v>Style is "ACTIVE" status but not to appear in catalogs. (CINTAS ONLY)</v>
          </cell>
        </row>
        <row r="418">
          <cell r="A418">
            <v>78604</v>
          </cell>
          <cell r="D418" t="str">
            <v>North End®</v>
          </cell>
          <cell r="E418" t="str">
            <v>Outerwear</v>
          </cell>
          <cell r="F418" t="str">
            <v>Soft Shell</v>
          </cell>
          <cell r="G418" t="str">
            <v>Active</v>
          </cell>
          <cell r="H418" t="str">
            <v>Active</v>
          </cell>
          <cell r="I418" t="str">
            <v>Ladies'</v>
          </cell>
          <cell r="J418" t="str">
            <v>Three-Layer Light Bonded Soft Shell Jacket</v>
          </cell>
          <cell r="K418" t="str">
            <v>• 10.3 oz/yd2 / 349 gsm, 85% polyester, 15% spandex bonded with 100% polyester anti-pill fleece_x000D_ with 10,000 mm waterproof rating_x000D_ / 3,000 g breathability_x000D_
• inside storm placket with chin guard_x000D_
• reverse coil center front zipper_x000D_
• articulated seams along sleeves_x000D_
• brushed tricot lining in zippered pockets_x000D_
• thermal retention shockcord at hem</v>
          </cell>
          <cell r="L418" t="str">
            <v>• spandex storm cuffs</v>
          </cell>
          <cell r="M418" t="str">
            <v>N</v>
          </cell>
          <cell r="N418" t="str">
            <v>Modern</v>
          </cell>
          <cell r="O418" t="str">
            <v>3-LAYER BONDED, WINDSMART TECHNOLOGY, BREATHABLE, WATER RESISTANT, STRETCH, MODERN FIT, EASY CARE, UTK 1</v>
          </cell>
        </row>
        <row r="419">
          <cell r="A419">
            <v>88604</v>
          </cell>
          <cell r="D419" t="str">
            <v>North End®</v>
          </cell>
          <cell r="E419" t="str">
            <v>Outerwear</v>
          </cell>
          <cell r="F419" t="str">
            <v>Soft Shell</v>
          </cell>
          <cell r="G419" t="str">
            <v>Active</v>
          </cell>
          <cell r="H419" t="str">
            <v>Active</v>
          </cell>
          <cell r="I419" t="str">
            <v>Men's</v>
          </cell>
          <cell r="J419" t="str">
            <v>Three-Layer Light Bonded Soft Shell Jacket</v>
          </cell>
          <cell r="K419" t="str">
            <v>• 10.3 oz/yd2 / 349 gsm, 85% polyester, 15% spandex bonded with 100% polyester anti-pill fleece_x000D_ with 10,000 mm waterproof rating_x000D_ / 3,000 g breathability_x000D_
• inside storm placket with chin guard_x000D_
• reverse coil center front zipper_x000D_
• articulated seams along sleeves_x000D_
• brushed tricot lining in zippered pockets_x000D_
• thermal retention shockcord at hem</v>
          </cell>
          <cell r="L419" t="str">
            <v>• adjustable cuffs</v>
          </cell>
          <cell r="M419" t="str">
            <v>N</v>
          </cell>
          <cell r="N419" t="str">
            <v>Modern</v>
          </cell>
          <cell r="O419" t="str">
            <v>3-LAYER BONDED, WINDSMART TECHNOLOGY, BREATHABLE, WATER RESISTANT, STRETCH, MODERN FIT, EASY CARE, UTK 1</v>
          </cell>
        </row>
        <row r="420">
          <cell r="A420">
            <v>78621</v>
          </cell>
          <cell r="D420" t="str">
            <v>North End®</v>
          </cell>
          <cell r="E420" t="str">
            <v>Outerwear</v>
          </cell>
          <cell r="F420" t="str">
            <v>Soft Shell</v>
          </cell>
          <cell r="G420" t="str">
            <v>DROP - Closeout</v>
          </cell>
          <cell r="H420" t="str">
            <v>DNR</v>
          </cell>
          <cell r="I420" t="str">
            <v>Ladies'</v>
          </cell>
          <cell r="J420" t="str">
            <v>Three-Layer Light Bonded Soft Shell Jacket</v>
          </cell>
          <cell r="K420" t="str">
            <v>• body: 7.4 oz/yd2 / 250 gsm, 96% polyester, 4% spandex bonded with 100% polyester jersey_x000D_ with 8,000 mm waterproof rating / 800 g breathability
• contrast panels: 5.8 oz/yd2 / 197 gsm, 100% polyester stretch drop-needle interlock_x000D_
• chin guard_x000D_
• laser cut/welded shoulder pocket features audio port access_x000D_
• hybrid contrast panels at underarms and back_x000D_
• lower front pockets with reverse coil zippers and zipper garages</v>
          </cell>
          <cell r="M420" t="str">
            <v>N</v>
          </cell>
          <cell r="N420" t="str">
            <v>Modern</v>
          </cell>
          <cell r="O420" t="str">
            <v>3-LAYER BONDED, STRETCH, AUDIO PORT, EASY CARE</v>
          </cell>
          <cell r="S420" t="str">
            <v>DROP for 201801 US book/DNR for 201801 CAN book</v>
          </cell>
        </row>
        <row r="421">
          <cell r="A421">
            <v>88621</v>
          </cell>
          <cell r="D421" t="str">
            <v>North End®</v>
          </cell>
          <cell r="E421" t="str">
            <v>Outerwear</v>
          </cell>
          <cell r="F421" t="str">
            <v>Soft Shell</v>
          </cell>
          <cell r="G421" t="str">
            <v>DROP - Closeout</v>
          </cell>
          <cell r="H421" t="str">
            <v>DNR</v>
          </cell>
          <cell r="I421" t="str">
            <v>Men's</v>
          </cell>
          <cell r="J421" t="str">
            <v>Three-Layer Light Bonded Soft Shell Jacket</v>
          </cell>
          <cell r="K421" t="str">
            <v>• body: 7.4 oz/yd2 / 250 gsm, 96% polyester, 4% spandex bonded with 100% polyester jersey_x000D_ with 8,000 mm waterproof rating / 800 g breathability
• contrast panels: 5.8 oz/yd2 / 197 gsm, 100% polyester stretch drop-needle interlock_x000D_
• chin guard_x000D_
• laser cut/welded shoulder pocket features audio port access_x000D_
• hybrid contrast panels at underarms and back_x000D_
• lower front pockets with reverse coil zippers and zipper garages</v>
          </cell>
          <cell r="L421" t="str">
            <v/>
          </cell>
          <cell r="M421" t="str">
            <v>N</v>
          </cell>
          <cell r="N421" t="str">
            <v>Modern</v>
          </cell>
          <cell r="O421" t="str">
            <v>3-LAYER BONDED, STRETCH, AUDIO PORT, EASY CARE</v>
          </cell>
          <cell r="P421">
            <v>78621</v>
          </cell>
          <cell r="S421" t="str">
            <v>DROP for 201801 US book/DNR for 201801 CAN book</v>
          </cell>
        </row>
        <row r="422">
          <cell r="A422">
            <v>78644</v>
          </cell>
          <cell r="C422" t="str">
            <v>Impact</v>
          </cell>
          <cell r="D422" t="str">
            <v>North End®</v>
          </cell>
          <cell r="E422" t="str">
            <v>Outerwear</v>
          </cell>
          <cell r="F422" t="str">
            <v>Lightweight</v>
          </cell>
          <cell r="G422" t="str">
            <v>Active</v>
          </cell>
          <cell r="H422" t="str">
            <v>Active</v>
          </cell>
          <cell r="I422" t="str">
            <v>Ladies'</v>
          </cell>
          <cell r="J422" t="str">
            <v>Impact Active Lite Colorblock Jacket</v>
          </cell>
          <cell r="K422" t="str">
            <v>• body: 2.3 oz/yd2 / 78 gsm, 100% polyester 240T pongee _x000D_with water-resistant finish
• White inserts: 4.1 oz., 100% polyester twill_x000D_
• lining: 100% polyester contrast micro mesh in body; 100% polyester taffeta in sleeves_x000D_
• zip-off, roll-away hood_x000D_
• inside storm placket with chin guard_x000D_
• adjustable cuffs with tabs_x000D_
• adjustable shockcord at hood and hem</v>
          </cell>
          <cell r="L422" t="str">
            <v/>
          </cell>
          <cell r="M422" t="str">
            <v>N</v>
          </cell>
          <cell r="N422" t="str">
            <v>Modern</v>
          </cell>
          <cell r="O422" t="str">
            <v>EZ AWAY, EASY CARE, MATCHABLES</v>
          </cell>
        </row>
        <row r="423">
          <cell r="A423">
            <v>88644</v>
          </cell>
          <cell r="C423" t="str">
            <v>Impact</v>
          </cell>
          <cell r="D423" t="str">
            <v>North End®</v>
          </cell>
          <cell r="E423" t="str">
            <v>Outerwear</v>
          </cell>
          <cell r="F423" t="str">
            <v>Lightweight</v>
          </cell>
          <cell r="G423" t="str">
            <v>Active</v>
          </cell>
          <cell r="H423" t="str">
            <v>Active</v>
          </cell>
          <cell r="I423" t="str">
            <v>Men's</v>
          </cell>
          <cell r="J423" t="str">
            <v>Impact Active Lite Colorblock Jacket</v>
          </cell>
          <cell r="K423" t="str">
            <v>• body: 2.3 oz/yd2 / 78 gsm, 100% polyester 240T pongee _x000D_with water-resistant finish
• White inserts: 4.1 oz., 100% polyester twill_x000D_
• lining: 100% polyester contrast micro mesh in body; 100% polyester taffeta in sleeves_x000D_
• zip-off, roll-away hood_x000D_
• inside storm placket with chin guard_x000D_
• adjustable cuffs with tabs_x000D_
• adjustable shockcord at hood and hem</v>
          </cell>
          <cell r="L423" t="str">
            <v/>
          </cell>
          <cell r="M423" t="str">
            <v>N</v>
          </cell>
          <cell r="N423" t="str">
            <v>Modern</v>
          </cell>
          <cell r="O423" t="str">
            <v>EZ AWAY, EASY CARE, MATCHABLES</v>
          </cell>
        </row>
        <row r="424">
          <cell r="A424">
            <v>78650</v>
          </cell>
          <cell r="C424" t="str">
            <v>Enzo</v>
          </cell>
          <cell r="D424" t="str">
            <v>North End®</v>
          </cell>
          <cell r="E424" t="str">
            <v>Outerwear</v>
          </cell>
          <cell r="F424" t="str">
            <v>Soft Shell</v>
          </cell>
          <cell r="G424" t="str">
            <v>Pre-Closeout</v>
          </cell>
          <cell r="H424" t="str">
            <v>Pre-Closeout</v>
          </cell>
          <cell r="I424" t="str">
            <v>Ladies'</v>
          </cell>
          <cell r="J424" t="str">
            <v>Enzo Colorblocked Three-Layer Fleece Bonded Soft Shell Jacket</v>
          </cell>
          <cell r="K424" t="str">
            <v>• 10 oz/yd2 / 339 gsm, 90% polyester, 10% spandex bonded with 100% polyester anti-pill fleece_x000D_ with 8,000 mm waterproof rating_x000D_ / 800 g breathability_x000D_
• fleece-lined collar_x000D_
• inside storm placket with fleece chin guard_x000D_
• right-chest pocket with reverse coil zipper_x000D_
• adjustable cuffs with tabs_x000D_
• two concealed lower pockets lined with brushed tricot_x000D_
• audio port access through left lower pocket_x000D_
• straight hem with thermal retention shockcord</v>
          </cell>
          <cell r="L424" t="str">
            <v/>
          </cell>
          <cell r="M424" t="str">
            <v>N</v>
          </cell>
          <cell r="N424" t="str">
            <v>Modern</v>
          </cell>
          <cell r="O424" t="str">
            <v>3-LAYER BONDED, WINDSMART TECHNOLOGY, BREATHABLE, WATER RESISTANT, STRETCH, AUDIO PORT, EASY CARE, UTK 1</v>
          </cell>
          <cell r="S424" t="str">
            <v>Pre-closeout for 201801 US/CAN book</v>
          </cell>
        </row>
        <row r="425">
          <cell r="A425">
            <v>88650</v>
          </cell>
          <cell r="C425" t="str">
            <v>Enzo</v>
          </cell>
          <cell r="D425" t="str">
            <v>North End®</v>
          </cell>
          <cell r="E425" t="str">
            <v>Outerwear</v>
          </cell>
          <cell r="F425" t="str">
            <v>Soft Shell</v>
          </cell>
          <cell r="G425" t="str">
            <v>Pre-Closeout</v>
          </cell>
          <cell r="H425" t="str">
            <v>Pre-Closeout</v>
          </cell>
          <cell r="I425" t="str">
            <v>Men's</v>
          </cell>
          <cell r="J425" t="str">
            <v>Enzo Colorblocked Three-Layer Fleece Bonded Soft Shell Jacket</v>
          </cell>
          <cell r="K425" t="str">
            <v>• 10 oz/yd2 / 339 gsm, 90% polyester, 10% spandex bonded with 100% polyester anti-pill fleece_x000D_ with 8,000 mm waterproof rating_x000D_ / 800 g breathability_x000D_
• fleece-lined collar_x000D_
• inside storm placket with fleece chin guard_x000D_
• right-chest pocket with reverse coil zipper_x000D_
• adjustable cuffs with tabs_x000D_
• two concealed lower pockets lined with brushed tricot_x000D_
• audio port access through left lower pocket_x000D_
• straight hem with thermal retention shockcord</v>
          </cell>
          <cell r="L425" t="str">
            <v/>
          </cell>
          <cell r="M425" t="str">
            <v>N</v>
          </cell>
          <cell r="N425" t="str">
            <v>Modern</v>
          </cell>
          <cell r="O425" t="str">
            <v>3-LAYER BONDED, WINDSMART TECHNOLOGY, BREATHABLE, WATER RESISTANT, STRETCH, AUDIO PORT, EASY CARE, UTK 1</v>
          </cell>
          <cell r="P425">
            <v>78650</v>
          </cell>
          <cell r="S425" t="str">
            <v>Pre-closeout for 201801 US/CAN book</v>
          </cell>
        </row>
        <row r="426">
          <cell r="A426">
            <v>78654</v>
          </cell>
          <cell r="C426" t="str">
            <v>Dynamo</v>
          </cell>
          <cell r="D426" t="str">
            <v>North End®</v>
          </cell>
          <cell r="E426" t="str">
            <v>Outerwear</v>
          </cell>
          <cell r="F426" t="str">
            <v>Lightweight</v>
          </cell>
          <cell r="G426" t="str">
            <v>DNR</v>
          </cell>
          <cell r="H426" t="str">
            <v>DNR</v>
          </cell>
          <cell r="I426" t="str">
            <v>Ladies'</v>
          </cell>
          <cell r="J426" t="str">
            <v>Dynamo Three-Layer Lightweight Bonded Performance Hybrid Jacket</v>
          </cell>
          <cell r="K426" t="str">
            <v>• body: 5.3 oz/yd2 / 180 gsm, 100% polyester mesh bonded with 100% polyester jersey_x000D_ with 8,000 mm waterproof rating / 800 g breathability
• contrast: 2.3 oz., 100% polyester 240T pongee with embossed print and water-resistant finish_x000D_
• inside storm placket with chin guard_x000D_
• center front reverse coil zipper with reflective asymmetric piping_x000D_
• reflective accents along raglan seams and back contrast panel_x000D_
• lower front reverse coil zippered pockets with garages_x000D_
• partial elasticized cuffs_x000D_
• adjustable shockcord at drop back hem with access through front pockets</v>
          </cell>
          <cell r="L426" t="str">
            <v/>
          </cell>
          <cell r="M426" t="str">
            <v>N</v>
          </cell>
          <cell r="N426" t="str">
            <v>Modern</v>
          </cell>
          <cell r="O426" t="str">
            <v>3-LAYER BONDED, WINDSMART, REFLECTIVE, BREATHABLE, WATER RESISTANT, AUDIO PORT, MODERN FIT, MATCHABLES, EASY CARE</v>
          </cell>
          <cell r="S426" t="str">
            <v>DNR for 201801 US/CAN book</v>
          </cell>
        </row>
        <row r="427">
          <cell r="A427">
            <v>88654</v>
          </cell>
          <cell r="C427" t="str">
            <v>Dynamo</v>
          </cell>
          <cell r="D427" t="str">
            <v>North End®</v>
          </cell>
          <cell r="E427" t="str">
            <v>Outerwear</v>
          </cell>
          <cell r="F427" t="str">
            <v>Lightweight</v>
          </cell>
          <cell r="G427" t="str">
            <v>DNR</v>
          </cell>
          <cell r="H427" t="str">
            <v>DNR</v>
          </cell>
          <cell r="I427" t="str">
            <v>Men's</v>
          </cell>
          <cell r="J427" t="str">
            <v>Dynamo Three-Layer Lightweight Bonded Performance Hybrid Jacket</v>
          </cell>
          <cell r="K427" t="str">
            <v>• body: 5.3 oz/yd2 / 180 gsm, 100% polyester mesh bonded with 100% polyester jersey_x000D_ with 8,000 mm waterproof rating / 800 g breathability
• contrast: 2.3 oz., 100% polyester 240T pongee with embossed print and water-resistant finish_x000D_
• inside storm placket with chin guard_x000D_
• center front reverse coil zipper with reflective asymmetric piping_x000D_
• reflective accents along raglan seams and back contrast panel_x000D_
• lower front reverse coil zippered pockets with garages_x000D_
• partial elasticized cuffs_x000D_
• adjustable shockcord at drop back hem with access through front pockets</v>
          </cell>
          <cell r="L427" t="str">
            <v/>
          </cell>
          <cell r="M427" t="str">
            <v>N</v>
          </cell>
          <cell r="N427" t="str">
            <v>Modern</v>
          </cell>
          <cell r="O427" t="str">
            <v>3-LAYER BONDED, WINDSMART, REFLECTIVE, BREATHABLE, WATER RESISTANT, AUDIO PORT, MODERN FIT, MATCHABLES, EASY CARE</v>
          </cell>
          <cell r="P427">
            <v>78654</v>
          </cell>
          <cell r="S427" t="str">
            <v>DNR for 201801 US/CAN book</v>
          </cell>
        </row>
        <row r="428">
          <cell r="A428">
            <v>78655</v>
          </cell>
          <cell r="C428" t="str">
            <v>Splice</v>
          </cell>
          <cell r="D428" t="str">
            <v>North End®</v>
          </cell>
          <cell r="E428" t="str">
            <v>Outerwear</v>
          </cell>
          <cell r="F428" t="str">
            <v>Soft Shell</v>
          </cell>
          <cell r="G428" t="str">
            <v>Pre-Closeout</v>
          </cell>
          <cell r="H428" t="str">
            <v>Pre-Closeout</v>
          </cell>
          <cell r="I428" t="str">
            <v>Ladies'</v>
          </cell>
          <cell r="J428" t="str">
            <v>Splice Three-Layer Light Bonded Soft Shell Jacket with Laser Welding</v>
          </cell>
          <cell r="K428" t="str">
            <v>• 8 oz/yd2 / 271 gsm, 100% polyester interlock bonded with 100% polyester brushed mesh_x000D_ with 8,000 mm waterproof rating_x000D_ / 800 g breathability_x000D_
• inside fused storm placket with chin guard_x000D_
• center front reverse coil zipper with semi-autolock rubber pull tab_x000D_
• two lower front reverse coil zipper laser cut pockets with laser welded decoration_x000D_
• audio port access through left inside pocket _x000D_
• adjustable shockcord at drop back hem</v>
          </cell>
          <cell r="L428" t="str">
            <v/>
          </cell>
          <cell r="M428" t="str">
            <v>N</v>
          </cell>
          <cell r="N428" t="str">
            <v>Modern</v>
          </cell>
          <cell r="O428" t="str">
            <v>3-LAYER BONDED, WINDSMART TECHNOLOGY, WATER RESISTANT, BREATHABLE, STRETCH, MODERN FIT, AUDIO PORT, EASY CARE</v>
          </cell>
          <cell r="S428" t="str">
            <v>Pre-closeout for 201801 US/CAN book</v>
          </cell>
        </row>
        <row r="429">
          <cell r="A429">
            <v>88655</v>
          </cell>
          <cell r="C429" t="str">
            <v>Splice</v>
          </cell>
          <cell r="D429" t="str">
            <v>North End®</v>
          </cell>
          <cell r="E429" t="str">
            <v>Outerwear</v>
          </cell>
          <cell r="F429" t="str">
            <v>Soft Shell</v>
          </cell>
          <cell r="G429" t="str">
            <v>Pre-Closeout</v>
          </cell>
          <cell r="H429" t="str">
            <v>Pre-Closeout</v>
          </cell>
          <cell r="I429" t="str">
            <v>Men's</v>
          </cell>
          <cell r="J429" t="str">
            <v>Splice Three-Layer Light Bonded Soft Shell Jacket with Laser Welding</v>
          </cell>
          <cell r="K429" t="str">
            <v>• 8 oz/yd2 / 271 gsm, 100% polyester interlock bonded with 100% polyester brushed mesh_x000D_ with 8,000 mm waterproof rating_x000D_ / 800 g breathability_x000D_
• inside fused storm placket with chin guard_x000D_
• center front reverse coil zipper with semi-autolock rubber pull tab_x000D_
• two lower front reverse coil zipper laser cut pockets with laser welded decoration_x000D_
• audio port access through left inside pocket _x000D_
• adjustable shockcord at drop back hem</v>
          </cell>
          <cell r="L429" t="str">
            <v/>
          </cell>
          <cell r="M429" t="str">
            <v>N</v>
          </cell>
          <cell r="N429" t="str">
            <v>Modern</v>
          </cell>
          <cell r="O429" t="str">
            <v>3-LAYER BONDED, WINDSMART TECHNOLOGY, WATER RESISTANT, BREATHABLE, STRETCH, MODERN FIT, AUDIO PORT, EASY CARE</v>
          </cell>
          <cell r="P429">
            <v>78655</v>
          </cell>
          <cell r="S429" t="str">
            <v>Pre-closeout for 201801 US/CAN book</v>
          </cell>
        </row>
        <row r="430">
          <cell r="A430">
            <v>78661</v>
          </cell>
          <cell r="C430" t="str">
            <v>Neo</v>
          </cell>
          <cell r="D430" t="str">
            <v>North End®</v>
          </cell>
          <cell r="E430" t="str">
            <v>Outerwear</v>
          </cell>
          <cell r="F430" t="str">
            <v>Insulated</v>
          </cell>
          <cell r="G430" t="str">
            <v>DROP - Closeout</v>
          </cell>
          <cell r="H430" t="str">
            <v>Pre-Closeout</v>
          </cell>
          <cell r="I430" t="str">
            <v>Ladies'</v>
          </cell>
          <cell r="J430" t="str">
            <v>Neo Insulated Hybrid Soft Shell Jacket</v>
          </cell>
          <cell r="K430" t="str">
            <v>• body: 8.8 oz/yd2 / 300 gsm, 96% polyester, 4% spandex bonded with 100% polyester fleece
• lining: 100% polyster embossed taffeta
• insulation: 170 gsm in core body; 40 gsm in body and sleeves
• inside storm placket with fleece lined collar and brushed tricot chin guard
• center front reverse coil zipper with reflective rubber toggle
• right-chest reverse coil zippered pocket with zipper garage
• stretch storm cufffs
• thermal retention shockcord at hem
• roll away adjustable hood
• lower front zippered pockets with zipper garages</v>
          </cell>
          <cell r="O430" t="str">
            <v>2 LAYER BONDED, WATER RESISTANT, MODERN FIT, AUDIO PORT, EZEM SYSTEM, EASY CARE, UTK 1</v>
          </cell>
          <cell r="S430" t="str">
            <v>Previous DROP From US Catalog 2017 /Pre-closeout for 201801 CAN book</v>
          </cell>
        </row>
        <row r="431">
          <cell r="A431">
            <v>88661</v>
          </cell>
          <cell r="C431" t="str">
            <v>Neo</v>
          </cell>
          <cell r="D431" t="str">
            <v>North End®</v>
          </cell>
          <cell r="E431" t="str">
            <v>Outerwear</v>
          </cell>
          <cell r="F431" t="str">
            <v>Insulated</v>
          </cell>
          <cell r="G431" t="str">
            <v>DROP - Closeout</v>
          </cell>
          <cell r="H431" t="str">
            <v>Pre-Closeout</v>
          </cell>
          <cell r="I431" t="str">
            <v>Men's</v>
          </cell>
          <cell r="J431" t="str">
            <v>Neo Insulated Hybrid Soft Shell Jacket</v>
          </cell>
          <cell r="K431" t="str">
            <v>• body: 8.8 oz/yd2 / 300 gsm, 96% polyester, 4% spandex bonded with 100% polyester fleece
• lining: 100% polyster embossed taffeta
• insulation: 170 gsm in core body; 40 gsm in body and sleeves
• inside storm placket with fleece lined collar and brushed tricot chin guard
• center front reverse coil zipper with reflective rubber toggle
• right-chest reverse coil zippered pocket with zipper garage
• stretch storm cufffs
• thermal retention shockcord at hem
• roll away adjustable hood
• lower front zippered pockets with zipper garages</v>
          </cell>
          <cell r="O431" t="str">
            <v>2 LAYER BONDED, WATER RESISTANT, MODERN FIT, AUDIO PORT, EZEM SYSTEM, EASY CARE, UTK 1</v>
          </cell>
          <cell r="S431" t="str">
            <v>Previous DROP From US Catalog 2017 /Pre-closeout for 201801 CAN book</v>
          </cell>
        </row>
        <row r="432">
          <cell r="A432">
            <v>78664</v>
          </cell>
          <cell r="C432" t="str">
            <v>Apex</v>
          </cell>
          <cell r="D432" t="str">
            <v>North End®</v>
          </cell>
          <cell r="E432" t="str">
            <v>Outerwear</v>
          </cell>
          <cell r="F432" t="str">
            <v>Insulated</v>
          </cell>
          <cell r="G432" t="str">
            <v>Pre-Closeout</v>
          </cell>
          <cell r="H432" t="str">
            <v>Pre-Closeout</v>
          </cell>
          <cell r="I432" t="str">
            <v>Ladies'</v>
          </cell>
          <cell r="J432" t="str">
            <v>Apex Seam-Sealed Insulated Jacket</v>
          </cell>
          <cell r="K432" t="str">
            <v>• body: 3.6 oz/yd2 / 122 gsm, 100% polyester stretch pongee _x000D_with 5,000 mm waterproof rating / 5,000 g breathability
• lining: 100% polyester fleece in front; 100% polyester taffeta with embossed print in lower front, back and sleeves; 100% polyester two-tone mesh in back_x000D_
• insulation: 140 gsm in body and 120 gsm in sleeves_x000D_
• fully seam-sealed waterproof shell_x000D_
• zip-off adjustable thermal hood with back shockcord adjust system_x000D_
• printed graphic details at shoulder_x000D_
• laser welded chest and sleeve pocket decoration_x000D_
• storm flap with metal snap closure_x000D_
• thermal retention shockcord at hood and hem_x000D_
• zip-off snowskirt with gripper elastic</v>
          </cell>
          <cell r="L432" t="str">
            <v/>
          </cell>
          <cell r="M432" t="str">
            <v>N</v>
          </cell>
          <cell r="N432" t="str">
            <v>Modern</v>
          </cell>
          <cell r="O432" t="str">
            <v>SEAM SEALED, WATERPROOF,  BREATHABLE, STRETCH, MODERN FIT, AUDIO PORT, EZ AWAY, EASY CARE, UTK 3</v>
          </cell>
          <cell r="S432" t="str">
            <v>Pre-closeout for 201801 US/CAN book</v>
          </cell>
        </row>
        <row r="433">
          <cell r="A433">
            <v>88664</v>
          </cell>
          <cell r="C433" t="str">
            <v>Apex</v>
          </cell>
          <cell r="D433" t="str">
            <v>North End®</v>
          </cell>
          <cell r="E433" t="str">
            <v>Outerwear</v>
          </cell>
          <cell r="F433" t="str">
            <v>Insulated</v>
          </cell>
          <cell r="G433" t="str">
            <v>Pre-Closeout</v>
          </cell>
          <cell r="H433" t="str">
            <v>Pre-Closeout</v>
          </cell>
          <cell r="I433" t="str">
            <v>Men's</v>
          </cell>
          <cell r="J433" t="str">
            <v>Apex Seam-Sealed Insulated Jacket</v>
          </cell>
          <cell r="K433" t="str">
            <v>• body: 3.6 oz/yd2 / 122 gsm, 100% polyester stretch pongee _x000D_with 5,000 mm waterproof rating / 5,000 g breathability
• lining: 100% polyester fleece in front; 100% polyester taffeta with embossed print in lower front, back and sleeves; 100% polyester two-tone mesh in back_x000D_
• insulation: 140 gsm in body and 120 gsm in sleeves_x000D_
• fully seam-sealed waterproof shell_x000D_
• zip-off adjustable thermal hood with back shockcord adjust system_x000D_
• printed graphic details at shoulder_x000D_
• laser welded chest and sleeve pocket decoration_x000D_
• storm flap with metal snap closure_x000D_
• thermal retention shockcord at hood and hem_x000D_
• zip-off snowskirt with gripper elastic</v>
          </cell>
          <cell r="L433" t="str">
            <v/>
          </cell>
          <cell r="M433" t="str">
            <v>N</v>
          </cell>
          <cell r="N433" t="str">
            <v>Modern</v>
          </cell>
          <cell r="O433" t="str">
            <v>SEAM SEALED, WATERPROOF,  BREATHABLE, STRETCH, MODERN FIT, AUDIO PORT, EZ AWAY, EASY CARE, UTK 3</v>
          </cell>
          <cell r="S433" t="str">
            <v>Pre-closeout for 201801 US/CAN book</v>
          </cell>
        </row>
        <row r="434">
          <cell r="A434">
            <v>78665</v>
          </cell>
          <cell r="C434" t="str">
            <v>Axis</v>
          </cell>
          <cell r="D434" t="str">
            <v>North End®</v>
          </cell>
          <cell r="E434" t="str">
            <v>Outerwear</v>
          </cell>
          <cell r="F434" t="str">
            <v>Soft Shell</v>
          </cell>
          <cell r="G434" t="str">
            <v>Pre-Closeout</v>
          </cell>
          <cell r="H434" t="str">
            <v>Pre-Closeout</v>
          </cell>
          <cell r="I434" t="str">
            <v>Ladies'</v>
          </cell>
          <cell r="J434" t="str">
            <v>Axis Soft Shell Jacket with Print Graphic Accents</v>
          </cell>
          <cell r="K434" t="str">
            <v>• 9 oz/yd2 / 305 gsm, 95% polyester, 5% spandex bonded with 100% polyester two-toned mesh_x000D_ with 8,000 mm waterproof rating_x000D_ / 800 g breathability_x000D_
• zip-off hood with rigid peak and adjustable back tab_x000D_
• thermal retention shockcord at hood_x000D_
• inside placket with storm flap_x000D_
• laser cut and welded chest pocket and lower pockets with reverse coil waterproof zipper and zipper garages_x000D_
• underarm vents_x000D_
• embossed print at shoulders and hip side panels_x000D_
• thermal retention shockcord at hem with access through front pockets</v>
          </cell>
          <cell r="L434" t="str">
            <v/>
          </cell>
          <cell r="M434" t="str">
            <v>N</v>
          </cell>
          <cell r="N434" t="str">
            <v>Modern</v>
          </cell>
          <cell r="O434" t="str">
            <v>3-LAYER BONDED, WINDSMART TECHNOLOGY, WATER RESISTANT, BREATHABLE, STRETCH, MODERN FIT, AUDIO PORT, EZ AWAY, EASY CARE</v>
          </cell>
          <cell r="S434" t="str">
            <v>Pre-closeout for 201801 US/CAN book</v>
          </cell>
        </row>
        <row r="435">
          <cell r="A435">
            <v>88665</v>
          </cell>
          <cell r="C435" t="str">
            <v>Axis</v>
          </cell>
          <cell r="D435" t="str">
            <v>North End®</v>
          </cell>
          <cell r="E435" t="str">
            <v>Outerwear</v>
          </cell>
          <cell r="F435" t="str">
            <v>Soft Shell</v>
          </cell>
          <cell r="G435" t="str">
            <v>Pre-Closeout</v>
          </cell>
          <cell r="H435" t="str">
            <v>Pre-Closeout</v>
          </cell>
          <cell r="I435" t="str">
            <v>Men's</v>
          </cell>
          <cell r="J435" t="str">
            <v>Axis Soft Shell Jacket with Print Graphic Accents</v>
          </cell>
          <cell r="K435" t="str">
            <v>• 9 oz/yd2 / 305 gsm, 95% polyester, 5% spandex bonded with 100% polyester two-toned mesh_x000D_ with 8,000 mm waterproof rating_x000D_ / 800 g breathability_x000D_
• zip-off hood with rigid peak and adjustable back tab_x000D_
• thermal retention shockcord at hood_x000D_
• inside placket with storm flap_x000D_
• laser cut and welded chest pocket and lower pockets with reverse coil waterproof zipper and zipper garages_x000D_
• underarm vents_x000D_
• embossed print at shoulders and hip side panels_x000D_
• thermal retention shockcord at hem with access through front pockets</v>
          </cell>
          <cell r="L435" t="str">
            <v/>
          </cell>
          <cell r="M435" t="str">
            <v>N</v>
          </cell>
          <cell r="N435" t="str">
            <v>Modern</v>
          </cell>
          <cell r="O435" t="str">
            <v>3-LAYER BONDED, WINDSMART TECHNOLOGY, WATER RESISTANT, BREATHABLE, STRETCH, MODERN FIT, AUDIO PORT, EZ AWAY, EASY CARE</v>
          </cell>
          <cell r="P435">
            <v>78665</v>
          </cell>
          <cell r="S435" t="str">
            <v>Pre-closeout for 201801 US/CAN book</v>
          </cell>
        </row>
        <row r="436">
          <cell r="A436">
            <v>78678</v>
          </cell>
          <cell r="C436" t="str">
            <v>Pursuit</v>
          </cell>
          <cell r="D436" t="str">
            <v>North End®</v>
          </cell>
          <cell r="E436" t="str">
            <v>Outerwear</v>
          </cell>
          <cell r="F436" t="str">
            <v>Soft Shell</v>
          </cell>
          <cell r="G436" t="str">
            <v>Active</v>
          </cell>
          <cell r="H436" t="str">
            <v>Active</v>
          </cell>
          <cell r="I436" t="str">
            <v>Ladies'</v>
          </cell>
          <cell r="J436" t="str">
            <v>Pursuit Three-Layer Light Bonded Hybrid Soft Shell Jacket with Laser Perforation</v>
          </cell>
          <cell r="K436" t="str">
            <v>• body: 7.4 oz/yd2 / 250 gsm, 96% polyester, 4% spandex bonded with 100% polyester jersey_x000D_ with 8,000 mm waterproof rating / 800 g breathability
• inserts: 96% polyester, 4% spandex terry_x000D_
• inside storm placket with chin guard_x000D_
• reflective piping at front and back shoulder yoke_x000D_
• laser perforation at upper back_x000D_
• center front reverse coil zipper with semi-autolock rubber pull tabs_x000D_
• reflective heat transfer decoration at lower sleeves_x000D_
• left sleeve reverse coil zipper laser cut pocket with reflective heat transfer decoration_x000D_
• lower front reverse coil zippered laser cut pockets with heat transfer decoration_x000D_
• audio port access through inside left pocket_x000D_
• adjustable shockcord at hem_x000D_</v>
          </cell>
          <cell r="L436" t="str">
            <v/>
          </cell>
          <cell r="M436" t="str">
            <v>N</v>
          </cell>
          <cell r="N436" t="str">
            <v>Modern</v>
          </cell>
          <cell r="O436" t="str">
            <v>3-LAYER BONDED, WINDSMART TECHNOLOGY, BREATHABLE, WATER RESISTANT, STRETCH, AUDIO PORT, MODERN FIT, EASY CARE</v>
          </cell>
        </row>
        <row r="437">
          <cell r="A437">
            <v>88678</v>
          </cell>
          <cell r="C437" t="str">
            <v>Pursuit</v>
          </cell>
          <cell r="D437" t="str">
            <v>North End®</v>
          </cell>
          <cell r="E437" t="str">
            <v>Outerwear</v>
          </cell>
          <cell r="F437" t="str">
            <v>Soft Shell</v>
          </cell>
          <cell r="G437" t="str">
            <v>Active</v>
          </cell>
          <cell r="H437" t="str">
            <v>Active</v>
          </cell>
          <cell r="I437" t="str">
            <v>Men's</v>
          </cell>
          <cell r="J437" t="str">
            <v>Pursuit Three-Layer Light Bonded Hybrid Soft Shell Jacket with Laser Perforation</v>
          </cell>
          <cell r="K437" t="str">
            <v>• body: 7.4 oz/yd2 / 250 gsm, 96% polyester, 4% spandex bonded with 100% polyester jersey_x000D_ with 8,000 mm waterproof rating / 800 g breathability
• inserts: 96% polyester, 4% spandex terry_x000D_
• inside storm placket with chin guard_x000D_
• reflective piping at front and back shoulder yoke_x000D_
• laser perforation at upper back_x000D_
• center front reverse coil zipper with semi-autolock rubber pull tabs_x000D_
• reflective heat transfer decoration at lower sleeves_x000D_
• left sleeve reverse coil zipper laser cut pocket with reflective heat transfer decoration_x000D_
• lower front reverse coil zippered laser cut pockets with heat transfer decoration_x000D_
• audio port access through inside left pocket_x000D_
• adjustable shockcord at hem_x000D_</v>
          </cell>
          <cell r="L437" t="str">
            <v/>
          </cell>
          <cell r="M437" t="str">
            <v>N</v>
          </cell>
          <cell r="N437" t="str">
            <v>Modern</v>
          </cell>
          <cell r="O437" t="str">
            <v>3-LAYER BONDED, WINDSMART TECHNOLOGY, REFLECTIVE, BREATHABLE, WATER RESISTANT, STRETCH, AUDIO PORT, MODERN FIT, EASY CARE</v>
          </cell>
        </row>
        <row r="438">
          <cell r="A438">
            <v>78679</v>
          </cell>
          <cell r="C438" t="str">
            <v>Innovate</v>
          </cell>
          <cell r="D438" t="str">
            <v>North End®</v>
          </cell>
          <cell r="E438" t="str">
            <v>Outerwear</v>
          </cell>
          <cell r="F438" t="str">
            <v>Insulated</v>
          </cell>
          <cell r="G438" t="str">
            <v>Active</v>
          </cell>
          <cell r="H438" t="str">
            <v>Active</v>
          </cell>
          <cell r="I438" t="str">
            <v>Ladies'</v>
          </cell>
          <cell r="J438" t="str">
            <v>Innovate Insulated Hybrid Soft Shell Jacket</v>
          </cell>
          <cell r="K438" t="str">
            <v>• upper body: 9 oz/yd2 / 305 gsm, 95% polyester, 5% spandex bonded with 100% polyester two-tone mesh_x000D_ with 8,000 mm waterproof rating / 800 g breathability
• lower body: 2.4 oz/yd2 / 81 gsm, 100% polyester diamond dobby with water-resistant finish_x000D_
• lower body lining: 100% polyester taffetta with embossed print_x000D_
• insulation: 80 gsm in lower front and back body, lower front and back sleeves_x000D_
• brushed tricot-lined stylized shaped collar_x000D_
• inside storm placket with metal snap at bottom_x000D_
• center front, chest pocket and lower pockets with reverse coil zippers_x000D_
• dual entry security pocket with audio port_x000D_
• adjustable shaped cuffs with tabs_x000D_
• thermal retention shockcord at drop back hem with access through front pockets</v>
          </cell>
          <cell r="L438" t="str">
            <v/>
          </cell>
          <cell r="M438" t="str">
            <v>N</v>
          </cell>
          <cell r="N438" t="str">
            <v>Modern</v>
          </cell>
          <cell r="O438" t="str">
            <v>3-LAYER BONDED, WINDSMART TECHNOLOGY, BREATHABLE, WATER RESISTANT, STRETCH, MODERN FIT, AUDIO PORT, EASY CARE, UTK 1</v>
          </cell>
        </row>
        <row r="439">
          <cell r="A439">
            <v>88679</v>
          </cell>
          <cell r="C439" t="str">
            <v>Innovate</v>
          </cell>
          <cell r="D439" t="str">
            <v>North End®</v>
          </cell>
          <cell r="E439" t="str">
            <v>Outerwear</v>
          </cell>
          <cell r="F439" t="str">
            <v>Insulated</v>
          </cell>
          <cell r="G439" t="str">
            <v>Active</v>
          </cell>
          <cell r="H439" t="str">
            <v>Active</v>
          </cell>
          <cell r="I439" t="str">
            <v>Men's</v>
          </cell>
          <cell r="J439" t="str">
            <v>Innovate Insulated Hybrid Soft Shell Jacket</v>
          </cell>
          <cell r="K439" t="str">
            <v>• upper body: 9 oz/yd2 / 305 gsm, 95% polyester, 5% spandex bonded with 100% polyester two-tone mesh_x000D_ with 8,000 mm waterproof rating / 800 g breathability
• lower body: 2.4 oz/yd2 / 81 gsm, 100% polyester diamond dobby with water-resistant finish_x000D_
• lower body lining: 100% polyester taffetta with embossed print_x000D_
• insulation: 80 gsm in lower front and back body, lower front and back sleeves_x000D_
• brushed tricot-lined stylized shaped collar_x000D_
• inside storm placket with metal snap at bottom_x000D_
• center front, chest pocket and lower pockets with reverse coil zippers_x000D_
• dual entry security pocket with audio port_x000D_
• adjustable shaped cuffs with tabs_x000D_
• thermal retention shockcord at drop back hem with access through front pockets</v>
          </cell>
          <cell r="L439" t="str">
            <v/>
          </cell>
          <cell r="M439" t="str">
            <v>N</v>
          </cell>
          <cell r="N439" t="str">
            <v>Modern</v>
          </cell>
          <cell r="O439" t="str">
            <v>3-LAYER BONDED, WINDSMART TECHNOLOGY, BREATHABLE, WATER RESISTANT, STRETCH, MODERN FIT, AUDIO PORT, EASY CARE, UTK 1</v>
          </cell>
        </row>
        <row r="440">
          <cell r="A440">
            <v>78680</v>
          </cell>
          <cell r="C440" t="str">
            <v>Ventilate</v>
          </cell>
          <cell r="D440" t="str">
            <v>North End®</v>
          </cell>
          <cell r="E440" t="str">
            <v>Outerwear</v>
          </cell>
          <cell r="F440" t="str">
            <v>Insulated</v>
          </cell>
          <cell r="G440" t="str">
            <v>Pre-Closeout</v>
          </cell>
          <cell r="H440" t="str">
            <v>Pre-Closeout</v>
          </cell>
          <cell r="I440" t="str">
            <v>Ladies'</v>
          </cell>
          <cell r="J440" t="str">
            <v>Ventilate Seam-Sealed Insulated Jacket</v>
          </cell>
          <cell r="K440" t="str">
            <v>• body: 5.6 oz/yd2 / 190 gsm, 100% polyester mechanical stretch with lamination finish_x000D_ with 10,000 mm waterproof rating / 5,000 g breathability
• lining: 100% polyester taffeta with embossed print in lower front, back and sleeves; 100% polyester mesh with moisture-wicking performance in back, front and underarms _x000D_
• insulation: 170 gsm in back and front, 100 gsm in lower front, back, hood and sleeves, 60 gsm in collar_x000D_
• fully seam-sealed waterproof shell _x000D_
• zip-off thermal hood with rigid peak and multi-adjust system_x000D_
• thermal brushed tricot-lined collar with laser perforation for added breathability_x000D_
• center front-chest pocket and lower pockets with reverse coil waterproof zippers and semi-autolock rubber pull tabs</v>
          </cell>
          <cell r="L440" t="str">
            <v/>
          </cell>
          <cell r="M440" t="str">
            <v>N</v>
          </cell>
          <cell r="N440" t="str">
            <v>Modern</v>
          </cell>
          <cell r="O440" t="str">
            <v>REFLECTIVE, SEAM SEALED, WATERPROOF, BREATHABLE, MOISTURE WICKING, STRETCH, MODERN FIT, AUDIO PORT, EZEM SYSTEM, EZ AWAY, EASY CARE, UTK 3</v>
          </cell>
          <cell r="S440" t="str">
            <v>Pre-closeout for 201801 US/CAN book</v>
          </cell>
        </row>
        <row r="441">
          <cell r="A441">
            <v>88680</v>
          </cell>
          <cell r="C441" t="str">
            <v>Ventilate</v>
          </cell>
          <cell r="D441" t="str">
            <v>North End®</v>
          </cell>
          <cell r="E441" t="str">
            <v>Outerwear</v>
          </cell>
          <cell r="F441" t="str">
            <v>Insulated</v>
          </cell>
          <cell r="G441" t="str">
            <v>Pre-Closeout</v>
          </cell>
          <cell r="H441" t="str">
            <v>Pre-Closeout</v>
          </cell>
          <cell r="I441" t="str">
            <v>Men's</v>
          </cell>
          <cell r="J441" t="str">
            <v>Ventilate Seam-Sealed Insulated Jacket</v>
          </cell>
          <cell r="K441" t="str">
            <v>• body: 5.6 oz/yd2 / 190 gsm, 100% polyester mechanical stretch with lamination finish_x000D_ with 10,000 mm waterproof rating / 5,000 g breathability
• lining: 100% polyester taffeta with embossed print in lower front, back and sleeves; 100% polyester mesh with moisture-wicking performance in back, front and underarms _x000D_
• insulation: 170 gsm in back and front, 100 gsm in lower front, back, hood and sleeves, 60 gsm in collar_x000D_
• fully seam-sealed waterproof shell _x000D_
• zip-off thermal hood with rigid peak and multi-adjust system_x000D_
• thermal brushed tricot-lined collar with laser perforation for added breathability_x000D_
• center front-chest pocket and lower pockets with reverse coil waterproof zippers and semi-autolock rubber pull tabs</v>
          </cell>
          <cell r="L441" t="str">
            <v/>
          </cell>
          <cell r="M441" t="str">
            <v>N</v>
          </cell>
          <cell r="N441" t="str">
            <v>Modern</v>
          </cell>
          <cell r="O441" t="str">
            <v>REFLECTIVE, SEAM SEALED, WATERPROOF, BREATHABLE, MOISTURE WICKING, STRETCH, MODERN FIT, AUDIO PORT, EZEM SYSTEM, EZ AWAY, EASY CARE, UTK 3</v>
          </cell>
          <cell r="P441">
            <v>78680</v>
          </cell>
          <cell r="S441" t="str">
            <v>Pre-closeout for 201801 US/CAN book</v>
          </cell>
        </row>
        <row r="442">
          <cell r="A442">
            <v>78693</v>
          </cell>
          <cell r="C442" t="str">
            <v>Excursion</v>
          </cell>
          <cell r="D442" t="str">
            <v>North End®</v>
          </cell>
          <cell r="E442" t="str">
            <v>Outerwear</v>
          </cell>
          <cell r="F442" t="str">
            <v>Soft Shell</v>
          </cell>
          <cell r="G442" t="str">
            <v>Pre-Closeout</v>
          </cell>
          <cell r="H442" t="str">
            <v>Pre-Closeout</v>
          </cell>
          <cell r="I442" t="str">
            <v>Ladies'</v>
          </cell>
          <cell r="J442" t="str">
            <v>Excursion Soft Shell Jacket with Laser Stitch Accents</v>
          </cell>
          <cell r="K442" t="str">
            <v>• body: 8.8 oz/yd2 / 298 gsm, 96% polyester, 4% spandex bonded with 100% polyester fleece with 8,000 mm waterproof rating / 800 g breathability
• inserts: 7.4 oz/yd2 / 250 gsm, 96% polyester, 4% spandex bonded to 100% polyester jersey
• laser stitch details on front and back body
• inside storm placket with chin guard
• laser cut/welded decoration on front shoulder and back yoke
• center front zipper with contrast thread and semi-autolock rubber pull tab
• adjustable shaped cuffs with tabs</v>
          </cell>
          <cell r="L442" t="str">
            <v>• lower pockets with invisible zippers</v>
          </cell>
          <cell r="M442" t="str">
            <v>N</v>
          </cell>
          <cell r="N442" t="str">
            <v>Modern</v>
          </cell>
          <cell r="O442" t="str">
            <v>3-LAYER BONDED, WINDSMART TECHNOLOGY, WATER RESISTANT, BREATHABLE, STRETCH, MODERN FIT, AUDIO PORT, EASY CARE</v>
          </cell>
          <cell r="S442" t="str">
            <v>Pre-closeout for 201801 US/CAN book</v>
          </cell>
        </row>
        <row r="443">
          <cell r="A443">
            <v>88693</v>
          </cell>
          <cell r="C443" t="str">
            <v>Excursion</v>
          </cell>
          <cell r="D443" t="str">
            <v>North End®</v>
          </cell>
          <cell r="E443" t="str">
            <v>Outerwear</v>
          </cell>
          <cell r="F443" t="str">
            <v>Soft Shell</v>
          </cell>
          <cell r="G443" t="str">
            <v>Pre-Closeout</v>
          </cell>
          <cell r="H443" t="str">
            <v>Pre-Closeout</v>
          </cell>
          <cell r="I443" t="str">
            <v>Men's</v>
          </cell>
          <cell r="J443" t="str">
            <v>Excursion Soft Shell Jacket with Laser Stitch Accents</v>
          </cell>
          <cell r="K443" t="str">
            <v>• body: 8.8 oz/yd2 / 298 gsm, 96% polyester, 4% spandex bonded with 100% polyester fleece with 8,000 mm waterproof rating / 800 g breathability
• inserts: 7.4 oz/yd2 / 250 gsm, 96% polyester, 4% spandex bonded to 100% polyester jersey
• laser stitch details on front and back body
• inside storm placket with chin guard
• laser cut/welded decoration on front shoulder and back yoke
• center front zipper with contrast thread and semi-autolock rubber pull tab
• adjustable shaped cuffs with tabs</v>
          </cell>
          <cell r="L443" t="str">
            <v>• lower front reverse coil zippered pockets with semi-autolock rubber pull tabs</v>
          </cell>
          <cell r="M443" t="str">
            <v>N</v>
          </cell>
          <cell r="N443" t="str">
            <v>Modern</v>
          </cell>
          <cell r="O443" t="str">
            <v>3-LAYER BONDED, WINDSMART TECHNOLOGY, WATER RESISTANT, BREATHABLE, STRETCH, MODERN FIT, AUDIO PORT, EASY CARE</v>
          </cell>
          <cell r="P443">
            <v>78693</v>
          </cell>
          <cell r="S443" t="str">
            <v>Pre-closeout for 201801 US/CAN book</v>
          </cell>
        </row>
        <row r="444">
          <cell r="A444">
            <v>78694</v>
          </cell>
          <cell r="C444" t="str">
            <v>Frequency</v>
          </cell>
          <cell r="D444" t="str">
            <v>North End®</v>
          </cell>
          <cell r="E444" t="str">
            <v>Outerwear</v>
          </cell>
          <cell r="F444" t="str">
            <v>Lightweight</v>
          </cell>
          <cell r="G444" t="str">
            <v>DROP - Closeout</v>
          </cell>
          <cell r="H444" t="str">
            <v>Pre-Closeout</v>
          </cell>
          <cell r="I444" t="str">
            <v>Ladies'</v>
          </cell>
          <cell r="J444" t="str">
            <v>Frequency Lightweight Mélange Jacket</v>
          </cell>
          <cell r="K444" t="str">
            <v>• body: 3.5 oz/yd2 / 119 gsm, 100% polyester mélange pongee with water-resistant finish
• lining: 100% polyester mesh in body; 100% polyester taffeta in sleeves
• inside storm placket with chin guard
• back vent system for added breathability
• laser cut/welded right-chest pocket with reverse coil zipper
• center front autolock zipper with contrast thread
• lower front pockets with reverse coil zippers and zipper garages 
• adjustable shaped cuffs with tabs</v>
          </cell>
          <cell r="L444" t="str">
            <v>• adjustable shockcord at waist</v>
          </cell>
          <cell r="M444" t="str">
            <v>N</v>
          </cell>
          <cell r="N444" t="str">
            <v>Modern</v>
          </cell>
          <cell r="O444" t="str">
            <v>2-LAYER BONDED, WINDSMART TECHNOLOGY, WATER RESISTANT, BREATHABLE, STRETCH, MODERN FIT, EASY CARE</v>
          </cell>
          <cell r="S444" t="str">
            <v>Previous DROP From US Catalog 2017 /pre-closeout for 201801 CAN book</v>
          </cell>
        </row>
        <row r="445">
          <cell r="A445">
            <v>88694</v>
          </cell>
          <cell r="C445" t="str">
            <v>Frequency</v>
          </cell>
          <cell r="D445" t="str">
            <v>North End®</v>
          </cell>
          <cell r="E445" t="str">
            <v>Outerwear</v>
          </cell>
          <cell r="F445" t="str">
            <v>Lightweight</v>
          </cell>
          <cell r="G445" t="str">
            <v>DROP - Closeout</v>
          </cell>
          <cell r="H445" t="str">
            <v>Pre-Closeout</v>
          </cell>
          <cell r="I445" t="str">
            <v>Men's</v>
          </cell>
          <cell r="J445" t="str">
            <v>Frequency Lightweight Mélange Jacket</v>
          </cell>
          <cell r="K445" t="str">
            <v>• body: 3.5 oz/yd2 / 119 gsm, 100% polyester mélange pongee with water-resistant finish
• lining: 100% polyester mesh in body; 100% polyester taffeta in sleeves
• inside storm placket with chin guard
• back vent system for added breathability
• laser cut/welded right-chest pocket with reverse coil zipper
• center front autolock zipper with contrast thread
• lower front pockets with reverse coil zippers and zipper garages 
• adjustable shaped cuffs with tabs</v>
          </cell>
          <cell r="L445" t="str">
            <v>• adjustable shockcord at drop back hem</v>
          </cell>
          <cell r="M445" t="str">
            <v>N</v>
          </cell>
          <cell r="N445" t="str">
            <v>Modern</v>
          </cell>
          <cell r="O445" t="str">
            <v>2-LAYER BONDED, WINDSMART TECHNOLOGY, WATER RESISTANT, BREATHABLE, STRETCH, MODERN FIT, EASY CARE</v>
          </cell>
          <cell r="P445">
            <v>78694</v>
          </cell>
          <cell r="S445" t="str">
            <v>Previous DROP From US Catalog 2017 /pre-closeout for 201801 CAN book</v>
          </cell>
        </row>
        <row r="446">
          <cell r="A446">
            <v>88656</v>
          </cell>
          <cell r="D446" t="str">
            <v>North End®</v>
          </cell>
          <cell r="E446" t="str">
            <v>Outerwear</v>
          </cell>
          <cell r="F446" t="str">
            <v>Lightweight</v>
          </cell>
          <cell r="G446" t="str">
            <v>Pre-Closeout</v>
          </cell>
          <cell r="H446" t="str">
            <v>Pre-Closeout</v>
          </cell>
          <cell r="I446" t="str">
            <v>Men's</v>
          </cell>
          <cell r="J446" t="str">
            <v>Paragon Laminated Performance Stretch Wind Shirt</v>
          </cell>
          <cell r="K446" t="str">
            <v>• body: 2.8 oz/yd2 / 95 gsm, 100% polyester interlock bonded with black membrane_x000D_ 8,000 mm waterproof rating / 800 g breathability
• lining: 100% polyester mesh in upper body; 100% polyester tricot in lower body and sleeves_x000D_
• inside storm placket with chin guard_x000D_
• reverse coil zipper front and lower front zippered pockets with garages_x000D_
• semi-autolock rubber zipper pull tabs_x000D_
• adjustable cuffs with tabs_x000D_
• adjustable shockcord at back drop hem</v>
          </cell>
          <cell r="L446" t="str">
            <v/>
          </cell>
          <cell r="M446" t="str">
            <v>N</v>
          </cell>
          <cell r="N446" t="str">
            <v>Modern</v>
          </cell>
          <cell r="O446" t="str">
            <v>2-LAYER BONDED, WINDSMART TECHNOLOGY, WATER RESISTANT, BREATHABLE, STRETCH, MODERN FIT, EZEM, EASY CARE</v>
          </cell>
          <cell r="S446" t="str">
            <v>Pre-closeout for 201801 US/CAN book</v>
          </cell>
        </row>
        <row r="447">
          <cell r="A447">
            <v>78696</v>
          </cell>
          <cell r="C447" t="str">
            <v>Immerge</v>
          </cell>
          <cell r="D447" t="str">
            <v>North End®</v>
          </cell>
          <cell r="E447" t="str">
            <v>Outerwear</v>
          </cell>
          <cell r="F447" t="str">
            <v>Insulated</v>
          </cell>
          <cell r="G447" t="str">
            <v>DNR</v>
          </cell>
          <cell r="H447" t="str">
            <v>DNR</v>
          </cell>
          <cell r="I447" t="str">
            <v>Ladies'</v>
          </cell>
          <cell r="J447" t="str">
            <v>Immerge Insulated Hybrid Jacket with Heat Reflect Technology</v>
          </cell>
          <cell r="K447" t="str">
            <v>• body: 2.1 oz/yd² / 71 gsm, 100% polyester diamond dobby with water-resistant finish_x000D_
• contrast: 7.1 oz/yd² / 240 gsm, 100% polyester anti-pill fleece with moisture-wicking performance_x000D_
• lining: 100% polyester Heat Reflect pongée in front, back and upper sleeves_x000D_
• insulation: 120 gsm in body; 80 gsm in sleeves_x000D_
• fleece-lined shaped collar_x000D_
• inside storm placket with chin guard_x000D_
• center front contrast reverse coil semi-autolock zipper with rubber pull_x000D_
• detachable microfiber cloth system to clean eyewear located at lower right pocket_x000D_
• stretch storm cuffs with thumb holes_x000D_
• thermal retention shockcord at hem_x000D_</v>
          </cell>
          <cell r="L447" t="str">
            <v>• lower pockets and right-chest pocket with invisible zippers</v>
          </cell>
          <cell r="M447" t="str">
            <v>N</v>
          </cell>
          <cell r="N447" t="str">
            <v>Modern</v>
          </cell>
          <cell r="O447" t="str">
            <v>WATER RESISTANT, MOISTURE WICKING, MODERN FIT, AUDIO PORT, EZ AWAY, EASY CARE</v>
          </cell>
          <cell r="S447" t="str">
            <v>DNR for 201801 US/CAN book</v>
          </cell>
        </row>
        <row r="448">
          <cell r="A448">
            <v>88696</v>
          </cell>
          <cell r="C448" t="str">
            <v>Immerge</v>
          </cell>
          <cell r="D448" t="str">
            <v>North End®</v>
          </cell>
          <cell r="E448" t="str">
            <v>Outerwear</v>
          </cell>
          <cell r="F448" t="str">
            <v>Insulated</v>
          </cell>
          <cell r="G448" t="str">
            <v>DNR</v>
          </cell>
          <cell r="H448" t="str">
            <v>DNR</v>
          </cell>
          <cell r="I448" t="str">
            <v>Men's</v>
          </cell>
          <cell r="J448" t="str">
            <v>Immerge Insulated Hybrid Jacket with Heat Reflect Technology</v>
          </cell>
          <cell r="K448" t="str">
            <v>• body: 2.1 oz/yd² / 71 gsm, 100% polyester diamond dobby with water-resistant finish_x000D_
• contrast: 7.1 oz/yd² / 240 gsm, 100% polyester anti-pill fleece with moisture-wicking performance_x000D_
• lining: 100% polyester Heat Reflect pongée in front, back and upper sleeves_x000D_
• insulation: 120 gsm in body; 80 gsm in sleeves_x000D_
• fleece-lined shaped collar_x000D_
• inside storm placket with chin guard_x000D_
• center front contrast reverse coil semi-autolock zipper with rubber pull_x000D_
• detachable microfiber cloth system to clean eyewear located at lower right pocket_x000D_
• stretch storm cuffs with thumb holes_x000D_
• thermal retention shockcord at hem_x000D_</v>
          </cell>
          <cell r="L448" t="str">
            <v>• right-chest pocket with invisible zipper_x000D_
• lower concealed reverse coil zippered pockets</v>
          </cell>
          <cell r="M448" t="str">
            <v>N</v>
          </cell>
          <cell r="N448" t="str">
            <v>Modern</v>
          </cell>
          <cell r="O448" t="str">
            <v>WATER RESISTANT, MOISTURE WICKING, MODERN FIT, AUDIO PORT, EZ AWAY, EASY CARE</v>
          </cell>
          <cell r="P448">
            <v>78696</v>
          </cell>
          <cell r="S448" t="str">
            <v>DNR for 201801 US/CAN book</v>
          </cell>
        </row>
        <row r="449">
          <cell r="A449">
            <v>78805</v>
          </cell>
          <cell r="C449" t="str">
            <v>Sprint</v>
          </cell>
          <cell r="D449" t="str">
            <v>North End®</v>
          </cell>
          <cell r="E449" t="str">
            <v>Outerwear</v>
          </cell>
          <cell r="F449" t="str">
            <v>Interactive</v>
          </cell>
          <cell r="G449" t="str">
            <v>DNR</v>
          </cell>
          <cell r="H449" t="str">
            <v>DNR</v>
          </cell>
          <cell r="I449" t="str">
            <v>Ladies'</v>
          </cell>
          <cell r="J449" t="str">
            <v>Sprint Interactive Printed Lightweight Jacket</v>
          </cell>
          <cell r="K449" t="str">
            <v>• body: 3.2 oz/yd² / 108 gsm, 100% polyester two-tone mélange with print, with water-repellent finish_x000D_
• contrast: 2.7 oz/yd² / 92 gsm, 100% polyester with water-resistant finish_x000D_
• inner collar, underarm and back vent: 3.8 oz., 100% polyester birdseye mesh with moisture-wicking performance _x000D_
• inside storm placket with chin guard_x000D_
• back vent system for added breathability_x000D_
• center front, chest pocket and lower pockets with contrast reverse coil zippers with semi-autolock rubber pull tabs_x000D_
• adjustable cuffs with tabs_x000D_
• audio port access through inside left pocket _x000D_
• adjustable shockcord at drop back hem</v>
          </cell>
          <cell r="L449" t="str">
            <v>• outer jacket; interactive with styles 78811, 78809, 78806</v>
          </cell>
          <cell r="M449" t="str">
            <v>N</v>
          </cell>
          <cell r="N449" t="str">
            <v>Modern</v>
          </cell>
          <cell r="O449" t="str">
            <v>WATER RESISTANT, MOISTURE WICKING, MODERN FIT, AUDIO PORT, INTERACTIVE, EASY CARE</v>
          </cell>
          <cell r="S449" t="str">
            <v>DNR for 201801 US/CAN book</v>
          </cell>
        </row>
        <row r="450">
          <cell r="A450">
            <v>88805</v>
          </cell>
          <cell r="C450" t="str">
            <v>Sprint</v>
          </cell>
          <cell r="D450" t="str">
            <v>North End®</v>
          </cell>
          <cell r="E450" t="str">
            <v>Outerwear</v>
          </cell>
          <cell r="F450" t="str">
            <v>Interactive</v>
          </cell>
          <cell r="G450" t="str">
            <v>DNR</v>
          </cell>
          <cell r="H450" t="str">
            <v>DNR</v>
          </cell>
          <cell r="I450" t="str">
            <v>Men's</v>
          </cell>
          <cell r="J450" t="str">
            <v>Sprint Interactive Printed Lightweight Jacket</v>
          </cell>
          <cell r="K450" t="str">
            <v>• body: 3.2 oz/yd² / 108 gsm, 100% polyester two-tone mélange with print, with water-repellent finish_x000D_
• contrast: 2.7 oz/yd² / 92 gsm, 100% polyester with water-resistant finish_x000D_
• inner collar, underarm and back vent: 3.8 oz., 100% polyester birdseye mesh with moisture-wicking performance _x000D_
• inside storm placket with chin guard_x000D_
• back vent system for added breathability_x000D_
• center front, chest pocket and lower pockets with contrast reverse coil zippers with semi-autolock rubber pull tabs_x000D_
• adjustable cuffs with tabs_x000D_
• audio port access through inside left pocket _x000D_
• adjustable shockcord at drop back hem</v>
          </cell>
          <cell r="L450" t="str">
            <v xml:space="preserve">• outer jacket; interactive with styles 88811, 88809, 88806
</v>
          </cell>
          <cell r="M450" t="str">
            <v>N</v>
          </cell>
          <cell r="N450" t="str">
            <v>Modern</v>
          </cell>
          <cell r="O450" t="str">
            <v>WATER RESISTANT, MOISTURE WICKING, MODERN FIT, AUDIO PORT, INTERACTIVE, EASY CARE</v>
          </cell>
          <cell r="P450">
            <v>78805</v>
          </cell>
          <cell r="S450" t="str">
            <v>DNR for 201801 US/CAN book</v>
          </cell>
        </row>
        <row r="451">
          <cell r="A451">
            <v>78806</v>
          </cell>
          <cell r="C451" t="str">
            <v>Cadence</v>
          </cell>
          <cell r="D451" t="str">
            <v>North End®</v>
          </cell>
          <cell r="E451" t="str">
            <v>Outerwear</v>
          </cell>
          <cell r="F451" t="str">
            <v>Interactive</v>
          </cell>
          <cell r="G451" t="str">
            <v>Active</v>
          </cell>
          <cell r="H451" t="str">
            <v>Active</v>
          </cell>
          <cell r="I451" t="str">
            <v>Ladies'</v>
          </cell>
          <cell r="J451" t="str">
            <v>Cadence Interactive Two-Tone Brush Back Jacket</v>
          </cell>
          <cell r="K451" t="str">
            <v>• 6.2 oz/yd2 / 210 gsm, 100% polyester brushed back stripe eyelet with moisture-wicking performance_x000D_
• contrast coverstitch details_x000D_
• inside storm placket_x000D_
• center front and lower pockets with contrast reverse coil zipper and semi-autolock rubber pull tab_x000D_
• shaped cuffs_x000D_
• audio port access through inside left pocket</v>
          </cell>
          <cell r="L451" t="str">
            <v>• inner jacket; interactive with styles 78805, 78807, 78808</v>
          </cell>
          <cell r="M451" t="str">
            <v>N</v>
          </cell>
          <cell r="N451" t="str">
            <v>Modern</v>
          </cell>
          <cell r="O451" t="str">
            <v>MOISTURE WICKING, MODERN FIT, AUDIO PORT, INTERACTIVE, EASY CARE</v>
          </cell>
        </row>
        <row r="452">
          <cell r="A452">
            <v>88806</v>
          </cell>
          <cell r="C452" t="str">
            <v>Cadence</v>
          </cell>
          <cell r="D452" t="str">
            <v>North End®</v>
          </cell>
          <cell r="E452" t="str">
            <v>Outerwear</v>
          </cell>
          <cell r="F452" t="str">
            <v>Interactive</v>
          </cell>
          <cell r="G452" t="str">
            <v>Active</v>
          </cell>
          <cell r="H452" t="str">
            <v>Active</v>
          </cell>
          <cell r="I452" t="str">
            <v>Men's</v>
          </cell>
          <cell r="J452" t="str">
            <v>Cadence Interactive Two-Tone Brush Back Jacket</v>
          </cell>
          <cell r="K452" t="str">
            <v>• 6.2 oz/yd2 / 210 gsm, 100% polyester brushed back stripe eyelet with moisture-wicking performance_x000D_
• contrast coverstitch details_x000D_
• inside storm placket_x000D_
• center front and lower pockets with contrast reverse coil zipper and semi-autolock rubber pull tab_x000D_
• shaped cuffs_x000D_
• audio port access through inside left pocket</v>
          </cell>
          <cell r="L452" t="str">
            <v>• inner jacket; interactive with styles 88805, 88807, 88808</v>
          </cell>
          <cell r="M452" t="str">
            <v>N</v>
          </cell>
          <cell r="N452" t="str">
            <v>Modern</v>
          </cell>
          <cell r="O452" t="str">
            <v>MOISTURE WICKING, MODERN FIT, AUDIO PORT, INTERACTIVE, EASY CARE</v>
          </cell>
        </row>
        <row r="453">
          <cell r="A453">
            <v>78807</v>
          </cell>
          <cell r="C453" t="str">
            <v>Aero</v>
          </cell>
          <cell r="D453" t="str">
            <v>North End®</v>
          </cell>
          <cell r="E453" t="str">
            <v>Outerwear</v>
          </cell>
          <cell r="F453" t="str">
            <v>Interactive</v>
          </cell>
          <cell r="G453" t="str">
            <v>DNR</v>
          </cell>
          <cell r="H453" t="str">
            <v>DNR</v>
          </cell>
          <cell r="I453" t="str">
            <v>Ladies'</v>
          </cell>
          <cell r="J453" t="str">
            <v>Aero Interactive Two-Tone Lightweight Jacket</v>
          </cell>
          <cell r="K453" t="str">
            <v>• body: 2.8 oz/yd2 / 95 gsm, 100% two-tone yarn-dyed polyester_x000D_
• contrast: 4.9 oz/yd2 / 166 gsm, 95% polyester, 5% spandex double weave with water-resistant finish_x000D_
• inside storm placket with chin guard and metal snap at bottom_x000D_
• center front contrast reverse coil zipper with semi-autolock rubber pull tab_x000D_
• adjustable cuffs with tabs_x000D_
• right-chest pocket and lower pockets with contrast reverse coil zippers with semi-autolock rubber pull tabs and zipper garages_x000D_
• underarm vents for added breathability_x000D_
• audio port access through inside left pocket_x000D_
• adjustable shockcord at drop back hem with access through front pockets</v>
          </cell>
          <cell r="L453" t="str">
            <v>• outer jacket; interactive with styles 78811, 78809, 78806</v>
          </cell>
          <cell r="M453" t="str">
            <v>N</v>
          </cell>
          <cell r="N453" t="str">
            <v>Modern</v>
          </cell>
          <cell r="O453" t="str">
            <v>WATER RESISTANT, STRETCH, MODERN FIT, AUDIO PORT, INTERACTIVE, EASY CARE</v>
          </cell>
          <cell r="S453" t="str">
            <v>DNR for 201801 US/CAN book</v>
          </cell>
        </row>
        <row r="454">
          <cell r="A454">
            <v>88807</v>
          </cell>
          <cell r="C454" t="str">
            <v>Aero</v>
          </cell>
          <cell r="D454" t="str">
            <v>North End®</v>
          </cell>
          <cell r="E454" t="str">
            <v>Outerwear</v>
          </cell>
          <cell r="F454" t="str">
            <v>Interactive</v>
          </cell>
          <cell r="G454" t="str">
            <v>DNR</v>
          </cell>
          <cell r="H454" t="str">
            <v>DNR</v>
          </cell>
          <cell r="I454" t="str">
            <v>Men's</v>
          </cell>
          <cell r="J454" t="str">
            <v>Aero Interactive Two-Tone Lightweight Jacket</v>
          </cell>
          <cell r="K454" t="str">
            <v>• body: 2.8 oz/yd2 / 95 gsm, 100% two-tone yarn-dyed polyester_x000D_
• contrast: 4.9 oz/yd2 / 166 gsm, 95% polyester, 5% spandex double weave with water-resistant finish_x000D_
• inside storm placket with chin guard and metal snap at bottom_x000D_
• center front contrast reverse coil zipper with semi-autolock rubber pull tab_x000D_
• adjustable cuffs with tabs_x000D_
• right-chest pocket and lower pockets with contrast reverse coil zippers with semi-autolock rubber pull tabs and zipper garages_x000D_
• underarm vents for added breathability_x000D_
• audio port access through inside left pocket_x000D_
• adjustable shockcord at drop back hem with access through front pockets</v>
          </cell>
          <cell r="L454" t="str">
            <v xml:space="preserve">• outer jacket; interactive with styles 88811, 88809, 88806
</v>
          </cell>
          <cell r="M454" t="str">
            <v>N</v>
          </cell>
          <cell r="N454" t="str">
            <v>Modern</v>
          </cell>
          <cell r="O454" t="str">
            <v>WATER RESISTANT, STRETCH, MODERN FIT, AUDIO PORT, INTERACTIVE, EASY CARE</v>
          </cell>
          <cell r="P454">
            <v>78807</v>
          </cell>
          <cell r="S454" t="str">
            <v>DNR for 201801 US/CAN book</v>
          </cell>
        </row>
        <row r="455">
          <cell r="A455">
            <v>78808</v>
          </cell>
          <cell r="C455" t="str">
            <v>Impulse</v>
          </cell>
          <cell r="D455" t="str">
            <v>North End®</v>
          </cell>
          <cell r="E455" t="str">
            <v>Outerwear</v>
          </cell>
          <cell r="F455" t="str">
            <v>Interactive</v>
          </cell>
          <cell r="G455" t="str">
            <v>Active</v>
          </cell>
          <cell r="H455" t="str">
            <v>Active</v>
          </cell>
          <cell r="I455" t="str">
            <v>Ladies'</v>
          </cell>
          <cell r="J455" t="str">
            <v>Impulse Interactive Seam-Sealed Shell</v>
          </cell>
          <cell r="K455" t="str">
            <v xml:space="preserve">• body: 5.9 oz/yd² / 200 gsm, 100% mechanical stretch polyester bonded with 100% polyester tricot with 8,000 mm waterproof rating / 800 g breathability
• contrast: 5.9 oz/yd² / 200 gsm, 100% mechanical stretch printed polyester bonded with 100% polyester tricot with 8,000 mm waterproof rating / 800 g breathability
• zip-off multi-adjustable hood
• partial storm flap with metal snaps at top
• reflective printed shoulder panels
• center front reverse coil waterproof zipper 
• audio port
• adjustable shockcord at hood and hem
• seam-sealed
</v>
          </cell>
          <cell r="L455" t="str">
            <v>• chest pocket with invisible waterproof zipper
• lower pockets with reverse coil waterproof zipper
• outer jacket; interactive with styles 78811, 78809, 78806
• UTK 2 when combined with 78809, 78811</v>
          </cell>
          <cell r="M455" t="str">
            <v>N</v>
          </cell>
          <cell r="N455" t="str">
            <v>Modern</v>
          </cell>
          <cell r="O455" t="str">
            <v>3 LAYER BONDED, WINDSMART TECHNOLOGY, REFLECTIVE, SEAM SEALED, WATERPROOF, BREATHABLE, MODERN FIT, AUDIO PORT,  EZ AWAY, INTERACTIVE, EASY CARE</v>
          </cell>
        </row>
        <row r="456">
          <cell r="A456">
            <v>88808</v>
          </cell>
          <cell r="C456" t="str">
            <v>Impulse</v>
          </cell>
          <cell r="D456" t="str">
            <v>North End®</v>
          </cell>
          <cell r="E456" t="str">
            <v>Outerwear</v>
          </cell>
          <cell r="F456" t="str">
            <v>Interactive</v>
          </cell>
          <cell r="G456" t="str">
            <v>Active</v>
          </cell>
          <cell r="H456" t="str">
            <v>Active</v>
          </cell>
          <cell r="I456" t="str">
            <v>Men's</v>
          </cell>
          <cell r="J456" t="str">
            <v>Impulse Interactive Seam-Sealed Shell</v>
          </cell>
          <cell r="K456" t="str">
            <v>• body: 5.9 oz/yd² / 200 gsm, 100% mechanical stretch polyester bonded with 100% polyester tricot with 8,000 mm waterproof rating / 800 g breathability
• contrast: 5.9 oz/yd² / 200 gsm, 100% mechanical stretch printed polyester bonded with 100% polyester tricot with 8,000 mm waterproof rating / 800 g breathability
• zip-off multi-adjustable hood
• partial storm flap with metal snaps at top
• reflective printed shoulder panels
• center front reverse coil waterproof zipper 
• audio port
• adjustable shockcord at hood and hem
• seam-sealed</v>
          </cell>
          <cell r="L456" t="str">
            <v xml:space="preserve">• chest and lower pockets with reverse coil waterproof zipper
• outer jacket; interactive with styles 88811, 88809, 88806
• UTK 2 when combined with 88809, 88811 </v>
          </cell>
          <cell r="M456" t="str">
            <v>N</v>
          </cell>
          <cell r="N456" t="str">
            <v>Modern</v>
          </cell>
          <cell r="O456" t="str">
            <v>2 LAYER BONDED, WATER RESISTANT, MODERN FIT, AUDIO PORT, EZEM SYSTEM, INTERACTIVE, EASY CARE, UTK 1</v>
          </cell>
        </row>
        <row r="457">
          <cell r="A457">
            <v>78809</v>
          </cell>
          <cell r="C457" t="str">
            <v>Quantum</v>
          </cell>
          <cell r="D457" t="str">
            <v>North End®</v>
          </cell>
          <cell r="E457" t="str">
            <v>Outerwear</v>
          </cell>
          <cell r="F457" t="str">
            <v>Interactive</v>
          </cell>
          <cell r="G457" t="str">
            <v>Active</v>
          </cell>
          <cell r="H457" t="str">
            <v>Active</v>
          </cell>
          <cell r="I457" t="str">
            <v>Ladies'</v>
          </cell>
          <cell r="J457" t="str">
            <v>Quantum Interactive Hybrid Insulated Jacket</v>
          </cell>
          <cell r="K457" t="str">
            <v>• body: 2.06 oz/yd² / 70 gsm, 100% polyester ‭pongée with water resistant finish
• contrast: 8.26 oz/yd² / 280 gsm, 100% polyester jersey bonded with polyester jacquard fleece
• lining: 100% polyester taffeta with 80 gsm polyester thermal-fill insulation 
• inside storm placket with fleece chin guard
• center front vislon zipper with autolock slider
• inside security pocket with audio port
• thermal retention shockcord at hem</v>
          </cell>
          <cell r="L457" t="str">
            <v xml:space="preserve">• chest pocket with invisible zipper
• lower pockets with vislon zipper
• inner jacket; interactive with styles 78808, 78807, 78805
• UTK 2 when combined with 78808 </v>
          </cell>
          <cell r="M457" t="str">
            <v>N</v>
          </cell>
          <cell r="N457" t="str">
            <v>Modern</v>
          </cell>
          <cell r="O457" t="str">
            <v>2 LAYER BONDED, WATER RESISTANT, MODERN FIT, AUDIO PORT, EZEM SYSTEM, INTERACTIVE, EASY CARE, UTK 1</v>
          </cell>
        </row>
        <row r="458">
          <cell r="A458">
            <v>88809</v>
          </cell>
          <cell r="C458" t="str">
            <v>Quantum</v>
          </cell>
          <cell r="D458" t="str">
            <v>North End®</v>
          </cell>
          <cell r="E458" t="str">
            <v>Outerwear</v>
          </cell>
          <cell r="F458" t="str">
            <v>Interactive</v>
          </cell>
          <cell r="G458" t="str">
            <v>Active</v>
          </cell>
          <cell r="H458" t="str">
            <v>Active</v>
          </cell>
          <cell r="I458" t="str">
            <v>Men's</v>
          </cell>
          <cell r="J458" t="str">
            <v>Quantum Interactive Hybrid Insulated Jacket</v>
          </cell>
          <cell r="K458" t="str">
            <v>• body: 2.06 oz/yd² / 70 gsm, 100% polyester ‭pongée with water resistant finish
• contrast: 8.26 oz/yd² / 280 gsm, 100% polyester jersey bonded with polyester jacquard fleece
• lining: 100% polyester taffeta with 80 gsm polyester thermal-fill insulation 
• inside storm placket with fleece chin guard
• center front vislon zipper with autolock slider
• inside security pocket with audio port
• thermal retention shockcord at hem</v>
          </cell>
          <cell r="L458" t="str">
            <v xml:space="preserve">• chest and lower pockets with vislon zipper
• inner jacket; interactive with styles 88808, 88807, 88805
• UTK 2 when combined with 88808 </v>
          </cell>
          <cell r="M458" t="str">
            <v>N</v>
          </cell>
          <cell r="N458" t="str">
            <v>Modern</v>
          </cell>
          <cell r="O458" t="str">
            <v>2 LAYER BONDED, WATER RESISTANT, MODERN FIT, AUDIO PORT, EZEM SYSTEM, INTERACTIVE, EASY CARE, UTK 1</v>
          </cell>
        </row>
        <row r="459">
          <cell r="A459">
            <v>78811</v>
          </cell>
          <cell r="C459" t="str">
            <v>Vector</v>
          </cell>
          <cell r="D459" t="str">
            <v>North End®</v>
          </cell>
          <cell r="E459" t="str">
            <v>Outerwear</v>
          </cell>
          <cell r="F459" t="str">
            <v>Interactive</v>
          </cell>
          <cell r="G459" t="str">
            <v>DNR</v>
          </cell>
          <cell r="H459" t="str">
            <v>DNR</v>
          </cell>
          <cell r="I459" t="str">
            <v>Ladies'</v>
          </cell>
          <cell r="J459" t="str">
            <v>Vector Interactive Polartec Fleece Jacket</v>
          </cell>
          <cell r="K459" t="str">
            <v>• 4.42 oz/yd² / 149 gsm, 100% polyester Polartec 200 Series fleece
• inside storm placket with stand collar
• center front reverse coil zipper with autolock slider and toggle 
• contrast stretch binding at sleeves and hem
• lower pockets with reverse coil zippers
• audio port</v>
          </cell>
          <cell r="L459" t="str">
            <v>• inner jacket; interactive with styles 78808, 78805, 78807
• UTK 2 when combined with 78808</v>
          </cell>
          <cell r="M459" t="str">
            <v>N</v>
          </cell>
          <cell r="N459" t="str">
            <v>Modern</v>
          </cell>
          <cell r="O459" t="str">
            <v>ANTI PILL, MODERN FIT, AUDIO PORT, INTERACTIVE, EASY CARE, POLARTEC</v>
          </cell>
          <cell r="S459" t="str">
            <v>DNR for 201801 US/CAN book</v>
          </cell>
        </row>
        <row r="460">
          <cell r="A460">
            <v>88811</v>
          </cell>
          <cell r="C460" t="str">
            <v>Vector</v>
          </cell>
          <cell r="D460" t="str">
            <v>North End®</v>
          </cell>
          <cell r="E460" t="str">
            <v>Outerwear</v>
          </cell>
          <cell r="F460" t="str">
            <v>Interactive</v>
          </cell>
          <cell r="G460" t="str">
            <v>DNR</v>
          </cell>
          <cell r="H460" t="str">
            <v>DNR</v>
          </cell>
          <cell r="I460" t="str">
            <v>Men's</v>
          </cell>
          <cell r="J460" t="str">
            <v>Vector Interactive Polartec Fleece Jacket</v>
          </cell>
          <cell r="K460" t="str">
            <v>• 4.42 oz/yd² / 149 gsm, 100% polyester Polartec® 200 Series fleece
• inside storm placket with stand collar
• center front reverse coil zipper with autolock slider and toggle 
• contrast stretch binding at sleeves and hem
• lower pockets with reverse coil zippers
• audio port</v>
          </cell>
          <cell r="L460" t="str">
            <v xml:space="preserve">• inner jacket; interactive with styles 88808, 88805, 88807
• UTK 2 when combined with 88808 </v>
          </cell>
          <cell r="M460" t="str">
            <v>N</v>
          </cell>
          <cell r="N460" t="str">
            <v>Modern</v>
          </cell>
          <cell r="O460" t="str">
            <v>ANTI PILL, MODERN FIT, AUDIO PORT, INTERACTIVE, EASY CARE, POLARTEC</v>
          </cell>
          <cell r="P460">
            <v>78811</v>
          </cell>
          <cell r="S460" t="str">
            <v>DNR for 201801 US/CAN book</v>
          </cell>
        </row>
        <row r="461">
          <cell r="A461">
            <v>78077</v>
          </cell>
          <cell r="C461" t="str">
            <v>Compass</v>
          </cell>
          <cell r="D461" t="str">
            <v>North End®</v>
          </cell>
          <cell r="E461" t="str">
            <v>Outerwear</v>
          </cell>
          <cell r="F461" t="str">
            <v>Soft Shell</v>
          </cell>
          <cell r="G461" t="str">
            <v>Active</v>
          </cell>
          <cell r="H461" t="str">
            <v>Active</v>
          </cell>
          <cell r="I461" t="str">
            <v>Ladies'</v>
          </cell>
          <cell r="J461" t="str">
            <v>Compass Colorblock Three-Layer Fleece Bonded Soft Shell Jacket</v>
          </cell>
          <cell r="K461" t="str">
            <v>• 11.2 oz/yd² / 380 gsm, 96% polyester, 4% spandex bonded with 100% polyester anti-pill fleece, with 8,000 mm waterproof rating / 800 g breathability
• contrast fleece-lined collar_x000D_
• fleece chin guard_x000D_
• articulated sleeve seams maximize movement_x000D_
• adjustable cuffs with tabs_x000D_
• reverse coil zippered pockets on lower front, right chest and left sleeve_x000D_
• audio port access through left lower pocket
• thermal retention shockcord at hem</v>
          </cell>
          <cell r="M461" t="str">
            <v>N</v>
          </cell>
          <cell r="O461" t="str">
            <v>3-LAYER BONDED, WINDSMART TECHNOLOGY, BREATHABLE, WATER-RESISTANT, STRETCH, AUDIO PORT, EASY CARE, UTK 1</v>
          </cell>
        </row>
        <row r="462">
          <cell r="A462">
            <v>88156</v>
          </cell>
          <cell r="C462" t="str">
            <v>Compass</v>
          </cell>
          <cell r="D462" t="str">
            <v>North End®</v>
          </cell>
          <cell r="E462" t="str">
            <v>Outerwear</v>
          </cell>
          <cell r="F462" t="str">
            <v>Soft Shell</v>
          </cell>
          <cell r="G462" t="str">
            <v>Active</v>
          </cell>
          <cell r="H462" t="str">
            <v>Active</v>
          </cell>
          <cell r="I462" t="str">
            <v>Men's</v>
          </cell>
          <cell r="J462" t="str">
            <v>Compass Colorblock Three-Layer Fleece Bonded Soft Shell Jacket</v>
          </cell>
          <cell r="K462" t="str">
            <v>• 11.2 oz/yd² / 380 gsm, 96% polyester, 4% spandex bonded with 100% polyester anti-pill fleece, with 8,000 mm waterproof rating / 800 g breathability
• contrast fleece-lined collar_x000D_
• fleece chin guard_x000D_
• articulated sleeve seams maximize movement_x000D_
• adjustable cuffs with tabs_x000D_
• reverse coil zippered pockets on lower front, right chest and left sleeve_x000D_
• audio port access through left lower pocket
• thermal retention shockcord at hem</v>
          </cell>
          <cell r="M462" t="str">
            <v>N</v>
          </cell>
          <cell r="O462" t="str">
            <v>3-LAYER BONDED, WINDSMART TECHNOLOGY, BREATHABLE, WATER-RESISTANT, STRETCH, AUDIO PORT, EASY CARE, UTK 1</v>
          </cell>
          <cell r="P462">
            <v>78077</v>
          </cell>
        </row>
        <row r="463">
          <cell r="A463">
            <v>78080</v>
          </cell>
          <cell r="C463" t="str">
            <v>Glacier</v>
          </cell>
          <cell r="D463" t="str">
            <v>North End®</v>
          </cell>
          <cell r="E463" t="str">
            <v>Outerwear</v>
          </cell>
          <cell r="F463" t="str">
            <v>Soft Shell</v>
          </cell>
          <cell r="G463" t="str">
            <v>Active</v>
          </cell>
          <cell r="H463" t="str">
            <v>Active</v>
          </cell>
          <cell r="I463" t="str">
            <v>Ladies'</v>
          </cell>
          <cell r="J463" t="str">
            <v>Glacier Insulated Three-Layer Fleece Bonded Soft Shell Jacket with Detachable Hood</v>
          </cell>
          <cell r="K463" t="str">
            <v>• body: 8.8 oz/yd² / 298 gsm, 96% polyester, 4% spandex bonded with 100% polyester anti-pill fleece_x000D_ with 8,000 mm waterproof rating / 800 g breathability
• lining: 100% polyester taffeta_x000D_
• insulation: 100 gsm in body; 80 gsm in hood and sleeves_x000D_
• zip-off thermal hood with rigid peak_x000D_ and thermal fleece-lined collar
• inside storm placket with fleece chin guard_x000D_
• zippered pocket on right chest with zipper garage_x000D_
• adjustable fleece-lined cuffs with tabs and gussets</v>
          </cell>
          <cell r="L463" t="str">
            <v>• thermal retention shockcord at hood and drop back hem</v>
          </cell>
          <cell r="M463" t="str">
            <v>N</v>
          </cell>
          <cell r="O463" t="str">
            <v xml:space="preserve">3-LAYER BONDED, WINDSMART TECHNOLOGY, BREATHABLE, WATER RESISTANT, STRETCH, EASY CARE, AUDIO PORT, EZEM SYSTEM, EZ AWAY, </v>
          </cell>
        </row>
        <row r="464">
          <cell r="A464">
            <v>88159</v>
          </cell>
          <cell r="C464" t="str">
            <v>Glacier</v>
          </cell>
          <cell r="D464" t="str">
            <v>North End®</v>
          </cell>
          <cell r="E464" t="str">
            <v>Outerwear</v>
          </cell>
          <cell r="F464" t="str">
            <v>Soft Shell</v>
          </cell>
          <cell r="G464" t="str">
            <v>Active</v>
          </cell>
          <cell r="H464" t="str">
            <v>Active</v>
          </cell>
          <cell r="I464" t="str">
            <v>Men's</v>
          </cell>
          <cell r="J464" t="str">
            <v>Glacier Insulated Three-Layer Fleece Bonded Soft Shell Jacket with Detachable Hood</v>
          </cell>
          <cell r="K464" t="str">
            <v>• body: 8.8 oz/yd² / 298 gsm, 96% polyester, 4% spandex bonded with 100% polyester anti-pill fleece_x000D_ with 8,000 mm waterproof rating / 800 g breathability
• lining: 100% polyester taffeta_x000D_
• insulation: 100 gsm in body; 80 gsm in hood and sleeves_x000D_
• zip-off thermal hood with rigid peak_x000D_ and thermal fleece-lined collar
• inside storm placket with fleece chin guard_x000D_
• zippered pocket on right chest with zipper garage_x000D_
• adjustable fleece-lined cuffs with tabs and gussets</v>
          </cell>
          <cell r="L464" t="str">
            <v>• thermal retention shockcord at hood and drop back hem</v>
          </cell>
          <cell r="M464" t="str">
            <v>N</v>
          </cell>
          <cell r="O464" t="str">
            <v xml:space="preserve">3-LAYER BONDED, WINDSMART TECHNOLOGY, BREATHABLE, WATER RESISTANT, STRETCH, EASY CARE, AUDIO PORT, EZEM SYSTEM, EZ AWAY, </v>
          </cell>
        </row>
        <row r="465">
          <cell r="A465">
            <v>78076</v>
          </cell>
          <cell r="C465" t="str">
            <v>Endurance</v>
          </cell>
          <cell r="D465" t="str">
            <v>North End®</v>
          </cell>
          <cell r="E465" t="str">
            <v>Outerwear</v>
          </cell>
          <cell r="F465" t="str">
            <v>Lightweight</v>
          </cell>
          <cell r="G465" t="str">
            <v>Active</v>
          </cell>
          <cell r="H465" t="str">
            <v>Active</v>
          </cell>
          <cell r="I465" t="str">
            <v>Ladies'</v>
          </cell>
          <cell r="J465" t="str">
            <v>Endurance Lightweight Colorblock Jacket</v>
          </cell>
          <cell r="K465" t="str">
            <v>• body: 2.3 oz/yd² / 78 gsm, 100% polyester pongee _x000D_with water-resistant finish
• lining: 100% polyester taffeta in front body; 100% polyester mesh in back_x000D_
• reflective stitching on external locker loop at back neck_x000D_
• inside storm placket with chin guard_x000D_
• reflective stripe on center front zipper tape_x000D_
• contrast reverse coil zippered pockets with self-fabric zipper tabs_x000D_
• adjustable cuffs with tabs</v>
          </cell>
          <cell r="L465" t="str">
            <v>• drop back hem with adjustable shockcord</v>
          </cell>
          <cell r="M465" t="str">
            <v>N</v>
          </cell>
          <cell r="O465" t="str">
            <v>REFLECTIVE, WATER RESISTANT, EZEM SYSTEM, EASY CARE</v>
          </cell>
        </row>
        <row r="466">
          <cell r="A466">
            <v>88155</v>
          </cell>
          <cell r="C466" t="str">
            <v>Endurance</v>
          </cell>
          <cell r="D466" t="str">
            <v>North End®</v>
          </cell>
          <cell r="E466" t="str">
            <v>Outerwear</v>
          </cell>
          <cell r="F466" t="str">
            <v>Lightweight</v>
          </cell>
          <cell r="G466" t="str">
            <v>Active</v>
          </cell>
          <cell r="H466" t="str">
            <v>Active</v>
          </cell>
          <cell r="I466" t="str">
            <v>Men's</v>
          </cell>
          <cell r="J466" t="str">
            <v>Endurance Lightweight Colorblock Jacket</v>
          </cell>
          <cell r="K466" t="str">
            <v>• body: 2.3 oz/yd² / 78 gsm, 100% polyester pongee _x000D_with water-resistant finish
• lining: 100% polyester taffeta in front body;  100% polyester mesh in back_x000D_
• reflective stitching on external locker loop at back neck_x000D_
• inside storm placket with chin guard_x000D_
• reflective stripe on center front zipper tape_x000D_
• contrast reverse coil zippered pockets with self-fabric zipper tabs_x000D_
• adjustable cuffs with tabs</v>
          </cell>
          <cell r="L466" t="str">
            <v>• drop back hem with adjustable shockcord</v>
          </cell>
          <cell r="M466" t="str">
            <v>N</v>
          </cell>
          <cell r="O466" t="str">
            <v>REFLECTIVE, WATER-RESISTANT, EZEM SYSTEM, EASY CARE</v>
          </cell>
        </row>
        <row r="467">
          <cell r="A467">
            <v>78166</v>
          </cell>
          <cell r="C467" t="str">
            <v>Prospect</v>
          </cell>
          <cell r="D467" t="str">
            <v>North End®</v>
          </cell>
          <cell r="E467" t="str">
            <v>Outerwear</v>
          </cell>
          <cell r="F467" t="str">
            <v>Soft Shell</v>
          </cell>
          <cell r="G467" t="str">
            <v>Active</v>
          </cell>
          <cell r="H467" t="str">
            <v>Active</v>
          </cell>
          <cell r="I467" t="str">
            <v>Ladies'</v>
          </cell>
          <cell r="J467" t="str">
            <v>Prospect Two-Layer Fleece Bonded Soft Shell Hooded Jacket</v>
          </cell>
          <cell r="K467" t="str">
            <v xml:space="preserve">• 7.5 oz/yd² / 254 gsm, 96% polyester, 4% spandex bonded with 100% polyester anti-pill fleece_x000D_ with water-repellent finish
• attached hood and fleece chin guard_x000D_
• articulated raglan sleeves_x000D_ with adjustable cuffs with tabs
• front yoke with asymmetrically styled seams_x000D_
• right-chest pocket with contrast zipper and zipper garage_x000D_
• center front contrast reverse coil zipper and concealed zippered pockets
• audio port access through lower left pocket_x000D_
</v>
          </cell>
          <cell r="L467" t="str">
            <v>• thermal retention shockcord at hood and hem</v>
          </cell>
          <cell r="M467" t="str">
            <v>N</v>
          </cell>
          <cell r="O467" t="str">
            <v>2-LAYER BONDED, STRETCH, AUDIO PORT, EASY CARE, UTK 1</v>
          </cell>
        </row>
        <row r="468">
          <cell r="A468">
            <v>88166</v>
          </cell>
          <cell r="C468" t="str">
            <v>Prospect</v>
          </cell>
          <cell r="D468" t="str">
            <v>North End®</v>
          </cell>
          <cell r="E468" t="str">
            <v>Outerwear</v>
          </cell>
          <cell r="F468" t="str">
            <v>Soft Shell</v>
          </cell>
          <cell r="G468" t="str">
            <v>Active</v>
          </cell>
          <cell r="H468" t="str">
            <v>Active</v>
          </cell>
          <cell r="I468" t="str">
            <v>Men's</v>
          </cell>
          <cell r="J468" t="str">
            <v>Prospect Two-Layer Fleece Bonded Soft Shell Hooded Jacket</v>
          </cell>
          <cell r="K468" t="str">
            <v xml:space="preserve">• 7.5 oz/yd² / 254 gsm, 96% polyester, 4% spandex bonded with 100% polyester anti-pill fleece_x000D_ with water-repellent finish
• attached hood and fleece chin guard_x000D_
• articulated raglan sleeves_x000D_ with adjustable cuffs with tabs
• front yoke with asymmetrically styled seams_x000D_
• right-chest pocket with contrast zipper and zipper garage_x000D_
• center front contrast reverse coil zipper and concealed zippered pockets
• audio port access through lower left pocket_x000D_
</v>
          </cell>
          <cell r="L468" t="str">
            <v>• thermal retention shockcord at hood and hem</v>
          </cell>
          <cell r="M468" t="str">
            <v>N</v>
          </cell>
          <cell r="O468" t="str">
            <v>2-LAYER BONDED, STRETCH, AUDIO PORT, EASY CARE, UTK 1</v>
          </cell>
        </row>
        <row r="469">
          <cell r="A469">
            <v>78028</v>
          </cell>
          <cell r="C469" t="str">
            <v>Techno Lite</v>
          </cell>
          <cell r="D469" t="str">
            <v>North End®</v>
          </cell>
          <cell r="E469" t="str">
            <v>Outerwear</v>
          </cell>
          <cell r="F469" t="str">
            <v>Lightweight</v>
          </cell>
          <cell r="G469" t="str">
            <v>Active</v>
          </cell>
          <cell r="H469" t="str">
            <v>Active</v>
          </cell>
          <cell r="I469" t="str">
            <v>Ladies'</v>
          </cell>
          <cell r="J469" t="str">
            <v>Techno Lite Activewear Vest</v>
          </cell>
          <cell r="K469" t="str">
            <v>• body: 2.7 oz/yd² / 90 gsm, 100% polyester_x000D_ with water-resistant finish
• lining: 100% polyester mesh_x000D_
• stretch binding finish on armholes_x000D_
• concealed back vents for added breathability_x000D_
• piped contrast side panels_x000D_
• on-seam front zippered pockets_x000D_
• adjustable shockcord at hem</v>
          </cell>
          <cell r="L469" t="str">
            <v/>
          </cell>
          <cell r="M469" t="str">
            <v>N</v>
          </cell>
          <cell r="O469" t="str">
            <v>WATER-RESISTANT, EZEM SYSTEM, EASY CARE</v>
          </cell>
        </row>
        <row r="470">
          <cell r="A470">
            <v>88097</v>
          </cell>
          <cell r="C470" t="str">
            <v>Techno Lite</v>
          </cell>
          <cell r="D470" t="str">
            <v>North End®</v>
          </cell>
          <cell r="E470" t="str">
            <v>Outerwear</v>
          </cell>
          <cell r="F470" t="str">
            <v>Lightweight</v>
          </cell>
          <cell r="G470" t="str">
            <v>Active</v>
          </cell>
          <cell r="H470" t="str">
            <v>Active</v>
          </cell>
          <cell r="I470" t="str">
            <v>Men's</v>
          </cell>
          <cell r="J470" t="str">
            <v>Techno Lite Activewear Vest</v>
          </cell>
          <cell r="K470" t="str">
            <v>• body: 2.7 oz/yd² / 90 gsm, 100% polyester_x000D_ with water-resistant finish
• lining: 100% polyester mesh_x000D_
• stretch binding finish on armholes_x000D_
• concealed back vents for added breathability_x000D_
• piped contrast side panels_x000D_
• on-seam front zippered pockets_x000D_
• adjustable shockcord at hem</v>
          </cell>
          <cell r="L470" t="str">
            <v/>
          </cell>
          <cell r="M470" t="str">
            <v>N</v>
          </cell>
          <cell r="O470" t="str">
            <v>WATER-RESISTANT, EZEM SYSTEM, EASY CARE</v>
          </cell>
        </row>
        <row r="471">
          <cell r="A471">
            <v>78032</v>
          </cell>
          <cell r="C471" t="str">
            <v>Techno Lite</v>
          </cell>
          <cell r="D471" t="str">
            <v>North End®</v>
          </cell>
          <cell r="E471" t="str">
            <v>Outerwear</v>
          </cell>
          <cell r="F471" t="str">
            <v>Lightweight</v>
          </cell>
          <cell r="G471" t="str">
            <v>Active</v>
          </cell>
          <cell r="H471" t="str">
            <v>Active</v>
          </cell>
          <cell r="I471" t="str">
            <v>Ladies'</v>
          </cell>
          <cell r="J471" t="str">
            <v>Techno Lite Jacket</v>
          </cell>
          <cell r="K471" t="str">
            <v>• body: 2.7 oz/yd² / 90 gsm, 100% polyester
 with water-resistant finish
• lining: 100% polyester mesh in upper back_x000D_
• roll-away hood_x000D_
• vented back yoke_x000D_
• adjustable cuffs with tabs_x000D_
• adjustable shockcord at hood and hem</v>
          </cell>
          <cell r="L471" t="str">
            <v>• piped front yoke</v>
          </cell>
          <cell r="M471" t="str">
            <v>N</v>
          </cell>
          <cell r="O471" t="str">
            <v>WATER-RESISTANT, EZEM SYSTEM, EASY CARE</v>
          </cell>
        </row>
        <row r="472">
          <cell r="A472">
            <v>88083</v>
          </cell>
          <cell r="C472" t="str">
            <v>Techno Lite</v>
          </cell>
          <cell r="D472" t="str">
            <v>North End®</v>
          </cell>
          <cell r="E472" t="str">
            <v>Outerwear</v>
          </cell>
          <cell r="F472" t="str">
            <v>Lightweight</v>
          </cell>
          <cell r="G472" t="str">
            <v>Active</v>
          </cell>
          <cell r="H472" t="str">
            <v>Active</v>
          </cell>
          <cell r="I472" t="str">
            <v>Men's</v>
          </cell>
          <cell r="J472" t="str">
            <v>Techno Lite Jacket</v>
          </cell>
          <cell r="K472" t="str">
            <v>• body: 2.7 oz/yd² / 90 gsm, 100% polyester
 with water-resistant finish
• lining: 100% polyester mesh in upper back_x000D_
• roll-away hood_x000D_
• vented back yoke_x000D_
• adjustable cuffs with tabs_x000D_
• adjustable shockcord at hood and hem</v>
          </cell>
          <cell r="L472" t="str">
            <v/>
          </cell>
          <cell r="M472" t="str">
            <v>N</v>
          </cell>
          <cell r="O472" t="str">
            <v>WATER-RESISTANT, EZEM SYSTEM, EASY CARE</v>
          </cell>
        </row>
        <row r="473">
          <cell r="A473">
            <v>78034</v>
          </cell>
          <cell r="D473" t="str">
            <v>North End®</v>
          </cell>
          <cell r="E473" t="str">
            <v>Outerwear</v>
          </cell>
          <cell r="F473" t="str">
            <v>Soft Shell</v>
          </cell>
          <cell r="G473" t="str">
            <v>Active</v>
          </cell>
          <cell r="H473" t="str">
            <v>Active</v>
          </cell>
          <cell r="I473" t="str">
            <v>Ladies'</v>
          </cell>
          <cell r="J473" t="str">
            <v>Three-Layer Fleece Bonded Performance Soft Shell Jacket</v>
          </cell>
          <cell r="K473" t="str">
            <v>• body: 7.8 oz/yd² / 265 gsm, 97% polyester, 3% spandex bonded with 100% polyester anti-pill fleece_x000D_ with 10,000 mm waterproof rating / 800 g breathability
• lining: 100% polyester tricot_x000D_
• fleece chin guard_x000D_
• left sleeve vertical reverse coil zipper pocket_x000D_
• articulated elbows_x000D_
• lower front pockets with contrast zipper and zipper garages_x000D_
• thermal retention shockcord at hem</v>
          </cell>
          <cell r="L473" t="str">
            <v/>
          </cell>
          <cell r="M473" t="str">
            <v>N</v>
          </cell>
          <cell r="O473" t="str">
            <v>3-LAYER BONDED, WINDSMART TECHNOLOGY, BREATHABLE, WATER-RESISTANT, STRETCH, EZEM SYSTEM, EASY CARE, UTK 1</v>
          </cell>
        </row>
        <row r="474">
          <cell r="A474">
            <v>88099</v>
          </cell>
          <cell r="D474" t="str">
            <v>North End®</v>
          </cell>
          <cell r="E474" t="str">
            <v>Outerwear</v>
          </cell>
          <cell r="F474" t="str">
            <v>Soft Shell</v>
          </cell>
          <cell r="G474" t="str">
            <v>Active</v>
          </cell>
          <cell r="H474" t="str">
            <v>Active</v>
          </cell>
          <cell r="I474" t="str">
            <v>Men's</v>
          </cell>
          <cell r="J474" t="str">
            <v>Three-Layer Fleece Bonded Performance Soft Shell Jacket</v>
          </cell>
          <cell r="K474" t="str">
            <v>• body: 7.8 oz/yd² / 265 gsm, 97% polyester, 3% spandex bonded with 100% polyester anti-pill fleece_x000D_ with 10,000 mm waterproof rating / 800 g breathability
• lining: 100% polyester tricot_x000D_
• fleece chin guard_x000D_
• left sleeve vertical reverse coil zipper pocket_x000D_
• articulated elbows_x000D_
• lower front pockets with contrast zipper and zipper garages_x000D_
• thermal retention shockcord at hem</v>
          </cell>
          <cell r="L474" t="str">
            <v/>
          </cell>
          <cell r="M474" t="str">
            <v>N</v>
          </cell>
          <cell r="O474" t="str">
            <v>3-LAYER BONDED, WINDSMART TECHNOLOGY, BREATHABLE, WATER-RESISTANT, STRETCH, EZEM SYSTEM, EASY CARE, UTK 1</v>
          </cell>
        </row>
        <row r="475">
          <cell r="A475">
            <v>78044</v>
          </cell>
          <cell r="D475" t="str">
            <v>North End®</v>
          </cell>
          <cell r="E475" t="str">
            <v>Outerwear</v>
          </cell>
          <cell r="F475" t="str">
            <v>Lightweight</v>
          </cell>
          <cell r="G475" t="str">
            <v>Pre-Closeout</v>
          </cell>
          <cell r="H475" t="str">
            <v>Pre-Closeout</v>
          </cell>
          <cell r="I475" t="str">
            <v>Ladies'</v>
          </cell>
          <cell r="J475" t="str">
            <v>Mid-Length Micro Twill Jacket</v>
          </cell>
          <cell r="K475" t="str">
            <v>• body: 4.4 oz/yd² / 149 gsm, 100% polyester microfiber twill_x000D_ with water-resistant finish
• lining: 100% polyester taffeta in front and sleeves; 100% polyester mesh in back_x000D_
• center front full-zip closure with translucent teeth_x000D_
• inside zippered security pocket_x000D_
• zippered front pockets_x000D_
• adjustable cuffs with snap closures</v>
          </cell>
          <cell r="L475" t="str">
            <v>• underarm metal eyelets_x000D_
• adjustable shockcord at hem</v>
          </cell>
          <cell r="M475" t="str">
            <v>N</v>
          </cell>
          <cell r="O475" t="str">
            <v>WATER-RESISTANT, EZEM SYSTEM, EASY CARE</v>
          </cell>
          <cell r="S475" t="str">
            <v>Pre-closeout for 201801 US/CAN book</v>
          </cell>
        </row>
        <row r="476">
          <cell r="A476">
            <v>88103</v>
          </cell>
          <cell r="D476" t="str">
            <v>North End®</v>
          </cell>
          <cell r="E476" t="str">
            <v>Outerwear</v>
          </cell>
          <cell r="F476" t="str">
            <v>Lightweight</v>
          </cell>
          <cell r="G476" t="str">
            <v>Active</v>
          </cell>
          <cell r="H476" t="str">
            <v>Active</v>
          </cell>
          <cell r="I476" t="str">
            <v>Men's</v>
          </cell>
          <cell r="J476" t="str">
            <v>Bomber Micro Twill Jacket</v>
          </cell>
          <cell r="K476" t="str">
            <v>• body: 4.4 oz/yd² / 149 gsm, 100% polyester microfiber twill_x000D_ with water-resistant finish
• lining: 100% polyester taffeta in front and sleeves; 100% polyester mesh in back_x000D_
• center front full-zip closure with translucent teeth_x000D_
• inside zippered security pocket_x000D_
• zippered front pockets_x000D_
• adjustable cuffs with snap closures</v>
          </cell>
          <cell r="L476" t="str">
            <v>• concealed front placket_x000D_
• elasticized hem</v>
          </cell>
          <cell r="M476" t="str">
            <v>N</v>
          </cell>
          <cell r="O476" t="str">
            <v>WATER-RESISTANT, EZEM SYSTEM, EASY CARE</v>
          </cell>
          <cell r="P476">
            <v>78044</v>
          </cell>
        </row>
        <row r="477">
          <cell r="A477">
            <v>78050</v>
          </cell>
          <cell r="D477" t="str">
            <v>North End®</v>
          </cell>
          <cell r="E477" t="str">
            <v>Outerwear</v>
          </cell>
          <cell r="F477" t="str">
            <v>Soft Shell</v>
          </cell>
          <cell r="G477" t="str">
            <v>Active</v>
          </cell>
          <cell r="H477" t="str">
            <v>Active</v>
          </cell>
          <cell r="I477" t="str">
            <v>Ladies'</v>
          </cell>
          <cell r="J477" t="str">
            <v>Three-Layer Light Bonded Performance Soft Shell Vest</v>
          </cell>
          <cell r="K477" t="str">
            <v>• 7.4 oz/yd² / 250 gsm, 96% polyester, 4% spandex bonded with 100% polyester jersey_x000D_ with 8,000 mm waterproof rating_x000D_ / 800 g breathability_x000D_
• center front zipper closure
• stretch binding finish on armholes_x000D_
• inside pocket with audio port access_x000D_
• zippered pockets_x000D_
• adjustable shockcord at hem</v>
          </cell>
          <cell r="L477" t="str">
            <v/>
          </cell>
          <cell r="M477" t="str">
            <v>N</v>
          </cell>
          <cell r="O477" t="str">
            <v>3-LAYER BONDED, WINDSMART TECHNOLOGY, BREATHABLE, WATER RESISTANT, STRETCH, EASY CARE, AUDIO PORT</v>
          </cell>
        </row>
        <row r="478">
          <cell r="A478">
            <v>88127</v>
          </cell>
          <cell r="D478" t="str">
            <v>North End®</v>
          </cell>
          <cell r="E478" t="str">
            <v>Outerwear</v>
          </cell>
          <cell r="F478" t="str">
            <v>Soft Shell</v>
          </cell>
          <cell r="G478" t="str">
            <v>Active</v>
          </cell>
          <cell r="H478" t="str">
            <v>Active</v>
          </cell>
          <cell r="I478" t="str">
            <v>Men's</v>
          </cell>
          <cell r="J478" t="str">
            <v>Three-Layer Light Bonded Performance Soft Shell Vest</v>
          </cell>
          <cell r="K478" t="str">
            <v>• 7.4 oz/yd² / 250 gsm, 96% polyester, 4% spandex bonded with 100% polyester jersey_x000D_ with 8,000 mm waterproof rating_x000D_ / 800 g breathability_x000D_
• center front zipper closure
• stretch binding finish on armholes_x000D_
• inside pocket with audio port access_x000D_
• zippered pockets_x000D_
• adjustable shockcord at hem</v>
          </cell>
          <cell r="L478" t="str">
            <v/>
          </cell>
          <cell r="M478" t="str">
            <v>N</v>
          </cell>
          <cell r="O478" t="str">
            <v>3-LAYER BONDED, WINDSMART TECHNOLOGY, BREATHABLE, WATER RESISTANT, STRETCH, EASY CARE, AUDIO PORT</v>
          </cell>
        </row>
        <row r="479">
          <cell r="A479">
            <v>78059</v>
          </cell>
          <cell r="D479" t="str">
            <v>North End®</v>
          </cell>
          <cell r="E479" t="str">
            <v>Outerwear</v>
          </cell>
          <cell r="F479" t="str">
            <v>Insulated</v>
          </cell>
          <cell r="G479" t="str">
            <v>Pre-Closeout</v>
          </cell>
          <cell r="H479" t="str">
            <v>Pre-Closeout</v>
          </cell>
          <cell r="I479" t="str">
            <v>Ladies'</v>
          </cell>
          <cell r="J479" t="str">
            <v>Insulated Jacket</v>
          </cell>
          <cell r="K479" t="str">
            <v>• body: 2.6 oz/yd² / 88 gsm, 100% nylon ripstop with water-resistant finish_x000D_
• lining: 100% polyester taffeta_x000D_ 
• insulation: 100 gsm in body and sleeves; 60 gsm in hood_x000D_
• zip-off adjustable thermal hood_x000D_ with inside storm placket
• right-chest pocket with zipper_x000D_
• adjustable cuffs with tabs_x000D_
• thermal retention shockcord at hood and drop back hem</v>
          </cell>
          <cell r="L479" t="str">
            <v/>
          </cell>
          <cell r="M479" t="str">
            <v>N</v>
          </cell>
          <cell r="O479" t="str">
            <v>WATER-RESISTANT, EZEM SYSTEM, EZ AWAY, EASY CARE, UTK 2</v>
          </cell>
          <cell r="S479" t="str">
            <v>Pre-closeout for 201801 US/CAN book</v>
          </cell>
        </row>
        <row r="480">
          <cell r="A480">
            <v>88137</v>
          </cell>
          <cell r="D480" t="str">
            <v>North End®</v>
          </cell>
          <cell r="E480" t="str">
            <v>Outerwear</v>
          </cell>
          <cell r="F480" t="str">
            <v>Insulated</v>
          </cell>
          <cell r="G480" t="str">
            <v>Active</v>
          </cell>
          <cell r="H480" t="str">
            <v>Active</v>
          </cell>
          <cell r="I480" t="str">
            <v>Men's</v>
          </cell>
          <cell r="J480" t="str">
            <v>Insulated Jacket</v>
          </cell>
          <cell r="K480" t="str">
            <v>• body: 2.6 oz/yd² / 88 gsm, 100% nylon ripstop with water-resistant finish_x000D_
• lining: 100% polyester taffeta_x000D_ 
• insulation: 100 gsm in body and sleeves; 60 gsm in hood_x000D_
• zip-off adjustable thermal hood_x000D_ with inside storm placket
• right-chest pocket with zipper_x000D_
• adjustable cuffs with tabs_x000D_
• thermal retention shockcord at hood and drop back hem</v>
          </cell>
          <cell r="L480" t="str">
            <v/>
          </cell>
          <cell r="M480" t="str">
            <v>N</v>
          </cell>
          <cell r="O480" t="str">
            <v>WATER-RESISTANT, EZEM SYSTEM, EZ AWAY, EASY CARE, UTK 2</v>
          </cell>
        </row>
        <row r="481">
          <cell r="A481">
            <v>78060</v>
          </cell>
          <cell r="D481" t="str">
            <v>North End®</v>
          </cell>
          <cell r="E481" t="str">
            <v>Outerwear</v>
          </cell>
          <cell r="F481" t="str">
            <v>Soft Shell</v>
          </cell>
          <cell r="G481" t="str">
            <v>Active</v>
          </cell>
          <cell r="H481" t="str">
            <v>Active</v>
          </cell>
          <cell r="I481" t="str">
            <v>Ladies'</v>
          </cell>
          <cell r="J481" t="str">
            <v>Three-Layer Fleece Bonded Soft Shell Technical Jacket</v>
          </cell>
          <cell r="K481" t="str">
            <v>• 11.2 oz/yd² / 380 gsm, 96% polyester, 4% spandex bonded with 100% polyester anti-pill fleece_x000D_ with 8,000 mm waterproof rating_x000D_ / 800 g breathability_x000D_
• laser cut pocket trim with heat set textured overlay_x000D_
• water-repellent zippered front pockets_x000D_
• audio port access through left lower pocket and sleeve pocket_x000D_
• thermal retention shockcord at hem_x000D_</v>
          </cell>
          <cell r="L481" t="str">
            <v/>
          </cell>
          <cell r="M481" t="str">
            <v>N</v>
          </cell>
          <cell r="O481" t="str">
            <v>3-LAYER  BONDED, WINDSMART TECHNOLOGY, BREATHABLE, WATER-RESISTANT, STRETCH, AUDIO PORT, EASY CARE, UTK 1</v>
          </cell>
        </row>
        <row r="482">
          <cell r="A482">
            <v>88138</v>
          </cell>
          <cell r="D482" t="str">
            <v>North End®</v>
          </cell>
          <cell r="E482" t="str">
            <v>Outerwear</v>
          </cell>
          <cell r="F482" t="str">
            <v>Soft Shell</v>
          </cell>
          <cell r="G482" t="str">
            <v>Active</v>
          </cell>
          <cell r="H482" t="str">
            <v>Active</v>
          </cell>
          <cell r="I482" t="str">
            <v>Men's</v>
          </cell>
          <cell r="J482" t="str">
            <v>Three-Layer Fleece Bonded Soft Shell Technical Jacket</v>
          </cell>
          <cell r="K482" t="str">
            <v>• 11.2 oz/yd² / 380 gsm, 96% polyester, 4% spandex bonded with 100% polyester anti-pill fleece_x000D_ with 8,000 mm waterproof rating_x000D_ / 800 g breathability_x000D_
• laser cut pocket trim with heat set textured overlay_x000D_
• water-repellent zippered front pockets_x000D_
• audio port access through left lower pocket and sleeve pocket_x000D_
• thermal retention shockcord at hem_x000D_</v>
          </cell>
          <cell r="L482" t="str">
            <v/>
          </cell>
          <cell r="M482" t="str">
            <v>N</v>
          </cell>
          <cell r="O482" t="str">
            <v>3-LAYER  BONDED, WINDSMART TECHNOLOGY, BREATHABLE, WATER-RESISTANT, STRETCH, AUDIO PORT, EASY CARE, UTK 1</v>
          </cell>
        </row>
        <row r="483">
          <cell r="A483">
            <v>78167</v>
          </cell>
          <cell r="C483" t="str">
            <v>Venture</v>
          </cell>
          <cell r="D483" t="str">
            <v>North End®</v>
          </cell>
          <cell r="E483" t="str">
            <v>Outerwear</v>
          </cell>
          <cell r="F483" t="str">
            <v>Lightweight</v>
          </cell>
          <cell r="G483" t="str">
            <v>Pre-Closeout</v>
          </cell>
          <cell r="H483" t="str">
            <v>Pre-Closeout</v>
          </cell>
          <cell r="I483" t="str">
            <v>Ladies'</v>
          </cell>
          <cell r="J483" t="str">
            <v>Venture Lightweight Mini Ottoman Jacket</v>
          </cell>
          <cell r="K483" t="str">
            <v>• body: 2.5 oz/yd² / 85 gsm, 100% polyester mini ottoman_x000D_ with water-resistant finish
• lining: 100% polyester mesh in body; 100% polyester taffeta in sleeves_x000D_
• reflective piping at back yoke, upper chest seam and above hem_x000D_
• inside storm placket with chin guard_x000D_
• center front reverse coil zipper with semi-autolock slider and metal pull tab_x000D_
• lower front concealed zippered pockets_x000D_
• adjustable shockcord at drop back hem</v>
          </cell>
          <cell r="L483" t="str">
            <v/>
          </cell>
          <cell r="M483" t="str">
            <v>N</v>
          </cell>
          <cell r="O483" t="str">
            <v>REFLECTIVE, WATER-RESISTANT, EZEM SYSTEM, EASY CARE</v>
          </cell>
          <cell r="S483" t="str">
            <v>Pre-closeout for 201801 US/CAN book</v>
          </cell>
        </row>
        <row r="484">
          <cell r="A484">
            <v>88167</v>
          </cell>
          <cell r="C484" t="str">
            <v>Venture</v>
          </cell>
          <cell r="D484" t="str">
            <v>North End®</v>
          </cell>
          <cell r="E484" t="str">
            <v>Outerwear</v>
          </cell>
          <cell r="F484" t="str">
            <v>Lightweight</v>
          </cell>
          <cell r="G484" t="str">
            <v>Pre-Closeout</v>
          </cell>
          <cell r="H484" t="str">
            <v>Pre-Closeout</v>
          </cell>
          <cell r="I484" t="str">
            <v>Men's</v>
          </cell>
          <cell r="J484" t="str">
            <v>Venture Lightweight Mini Ottoman Jacket</v>
          </cell>
          <cell r="K484" t="str">
            <v>• body: 2.5 oz/yd² / 85 gsm, 100% polyester mini ottoman_x000D_ with water-resistant finish
• lining: 100% polyester mesh in body; 100% polyester taffeta in sleeves_x000D_
• reflective piping at back yoke, upper chest seam and above hem_x000D_
• inside storm placket with chin guard_x000D_
• center front reverse coil zipper with semi-autolock slider and metal pull tab_x000D_
• lower front concealed zippered pockets_x000D_
• adjustable shockcord at drop back hem</v>
          </cell>
          <cell r="L484" t="str">
            <v/>
          </cell>
          <cell r="M484" t="str">
            <v>N</v>
          </cell>
          <cell r="O484" t="str">
            <v>REFLECTIVE, WATER-RESISTANT, EZEM SYSTEM, EASY CARE</v>
          </cell>
          <cell r="P484">
            <v>78167</v>
          </cell>
          <cell r="S484" t="str">
            <v>Pre-closeout for 201801 US/CAN book</v>
          </cell>
        </row>
        <row r="485">
          <cell r="A485">
            <v>78168</v>
          </cell>
          <cell r="C485" t="str">
            <v>Sirius</v>
          </cell>
          <cell r="D485" t="str">
            <v>North End®</v>
          </cell>
          <cell r="E485" t="str">
            <v>Outerwear</v>
          </cell>
          <cell r="F485" t="str">
            <v>Lightweight</v>
          </cell>
          <cell r="G485" t="str">
            <v>Active</v>
          </cell>
          <cell r="H485" t="str">
            <v>Active</v>
          </cell>
          <cell r="I485" t="str">
            <v>Ladies'</v>
          </cell>
          <cell r="J485" t="str">
            <v>Sirius Lightweight Jacket with Embossed Print</v>
          </cell>
          <cell r="K485" t="str">
            <v>• body: 2.3 oz/yd² / 78 gsm, 100% polyester pongee with water-resistant finish _x000D_
• inserts: 100% polyester pongée contrast with tonal embossed print_x000D_
• roll-away hood_x000D_ with inside storm placket with chin guard_x000D_
• reflective piping at upper sleeves_x000D_
• center front reverse coil zipper with semi-autolock slider and rubber pull tab_x000D_
• lower front concealed zippered pockets_x000D_
• adjustable shockcord at hood and at drop back hem (with access through pockets)</v>
          </cell>
          <cell r="L485" t="str">
            <v/>
          </cell>
          <cell r="M485" t="str">
            <v>N</v>
          </cell>
          <cell r="O485" t="str">
            <v>REFLECTIVE, WATER-RESISTANT, AUDIO PORT, EASY CARE</v>
          </cell>
        </row>
        <row r="486">
          <cell r="A486">
            <v>88168</v>
          </cell>
          <cell r="C486" t="str">
            <v>Sirius</v>
          </cell>
          <cell r="D486" t="str">
            <v>North End®</v>
          </cell>
          <cell r="E486" t="str">
            <v>Outerwear</v>
          </cell>
          <cell r="F486" t="str">
            <v>Lightweight</v>
          </cell>
          <cell r="G486" t="str">
            <v>Active</v>
          </cell>
          <cell r="H486" t="str">
            <v>Active</v>
          </cell>
          <cell r="I486" t="str">
            <v>Men's</v>
          </cell>
          <cell r="J486" t="str">
            <v>Sirius Lightweight Jacket with Embossed Print</v>
          </cell>
          <cell r="K486" t="str">
            <v>• body: 2.3 oz/yd² / 78 gsm, 100% polyester pongee with water-resistant finish _x000D_
• inserts: 100% polyester pongée contrast with tonal embossed print_x000D_
• roll-away hood_x000D_ with inside storm placket with chin guard_x000D_
• reflective piping at upper sleeves_x000D_
• center front reverse coil zipper with semi-autolock slider and rubber pull tab_x000D_
• lower front concealed zippered pockets_x000D_
• adjustable shockcord at hood and at drop back hem (with access through pockets)</v>
          </cell>
          <cell r="L486" t="str">
            <v/>
          </cell>
          <cell r="M486" t="str">
            <v>N</v>
          </cell>
          <cell r="O486" t="str">
            <v>REFLECTIVE, WATER-RESISTANT, AUDIO PORT, EASY CARE</v>
          </cell>
        </row>
        <row r="487">
          <cell r="A487">
            <v>78171</v>
          </cell>
          <cell r="C487" t="str">
            <v>City</v>
          </cell>
          <cell r="D487" t="str">
            <v>North End®</v>
          </cell>
          <cell r="E487" t="str">
            <v>Outerwear</v>
          </cell>
          <cell r="F487" t="str">
            <v>Soft Shell</v>
          </cell>
          <cell r="G487" t="str">
            <v>Pre-Closeout</v>
          </cell>
          <cell r="H487" t="str">
            <v>Pre-Closeout</v>
          </cell>
          <cell r="I487" t="str">
            <v>Ladies'</v>
          </cell>
          <cell r="J487" t="str">
            <v>City Textured Three-Layer Fleece Bonded Soft Shell Jacket</v>
          </cell>
          <cell r="K487" t="str">
            <v>• 11.2 oz/yd² / 380 gsm, 100% polyester two-tone twill bonded with 100% polyester drop-needle fleece_x000D_ with 8,000 mm waterproof rating_x000D_
/ 800 g breathability</v>
          </cell>
          <cell r="L487" t="str">
            <v>• thermal retention shockcord at hood_x000D_
• inside placket with fleece chin guard_x000D_
• storm flap with snap closure_x000D_
• concealed two-way center front zipper with embossed metal pull_x000D_
• two lower front zippered concealed pockets with embossed rivets on welts</v>
          </cell>
          <cell r="M487" t="str">
            <v>N</v>
          </cell>
          <cell r="O487" t="str">
            <v>3-LAYER BONDED, WINDSMART TECHNOLOGY, BREATHABLE, WATER-RESISTANT, AUDIO PORT, EASY CARE, UTK 1</v>
          </cell>
          <cell r="S487" t="str">
            <v>Pre-closeout for 201801 US/CAN book</v>
          </cell>
        </row>
        <row r="488">
          <cell r="A488">
            <v>88171</v>
          </cell>
          <cell r="C488" t="str">
            <v>City</v>
          </cell>
          <cell r="D488" t="str">
            <v>North End®</v>
          </cell>
          <cell r="E488" t="str">
            <v>Outerwear</v>
          </cell>
          <cell r="F488" t="str">
            <v>Soft Shell</v>
          </cell>
          <cell r="G488" t="str">
            <v>Pre-Closeout</v>
          </cell>
          <cell r="H488" t="str">
            <v>Pre-Closeout</v>
          </cell>
          <cell r="I488" t="str">
            <v>Men's</v>
          </cell>
          <cell r="J488" t="str">
            <v>City Textured Three-Layer Fleece Bonded Soft Shell Jacket</v>
          </cell>
          <cell r="K488" t="str">
            <v>• 11.2 oz/yd² / 380 gsm, 100% polyester two-tone twill bonded with 100% polyester drop-needle fleece_x000D_ with 8,000 mm waterproof rating_x000D_
/ 800 g breathability</v>
          </cell>
          <cell r="L488" t="str">
            <v>• inside storm placket with fleece chin guard_x000D_
• center front zipper with embossed metal pull_x000D_
• right-chest concealed zippered pocket_x000D_
• two lower front zippered concealed pockets with embossed rivets on welts_x000D_
• thermal retention shockcord at hem</v>
          </cell>
          <cell r="M488" t="str">
            <v>N</v>
          </cell>
          <cell r="O488" t="str">
            <v>3-LAYER BONDED, WINDSMART TECHNOLOGY, BREATHABLE, WATER-RESISTANT, AUDIO PORT, EASY CARE, UTK 1</v>
          </cell>
          <cell r="P488">
            <v>78171</v>
          </cell>
          <cell r="S488" t="str">
            <v>Pre-closeout for 201801 US/CAN book</v>
          </cell>
        </row>
        <row r="489">
          <cell r="A489">
            <v>78176</v>
          </cell>
          <cell r="C489" t="str">
            <v>Terrain</v>
          </cell>
          <cell r="D489" t="str">
            <v>North End®</v>
          </cell>
          <cell r="E489" t="str">
            <v>Outerwear</v>
          </cell>
          <cell r="F489" t="str">
            <v>Soft Shell</v>
          </cell>
          <cell r="G489" t="str">
            <v>Active</v>
          </cell>
          <cell r="H489" t="str">
            <v>Active</v>
          </cell>
          <cell r="I489" t="str">
            <v>Ladies'</v>
          </cell>
          <cell r="J489" t="str">
            <v>Terrain Colorblock Soft Shell with Embossed Print</v>
          </cell>
          <cell r="K489" t="str">
            <v>• 8.8 oz/yd² / 298 gsm, 96% polyester, 4% spandex bonded with 100% polyester anti-pill fleece_x000D_ with 8,000 mm waterproof rating / 800 g breathability
• embossed print on shoulders and sleeves_x000D_
• fleece chin guard_x000D_
• flat reflective piping on back collar and shoulder seams_x000D_
• center front reverse coil zipper with flat reflective asymmetrical piping_x000D_
• laser cut/welded chest pocket_x000D_
• thermal retention shockcord at hem</v>
          </cell>
          <cell r="L489" t="str">
            <v/>
          </cell>
          <cell r="M489" t="str">
            <v>N</v>
          </cell>
          <cell r="O489" t="str">
            <v>3-LAYER BONDED, WINDSMART TECHNOLOGY, REFLECTIVE, BREATHABLE, WATER-RESISTANT, STRETCH, AUDIO PORT, EASY CARE, UTK 1</v>
          </cell>
        </row>
        <row r="490">
          <cell r="A490">
            <v>88176</v>
          </cell>
          <cell r="C490" t="str">
            <v>Terrain</v>
          </cell>
          <cell r="D490" t="str">
            <v>North End®</v>
          </cell>
          <cell r="E490" t="str">
            <v>Outerwear</v>
          </cell>
          <cell r="F490" t="str">
            <v>Soft Shell</v>
          </cell>
          <cell r="G490" t="str">
            <v>Active</v>
          </cell>
          <cell r="H490" t="str">
            <v>Active</v>
          </cell>
          <cell r="I490" t="str">
            <v>Men's</v>
          </cell>
          <cell r="J490" t="str">
            <v>Terrain Colorblock Soft Shell with Embossed Print</v>
          </cell>
          <cell r="K490" t="str">
            <v>• 8.8 oz/yd² / 298 gsm, 96% polyester, 4% spandex bonded with 100% polyester anti-pill fleece_x000D_ with 8,000 mm waterproof rating / 800 g breathability
• embossed print on shoulders and sleeves_x000D_
• fleece chin guard_x000D_
• flat reflective piping on back collar and shoulder seams_x000D_
• center front reverse coil zipper with flat reflective asymmetrical piping_x000D_
• laser cut/welded chest pocket_x000D_
• thermal retention shockcord at hem</v>
          </cell>
          <cell r="L490" t="str">
            <v/>
          </cell>
          <cell r="M490" t="str">
            <v>N</v>
          </cell>
          <cell r="O490" t="str">
            <v>3-LAYER BONDED, WINDSMART TECHNOLOGY, REFLECTIVE, BREATHABLE, WATER-RESISTANT, STRETCH, AUDIO PORT, EASY CARE, UTK 1</v>
          </cell>
        </row>
        <row r="491">
          <cell r="A491">
            <v>78178</v>
          </cell>
          <cell r="C491" t="str">
            <v>Caprice</v>
          </cell>
          <cell r="D491" t="str">
            <v>North End®</v>
          </cell>
          <cell r="E491" t="str">
            <v>Outerwear</v>
          </cell>
          <cell r="F491" t="str">
            <v>3-in-1</v>
          </cell>
          <cell r="G491" t="str">
            <v>Active</v>
          </cell>
          <cell r="H491" t="str">
            <v>Active</v>
          </cell>
          <cell r="I491" t="str">
            <v>Ladies'</v>
          </cell>
          <cell r="J491" t="str">
            <v>Caprice 3-in-1 Jacket with Soft Shell Liner</v>
          </cell>
          <cell r="K491" t="str">
            <v>OUTER JACKET_x000D_
• body: 4.6 oz/yd² / 156 gsm, 100% polyester embossed printed pongée with 2,000 mm waterproof rating / 2,000  g breathability
• lining: 100% polyester embossed printed
 taffeta
• fully seam-sealed waterproof shell_x000D_
• zip-off hood with back adjustable tab_x000D_
• storm flap with metal snap closure_x000D_  and brushed tricot-lined collar and chin guard
• chest and lower pockets with zipper closures; left sleeve pocket with invisible zipper
• thermal retention shockcord at hood and hem_x000D_
INNER JACKET_x000D_
• body: 7.5 oz/yd² / 254 gsm, 96% polyester, 4% spandex bonded with 100% polyester anti-pill fleece_x000D_ with water-repellent finish
• lining: 100% polyester tricot in sleeves_x000D_
• paneled style lines detailed with double-needle topstitch_x000D_
• brushed tricot-lined pockets</v>
          </cell>
          <cell r="L491" t="str">
            <v/>
          </cell>
          <cell r="M491" t="str">
            <v>N</v>
          </cell>
          <cell r="O491" t="str">
            <v>2-LAYER BONDED, SEAM-SEALED, WATERPROOF, BREATHABLE, STRETCH, AUDIO PORT, EZEM SYSTEM, EZ AWAY, INTERACTIVE, EASY CARE, UTK 2</v>
          </cell>
        </row>
        <row r="492">
          <cell r="A492">
            <v>88178</v>
          </cell>
          <cell r="C492" t="str">
            <v>Caprice</v>
          </cell>
          <cell r="D492" t="str">
            <v>North End®</v>
          </cell>
          <cell r="E492" t="str">
            <v>Outerwear</v>
          </cell>
          <cell r="F492" t="str">
            <v>3-in-1</v>
          </cell>
          <cell r="G492" t="str">
            <v>Active</v>
          </cell>
          <cell r="H492" t="str">
            <v>Active</v>
          </cell>
          <cell r="I492" t="str">
            <v>Men's</v>
          </cell>
          <cell r="J492" t="str">
            <v>Caprice 3-in-1 Jacket with Soft Shell Liner</v>
          </cell>
          <cell r="K492" t="str">
            <v>OUTER JACKET_x000D_
• body: 4.6 oz/yd² / 156 gsm, 100% polyester embossed printed pongée with 2,000 mm waterproof rating / 2,000  g breathability
• lining: 100% polyester embossed printed
 taffeta
• fully seam-sealed waterproof shell_x000D_
• zip-off hood with back adjustable tab_x000D_
• storm flap with metal snap closure_x000D_  and brushed tricot-lined collar and chin guard
• chest and lower pockets with zipper closures; left sleeve pocket with invisible zipper
• thermal retention shockcord at hood and hem_x000D_
INNER JACKET_x000D_
• body: 7.5 oz/yd² / 254 gsm, 96% polyester, 4% spandex bonded with 100% polyester anti-pill fleece_x000D_ with water-repellent finish
• lining: 100% polyester tricot in sleeves_x000D_
• paneled style lines detailed with double-needle topstitch_x000D_
• brushed tricot-lined pockets</v>
          </cell>
          <cell r="L492" t="str">
            <v/>
          </cell>
          <cell r="M492" t="str">
            <v>N</v>
          </cell>
          <cell r="O492" t="str">
            <v>2-LAYER BONDED, SEAM-SEALED, WATERPROOF, BREATHABLE, STRETCH, AUDIO PORT, EZEM SYSTEM, EZ AWAY, INTERACTIVE, EASY CARE, UTK 2</v>
          </cell>
        </row>
        <row r="493">
          <cell r="A493">
            <v>78179</v>
          </cell>
          <cell r="C493" t="str">
            <v>Boreal</v>
          </cell>
          <cell r="D493" t="str">
            <v>North End®</v>
          </cell>
          <cell r="E493" t="str">
            <v>Outerwear</v>
          </cell>
          <cell r="F493" t="str">
            <v>Insulated</v>
          </cell>
          <cell r="G493" t="str">
            <v>DROP - Closeout</v>
          </cell>
          <cell r="H493" t="str">
            <v>DNR</v>
          </cell>
          <cell r="I493" t="str">
            <v>Ladies'</v>
          </cell>
          <cell r="J493" t="str">
            <v>Boreal Down Jacket with Faux Fur Trim</v>
          </cell>
          <cell r="K493" t="str">
            <v>• body: 2.92 oz/yd² / 100 gsm, 100% polyester ripstop_x000D_ with water-resistant finish
• lining: 100% polyester embossed printed
 taffeta in sleeves and bottom front; 100% polyester brushed tricot in upper front, back and lower pockets
• insulation: 70% down, 30% feathers; 170 gsm in sleeves, front and back sides; 120 gsm in collar and hood_x000D_
• zip-off adjustable thermal hood with back shockcord_x000D_ and detachable faux-fur trim
• inside storm placket with brushed tricot chin guard_x000D_ with thermal brushed tricot-lined collar
• insulated side inserts, lower sleeve panels, lower collar and hood_x000D_
• stretch storm cuffs</v>
          </cell>
          <cell r="L493" t="str">
            <v>• two-way center front reverse coil waterproof zipper</v>
          </cell>
          <cell r="M493" t="str">
            <v>N</v>
          </cell>
          <cell r="O493" t="str">
            <v>WATER-RESISTANT, AUDIO PORT, EZEM SYSTEM, EZ AWAY, EASY CARE, UTK 4</v>
          </cell>
          <cell r="S493" t="str">
            <v>DROP for 201801 US book/DNR for 201801 CAN Book</v>
          </cell>
        </row>
        <row r="494">
          <cell r="A494">
            <v>88179</v>
          </cell>
          <cell r="C494" t="str">
            <v>Boreal</v>
          </cell>
          <cell r="D494" t="str">
            <v>North End®</v>
          </cell>
          <cell r="E494" t="str">
            <v>Outerwear</v>
          </cell>
          <cell r="F494" t="str">
            <v>Insulated</v>
          </cell>
          <cell r="G494" t="str">
            <v>Pre-Closeout</v>
          </cell>
          <cell r="H494" t="str">
            <v>Pre-Closeout</v>
          </cell>
          <cell r="I494" t="str">
            <v>Men's</v>
          </cell>
          <cell r="J494" t="str">
            <v>Boreal Down Jacket with Faux Fur Trim</v>
          </cell>
          <cell r="K494" t="str">
            <v>• body: 2.92 oz/yd² / 100 gsm, 100% polyester ripstop_x000D_ with water-resistant finish
• lining: 100% polyester embossed printed
 taffeta in sleeves and bottom front; 100% polyester brushed tricot in upper front, back and lower pockets
• insulation: 70% down, 30% feathers; 170 gsm in sleeves, front and back sides; 120 gsmin collar and hood_x000D_
• zip-off adjustable thermal hood with back shockcord_x000D_ and detachable faux-fur trim
• inside storm placket with brushed tricot chin guard_x000D_ with thermal brushed tricot-lined collar
• insulated side inserts, lower sleeve panels, lower collar and hood_x000D_
• stretch storm cuffs</v>
          </cell>
          <cell r="L494" t="str">
            <v>• center front reverse coil waterproof zipper_x000D_
• sleeve pocket with reverse coil waterproof zipper and reflective toggle_x000D_
• thermal retention shockcord at hood and hem</v>
          </cell>
          <cell r="M494" t="str">
            <v>N</v>
          </cell>
          <cell r="O494" t="str">
            <v>WATER-RESISTANT, AUDIO PORT, EZEM SYSTEM, EZ AWAY, EASY CARE, UTK 4</v>
          </cell>
          <cell r="P494">
            <v>78179</v>
          </cell>
          <cell r="S494" t="str">
            <v>Pre-closeout for 201801 US/CAN book</v>
          </cell>
        </row>
        <row r="495">
          <cell r="A495">
            <v>78188</v>
          </cell>
          <cell r="C495" t="str">
            <v>Tempo</v>
          </cell>
          <cell r="D495" t="str">
            <v>North End®</v>
          </cell>
          <cell r="E495" t="str">
            <v>Outerwear</v>
          </cell>
          <cell r="F495" t="str">
            <v>Lightweight</v>
          </cell>
          <cell r="G495" t="str">
            <v>Pre-Closeout</v>
          </cell>
          <cell r="H495" t="str">
            <v>Pre-Closeout</v>
          </cell>
          <cell r="I495" t="str">
            <v>Ladies'</v>
          </cell>
          <cell r="J495" t="str">
            <v>Tempo Lightweight Recycled Polyester Jacket with Embossed Print</v>
          </cell>
          <cell r="K495" t="str">
            <v>• body: 2.6 oz/yd² / 88 gsm, 100% recycled polyester emboss printed pongée with water-resistant finish
• inserts: 100% recycled polyester pongée _x000D_
• lining: 100% polyester taffeta_x000D_
• chin guard_x000D_
• center front reverse coil zipper with semi-autolock slider and rubber pull tab_x000D_
• underarm vents_x000D_ and adjustable cuffs with tabs_x000D_
• adjustable shockcord at hem with access through front pockets</v>
          </cell>
          <cell r="L495" t="str">
            <v>• lower front reverse coil zippered pockets with semi-autolock rubber pull tab</v>
          </cell>
          <cell r="M495" t="str">
            <v>Y</v>
          </cell>
          <cell r="O495" t="str">
            <v>ECO, WATER-RESISTANT, EZEM SYSTEM, EASY CARE, MATCHABLES</v>
          </cell>
          <cell r="S495" t="str">
            <v>Pre-closeout for 201801 US/CAN book</v>
          </cell>
        </row>
        <row r="496">
          <cell r="A496">
            <v>88188</v>
          </cell>
          <cell r="C496" t="str">
            <v>Tempo</v>
          </cell>
          <cell r="D496" t="str">
            <v>North End®</v>
          </cell>
          <cell r="E496" t="str">
            <v>Outerwear</v>
          </cell>
          <cell r="F496" t="str">
            <v>Lightweight</v>
          </cell>
          <cell r="G496" t="str">
            <v>Pre-Closeout</v>
          </cell>
          <cell r="H496" t="str">
            <v>Pre-Closeout</v>
          </cell>
          <cell r="I496" t="str">
            <v>Men's</v>
          </cell>
          <cell r="J496" t="str">
            <v>Tempo Lightweight Recycled Polyester Jacket with Embossed Print</v>
          </cell>
          <cell r="K496" t="str">
            <v>• body: 2.6 oz/yd² / 88 gsm, 100% recycled polyester emboss printed pongée with water-resistant finish
• inserts: 100% recycled polyester pongée _x000D_
• lining: 100% polyester taffeta_x000D_
• chin guard_x000D_
• center front reverse coil zipper with semi-autolock slider and rubber pull tab_x000D_
• underarm vents_x000D_ and adjustable cuffs with tabs_x000D_
• adjustable shockcord at hem with access through front pockets</v>
          </cell>
          <cell r="L496" t="str">
            <v>• lower front concealed zippered pockets with semi-autolock rubber pull tab</v>
          </cell>
          <cell r="M496" t="str">
            <v>Y</v>
          </cell>
          <cell r="O496" t="str">
            <v>ECO, WATER-RESISTANT, EZEM SYSTEM, EASY CARE, MATCHABLES</v>
          </cell>
          <cell r="P496">
            <v>78188</v>
          </cell>
          <cell r="S496" t="str">
            <v>Pre-closeout for 201801 US/CAN book</v>
          </cell>
        </row>
        <row r="497">
          <cell r="A497">
            <v>78195</v>
          </cell>
          <cell r="C497" t="str">
            <v>Height</v>
          </cell>
          <cell r="D497" t="str">
            <v>North End®</v>
          </cell>
          <cell r="E497" t="str">
            <v>Outerwear</v>
          </cell>
          <cell r="F497" t="str">
            <v>3-in-1</v>
          </cell>
          <cell r="G497" t="str">
            <v>Active</v>
          </cell>
          <cell r="H497" t="str">
            <v>Active</v>
          </cell>
          <cell r="I497" t="str">
            <v>Ladies'</v>
          </cell>
          <cell r="J497" t="str">
            <v>Height 3-in-1 Jacket with Insulated Liner</v>
          </cell>
          <cell r="K497" t="str">
            <v>OUTER JACKET_x000D_
• body: 4.3 oz/yd² / 145 gsm, 100% polyester dobby_x000D_ with water-resistant finish
• lining: 100% polyester emboss printed
taffeta 
• zip-off hood with back adjustable tab_x000D_
• inside placket with brushed tricot chin guard_x000D_
• storm flap with hidden metal snaps at top and bottom_x000D_
• adjustable shaped cuffs with tabs and metal snaps_x000D_
• thermal retention shockcord at hood and drop back hem_x000D_
INNER JACKET_x000D_
• body: 3 oz/yd² 102 gsm, 100% polyester soft touch ripstop with water-resistant finish_x000D_
• lining: 100% polyester emboss printed
taffeta 
• insulation: 100 gsm in body; 80 gsm in sleeves and collar_x000D_
• thermal brushed tricot-lined collar_x000D_
• thermal retention shockcord at drop back hem</v>
          </cell>
          <cell r="L497" t="str">
            <v/>
          </cell>
          <cell r="M497" t="str">
            <v>N</v>
          </cell>
          <cell r="O497" t="str">
            <v>WATER-RESISTANT, AUDIO PORT, EZEM SYSTEM, EZ AWAY, INTERACTIVE, EASY CARE, UTK 3</v>
          </cell>
        </row>
        <row r="498">
          <cell r="A498">
            <v>88195</v>
          </cell>
          <cell r="C498" t="str">
            <v>Height</v>
          </cell>
          <cell r="D498" t="str">
            <v>North End®</v>
          </cell>
          <cell r="E498" t="str">
            <v>Outerwear</v>
          </cell>
          <cell r="F498" t="str">
            <v>3-in-1</v>
          </cell>
          <cell r="G498" t="str">
            <v>Active</v>
          </cell>
          <cell r="H498" t="str">
            <v>Active</v>
          </cell>
          <cell r="I498" t="str">
            <v>Men's</v>
          </cell>
          <cell r="J498" t="str">
            <v>Height 3-in-1 Jacket with Insulated Liner</v>
          </cell>
          <cell r="K498" t="str">
            <v>OUTER JACKET_x000D_
• body: 4.3 oz/yd² / 145 gsm, 100% polyester dobby_x000D_ with water-resistant finish
• lining: 100% polyester emboss printed
taffeta 
• zip-off hood with back adjustable tab_x000D_
• inside placket with brushed tricot chin guard_x000D_
• storm flap with hidden metal snaps at top and bottom_x000D_
• adjustable shaped cuffs with tabs and metal snaps_x000D_
• thermal retention shockcord at hood and drop back hem_x000D_
INNER JACKET_x000D_
• body: 3 oz/yd² 102 gsm, 100% polyester soft touch ripstop with water-resistant finish_x000D_
• lining: 100% polyester emboss printed
taffeta 
• insulation: 100 gsm in body; 80 gsm in sleeves and collar_x000D_
• thermal brushed tricot-lined collar_x000D_
• thermal retention shockcord at drop back hem</v>
          </cell>
          <cell r="L498" t="str">
            <v/>
          </cell>
          <cell r="M498" t="str">
            <v>N</v>
          </cell>
          <cell r="O498" t="str">
            <v>WATER-RESISTANT, AUDIO PORT, EZEM SYSTEM, EZ AWAY, INTERACTIVE, EASY CARE, UTK 3</v>
          </cell>
        </row>
        <row r="499">
          <cell r="A499">
            <v>78196</v>
          </cell>
          <cell r="C499" t="str">
            <v>Angle</v>
          </cell>
          <cell r="D499" t="str">
            <v>North End®</v>
          </cell>
          <cell r="E499" t="str">
            <v>Outerwear</v>
          </cell>
          <cell r="F499" t="str">
            <v>3-in-1</v>
          </cell>
          <cell r="G499" t="str">
            <v>Active</v>
          </cell>
          <cell r="H499" t="str">
            <v>Active</v>
          </cell>
          <cell r="I499" t="str">
            <v>Ladies'</v>
          </cell>
          <cell r="J499" t="str">
            <v>Angle 3-in-1 Jacket with Bonded Fleece Liner</v>
          </cell>
          <cell r="K499" t="str">
            <v>OUTER JACKET
• body: 4.4 oz/yd² / 149 gsm, 100% polyester twill with water-resistant finish
• lining: 100% polyester emboss printed taffeta 
• flat reflective piping at front, back and sleeves
• zip-off hood with back adjustable tab
• inside storm placket with brushed tricot chin guard and collar
• adjustable cuffs with tabs
• thermal retention shockcord at hood and drop back hem
INNER JACKET
• 7.4 oz/yd² / 250 gsm, 100% polyester jersey bonded with 100% polyester fleece
• inside placket with brushed tricot-lined collar and pockets
• audio port access through inside chest pocket</v>
          </cell>
          <cell r="M499" t="str">
            <v>N</v>
          </cell>
          <cell r="O499" t="str">
            <v>2-LAYER BONDED, REFLECTIVE, WATER RESISTANT, AUDIO PORT, EZEM SYSTEM, EZ AWAY, INTERACTIVE, EASY CARE, UTK 2</v>
          </cell>
        </row>
        <row r="500">
          <cell r="A500">
            <v>88196</v>
          </cell>
          <cell r="C500" t="str">
            <v>Angle</v>
          </cell>
          <cell r="D500" t="str">
            <v>North End®</v>
          </cell>
          <cell r="E500" t="str">
            <v>Outerwear</v>
          </cell>
          <cell r="F500" t="str">
            <v>3-in-1</v>
          </cell>
          <cell r="G500" t="str">
            <v>Active</v>
          </cell>
          <cell r="H500" t="str">
            <v>Active</v>
          </cell>
          <cell r="I500" t="str">
            <v>Men's</v>
          </cell>
          <cell r="J500" t="str">
            <v>Angle 3-in-1 Jacket with Bonded Fleece Liner</v>
          </cell>
          <cell r="K500" t="str">
            <v>OUTER JACKET
• body: 4.4 oz/yd² / 149 gsm, 100% polyester twill with water-resistant finish
• lining: 100% polyester emboss printed taffeta 
• flat reflective piping at front, back and sleeves
• zip-off hood with back adjustable tab
• inside storm placket with brushed tricot chin guard and collar
• adjustable cuffs with tabs
• thermal retention shockcord at hood and drop back hem
INNER JACKET
• 7.4 oz/yd² / 250 gsm, 100% polyester jersey bonded with 100% polyester fleece
• inside placket with brushed tricot-lined collar and pockets
• audio port access through inside chest pocket</v>
          </cell>
          <cell r="L500" t="str">
            <v/>
          </cell>
          <cell r="M500" t="str">
            <v>N</v>
          </cell>
          <cell r="O500" t="str">
            <v>2-LAYER BONDED, REFLECTIVE, WATER RESISTANT, AUDIO PORT, EZEM SYSTEM, EZ AWAY, INTERACTIVE, EASY CARE, UTK 2</v>
          </cell>
        </row>
        <row r="501">
          <cell r="A501" t="str">
            <v>88196T</v>
          </cell>
          <cell r="C501" t="str">
            <v>Angle</v>
          </cell>
          <cell r="D501" t="str">
            <v>North End®</v>
          </cell>
          <cell r="E501" t="str">
            <v>Outerwear</v>
          </cell>
          <cell r="F501" t="str">
            <v>3-in-1</v>
          </cell>
          <cell r="G501" t="str">
            <v>Active</v>
          </cell>
          <cell r="H501" t="str">
            <v>Active</v>
          </cell>
          <cell r="I501" t="str">
            <v>Tall</v>
          </cell>
          <cell r="J501" t="str">
            <v>Tall Angle 3-in-1 Jacket with Bonded Fleece Liner</v>
          </cell>
          <cell r="K501" t="str">
            <v>OUTER JACKET
• body: 4.4 oz/yd² / 149 gsm, 100% polyester twill with water-resistant finish
• lining: 100% polyester emboss printed taffeta 
• flat reflective piping at front, back and sleeves
• zip-off hood with back adjustable tab
• inside storm placket with brushed tricot chin guard and collar
• adjustable cuffs with tabs
• thermal retention shockcord at hood and drop back hem
INNER JACKET
• 7.4 oz/yd² / 250 gsm, 100% polyester jersey bonded with 100% polyester fleece
• inside placket with brushed tricot-lined collar and pockets
• audio port access through inside chest pocket</v>
          </cell>
          <cell r="L501" t="str">
            <v/>
          </cell>
          <cell r="M501" t="str">
            <v>N</v>
          </cell>
          <cell r="O501" t="str">
            <v>2-LAYER BONDED, REFLECTIVE, WATER RESISTANT, AUDIO PORT, EZEM SYSTEM, EZ AWAY, INTERACTIVE, EASY CARE, UTK 2</v>
          </cell>
        </row>
        <row r="502">
          <cell r="A502">
            <v>78197</v>
          </cell>
          <cell r="C502" t="str">
            <v>Linear</v>
          </cell>
          <cell r="D502" t="str">
            <v>North End®</v>
          </cell>
          <cell r="E502" t="str">
            <v>Outerwear</v>
          </cell>
          <cell r="F502" t="str">
            <v>Insulated</v>
          </cell>
          <cell r="G502" t="str">
            <v>DROP - Closeout</v>
          </cell>
          <cell r="H502" t="str">
            <v>DNR</v>
          </cell>
          <cell r="I502" t="str">
            <v>Ladies'</v>
          </cell>
          <cell r="J502" t="str">
            <v>Linear Insulated Jacket with Print</v>
          </cell>
          <cell r="K502" t="str">
            <v>• body: 4.6 oz/yd² / 156 gsm, 100% polyester dobby with water-resistant finish
• lining: 100% polyester emboss printed taffeta
• insulation: 140 gsm in body; 80 gsm in sleeves, hood and collar _x000D_
• print details at side panels, under sleeve panels, upper shoulder yoke and hood_x000D_; flat reflective piping at front and back
• zip-off adjustable thermal hood with back shockcord adjust system_x000D_; inside storm placket with brushed tricot chin guard_x000D_ and collar
• inside security pocket with audio port access_x000D_
• thermal retention shockcord at hood and drop back hem</v>
          </cell>
          <cell r="L502" t="str">
            <v/>
          </cell>
          <cell r="M502" t="str">
            <v>N</v>
          </cell>
          <cell r="O502" t="str">
            <v>REFLECTIVE, WATER-RESISTANT, AUDIO PORT, EZEM SYSTEM, EZ AWAY, UTK 3</v>
          </cell>
          <cell r="S502" t="str">
            <v>DROP for 201801 US book/DNR for 201801 CAN Book</v>
          </cell>
        </row>
        <row r="503">
          <cell r="A503">
            <v>88197</v>
          </cell>
          <cell r="C503" t="str">
            <v>Linear</v>
          </cell>
          <cell r="D503" t="str">
            <v>North End®</v>
          </cell>
          <cell r="E503" t="str">
            <v>Outerwear</v>
          </cell>
          <cell r="F503" t="str">
            <v>Insulated</v>
          </cell>
          <cell r="G503" t="str">
            <v>DROP - Closeout</v>
          </cell>
          <cell r="H503" t="str">
            <v>DNR</v>
          </cell>
          <cell r="I503" t="str">
            <v>Men's</v>
          </cell>
          <cell r="J503" t="str">
            <v>Linear Insulated Jacket with Print</v>
          </cell>
          <cell r="K503" t="str">
            <v>• body: 4.6 oz/yd² / 156 gsm, 100% polyester dobby with water-resistant finish
• lining: 100% polyester emboss printed taffeta
• insulation: 140 gsm in body; 80 gsm in sleeves, hood and collar _x000D_
• print details at side panels, under sleeve panels, upper shoulder yoke and hood_x000D_; flat reflective piping at front and back
• zip-off adjustable thermal hood with back shockcord adjust system_x000D_; inside storm placket with brushed tricot chin guard_x000D_ and collar
• inside security pocket with audio port access_x000D_
• thermal retention shockcord at hood and drop back hem</v>
          </cell>
          <cell r="L503" t="str">
            <v/>
          </cell>
          <cell r="M503" t="str">
            <v>N</v>
          </cell>
          <cell r="O503" t="str">
            <v>REFLECTIVE, WATER-RESISTANT, AUDIO PORT, EZEM SYSTEM, EZ AWAY, UTK 3</v>
          </cell>
          <cell r="S503" t="str">
            <v>DROP for 201801 US book/DNR for 201801 CAN book</v>
          </cell>
        </row>
        <row r="504">
          <cell r="A504">
            <v>78200</v>
          </cell>
          <cell r="C504" t="str">
            <v>Sustain</v>
          </cell>
          <cell r="D504" t="str">
            <v>North End®</v>
          </cell>
          <cell r="E504" t="str">
            <v>Outerwear</v>
          </cell>
          <cell r="F504" t="str">
            <v>Lightweight</v>
          </cell>
          <cell r="G504" t="str">
            <v>Pre-Closeout</v>
          </cell>
          <cell r="H504" t="str">
            <v>Pre-Closeout</v>
          </cell>
          <cell r="I504" t="str">
            <v>Ladies'</v>
          </cell>
          <cell r="J504" t="str">
            <v>Sustain Lightweight Recycled Polyester Dobby Jacket with Print</v>
          </cell>
          <cell r="K504" t="str">
            <v xml:space="preserve">• body: 2.1 oz/yd² / 71 gsm, 100% recycled polyester printed mini dobby with water-resistant finish
• contrast: 3.8 oz/yd² / 129 gsm, 50% recycled polyester, 50% polyester birdseye mesh with moisture-wicking performance
• inside storm placket with chin guard
• contrast center front reverse coil zipper with autolock slider and rubber toggle
• contrast reverse coil zippered pocket on right chest with zipper garage and partially exposed lower pockets with rubber toggles
• reflective piping at front and back shoulders
• back vent system for added breathability
• adjustable shockcord at drop back hem
</v>
          </cell>
          <cell r="L504" t="str">
            <v>• decorative reflective print at lower back</v>
          </cell>
          <cell r="M504" t="str">
            <v>N</v>
          </cell>
          <cell r="O504" t="str">
            <v>ECO, REFLECTIVE, MOISTURE-WICKING, WATER-RESISTANT, AUDIO PORT, EASY CARE, CERTIFIED FIBER</v>
          </cell>
          <cell r="S504" t="str">
            <v>Pre-closeout for 201801 US/CAN book</v>
          </cell>
        </row>
        <row r="505">
          <cell r="A505">
            <v>88200</v>
          </cell>
          <cell r="C505" t="str">
            <v>Sustain</v>
          </cell>
          <cell r="D505" t="str">
            <v>North End®</v>
          </cell>
          <cell r="E505" t="str">
            <v>Outerwear</v>
          </cell>
          <cell r="F505" t="str">
            <v>Lightweight</v>
          </cell>
          <cell r="G505" t="str">
            <v>Pre-Closeout</v>
          </cell>
          <cell r="H505" t="str">
            <v>Pre-Closeout</v>
          </cell>
          <cell r="I505" t="str">
            <v>Men's</v>
          </cell>
          <cell r="J505" t="str">
            <v>Sustain Lightweight Recycled Polyester Dobby Jacket with Print</v>
          </cell>
          <cell r="K505" t="str">
            <v xml:space="preserve">• body: 2.1 oz/yd² / 71 gsm, 100% recycled polyester printed mini dobby with water-resistant finish
• contrast: 3.8 oz/yd² / 129 gsm, 50% recycled polyester, 50% polyester birdseye mesh with moisture-wicking performance
• inside storm placket with chin guard
• contrast center front reverse coil zipper with autolock slider and rubber toggle
• contrast reverse coil zippered pocket on right chest with zipper garage and partially exposed lower pockets with rubber toggles
• reflective piping at front and back shoulders
• back vent system for added breathability
• adjustable shockcord at drop back hem
</v>
          </cell>
          <cell r="L505" t="str">
            <v>• decorative reflective print at center back</v>
          </cell>
          <cell r="M505" t="str">
            <v>N</v>
          </cell>
          <cell r="O505" t="str">
            <v>ECO, REFLECTIVE, MOISTURE-WICKING, WATER-RESISTANT, AUDIO PORT, EASY CARE, CERTIFIED FIBER</v>
          </cell>
          <cell r="P505">
            <v>78200</v>
          </cell>
          <cell r="S505" t="str">
            <v>Pre-closeout for 201801 US/CAN book</v>
          </cell>
        </row>
        <row r="506">
          <cell r="A506">
            <v>88006</v>
          </cell>
          <cell r="D506" t="str">
            <v>North End®</v>
          </cell>
          <cell r="E506" t="str">
            <v>Outerwear</v>
          </cell>
          <cell r="F506" t="str">
            <v>3-in-1</v>
          </cell>
          <cell r="G506" t="str">
            <v>Active</v>
          </cell>
          <cell r="H506" t="str">
            <v>Active</v>
          </cell>
          <cell r="I506" t="str">
            <v>Adult</v>
          </cell>
          <cell r="J506" t="str">
            <v>3-in-1 Two-Tone Parka</v>
          </cell>
          <cell r="K506" t="str">
            <v>OUTER JACKET_x000D_
• body: 3.5 oz/yd² / 119 gsm, 100% nylon  taslan_x000D_ with water-resistant finish
• lining: 100% polyester mesh in upper body; 100% polyester taffeta in lower body and sleeves_x000D_
• zip-off hood_x000D_
• storm flap with security zippered pockets_x000D_
• reflective piping along yoke_x000D_
• thermal retention shockcord at waist, hem and hood_x000D_
INNER JACKET_x000D_
• body: 9.3 oz/yd² / 315 gsm, 100% polyester anti-pill spun fleece_x000D_
• lining: 100% polyester taffeta_x000D_
• matching corded fleece on inner collar and facings_x000D_
• thermal retention shockcord at hem</v>
          </cell>
          <cell r="L506" t="str">
            <v/>
          </cell>
          <cell r="M506" t="str">
            <v>N</v>
          </cell>
          <cell r="O506" t="str">
            <v>REFLECTIVE, WATER-RESISTANT, EZEM SYSTEM, EZ AWAY, INTERACTIVE, EASY CARE, UTK 3</v>
          </cell>
        </row>
        <row r="507">
          <cell r="A507">
            <v>88007</v>
          </cell>
          <cell r="D507" t="str">
            <v>North End®</v>
          </cell>
          <cell r="E507" t="str">
            <v>Outerwear</v>
          </cell>
          <cell r="F507" t="str">
            <v>3-in-1</v>
          </cell>
          <cell r="G507" t="str">
            <v>Active</v>
          </cell>
          <cell r="H507" t="str">
            <v>Active</v>
          </cell>
          <cell r="I507" t="str">
            <v>Adult</v>
          </cell>
          <cell r="J507" t="str">
            <v>3-in-1 Parka with Dobby Trim</v>
          </cell>
          <cell r="K507" t="str">
            <v>OUTER JACKET_x000D_
• body: 3.5 oz/yd² / 119 gsm, 100% nylon  taslan with water-resistant finish
• trim: 4.9 oz/yd² / 166 gsm, 100% nylon dobby _x000D_
• lining: 100% polyester mesh in upper body; 100% polyester taffeta in lower body and sleeves_x000D_
• detachable zip-off and roll-away hood_x000D_
• storm flap with security zippered pocket_x000D_
• thermal retention shockcord at hood, waist and hem_x000D_
INNER JACKET_x000D_
• body: 9.3 oz/yd² / 315 gsm, 100% polyester anti-pill spun fleece
• lining: 100% polyester taffeta
• matching corded fleece trim on collar and inside collar_x000D_
• matching nylon taslan pocket welts and waistband_x000D_
• thermal retention shockcord at hem</v>
          </cell>
          <cell r="L507" t="str">
            <v/>
          </cell>
          <cell r="M507" t="str">
            <v>N</v>
          </cell>
          <cell r="O507" t="str">
            <v>WATER-RESISTANT, EZEM SYSTEM, EZ AWAY, INTERACTIVE, EASY CARE, UTK 3</v>
          </cell>
        </row>
        <row r="508">
          <cell r="A508">
            <v>88009</v>
          </cell>
          <cell r="D508" t="str">
            <v>North End®</v>
          </cell>
          <cell r="E508" t="str">
            <v>Outerwear</v>
          </cell>
          <cell r="F508" t="str">
            <v>3-in-1</v>
          </cell>
          <cell r="G508" t="str">
            <v>Active</v>
          </cell>
          <cell r="H508" t="str">
            <v>Active</v>
          </cell>
          <cell r="I508" t="str">
            <v>Adult</v>
          </cell>
          <cell r="J508" t="str">
            <v>3-in-1 Bomber Jacket</v>
          </cell>
          <cell r="K508" t="str">
            <v>OUTER JACKET_x000D_
• body: 3.5 oz/yd² / 119 gsm, 100% nylon taslan_x000D_ with water-resistant finish
• lining: 100% polyester mesh in upper body; 100% polyester taffeta in lower body and sleeves_x000D_
• detachable zip-off and roll-away hood_x000D_
• storm flap with security zippered pocket_x000D_
INNER JACKET_x000D_
• body: 9.3 oz/yd² / 315 gsm, 100% polyester anti-pill spun fleece_x000D_
• lining: 100% polyester taffeta_x000D_
• matching corded fleece on inner collar and facings_x000D_
• thermal retention shockcord at hem</v>
          </cell>
          <cell r="L508" t="str">
            <v/>
          </cell>
          <cell r="M508" t="str">
            <v>N</v>
          </cell>
          <cell r="O508" t="str">
            <v>WATER-RESISTANT, EZEM SYSTEM, EZ AWAY, INTERACTIVE, EASY CARE, UTK 3</v>
          </cell>
        </row>
        <row r="509">
          <cell r="A509">
            <v>88052</v>
          </cell>
          <cell r="D509" t="str">
            <v>North End®</v>
          </cell>
          <cell r="E509" t="str">
            <v>Outerwear</v>
          </cell>
          <cell r="F509" t="str">
            <v>3-in-1</v>
          </cell>
          <cell r="G509" t="str">
            <v>Active</v>
          </cell>
          <cell r="H509" t="str">
            <v>Active</v>
          </cell>
          <cell r="I509" t="str">
            <v>Adult</v>
          </cell>
          <cell r="J509" t="str">
            <v>3-in-1 Seam-Sealed Mid-Length Jacket with Piping</v>
          </cell>
          <cell r="K509" t="str">
            <v>OUTER JACKET_x000D_
• body: 4.4 oz/yd² / 149 gsm, 100% nylon Supplex®_x000D_10,000 mm waterproof rating / 5,000 g breathability
• lining: 100% polyester mesh in upper body; 100% polyester taffeta in lower body and sleeves_x000D_
• fully seam-sealed waterproof shell_x000D_
• zip-off hood_x000D_
• 3M Scotchlite™ reflective piping along pockets, vents, yoke and back collar_x000D_
• thermal retention shockcord at hood and hem_x000D_
INNER JACKET_x000D_
• body: 8.1 oz/yd² / 274 gsm, 100% polyester anti-pill spun fleece_x000D_
• lining: 100% polyester mesh in body; 100% nylon taffeta in sleeves_x000D_
• 3M Scotchlite™ reflective piping on collar_x000D_
• nylon Supplex® insert on collar_x000D_
• thermal retention shockcord at hem</v>
          </cell>
          <cell r="L509" t="str">
            <v/>
          </cell>
          <cell r="M509" t="str">
            <v>N</v>
          </cell>
          <cell r="O509" t="str">
            <v>REFLECTIVE, SEAM-SEALED, WATERPROOF, BREATHABLE, EZEM SYSTEM, EZ AWAY, INTERACTIVE, UTK 2</v>
          </cell>
        </row>
        <row r="510">
          <cell r="A510">
            <v>88120</v>
          </cell>
          <cell r="D510" t="str">
            <v>North End®</v>
          </cell>
          <cell r="E510" t="str">
            <v>Outerwear</v>
          </cell>
          <cell r="F510" t="str">
            <v>3-in-1</v>
          </cell>
          <cell r="G510" t="str">
            <v>Active</v>
          </cell>
          <cell r="H510" t="str">
            <v>Active</v>
          </cell>
          <cell r="I510" t="str">
            <v>Adult</v>
          </cell>
          <cell r="J510" t="str">
            <v>Performance 3-in-1 Seam-Sealed Hooded Jacket</v>
          </cell>
          <cell r="K510" t="str">
            <v>OUTER JACKET
• body: 2.9 oz/yd² / 98  gsm, 100% nylon mini ripstop_x000D_ with 3,000 mm waterproof rating / 1,000 g breathability
•  lining: 100% polyester mesh in upper body and hood; 100% polyester taffeta in lower body and sleeves_x000D_
• critical seam-sealed waterproof shell
• attached hood with back adjustable tab
• thermal retention shockcord at hood and drop back hem
INNER JACKET
• 6.3 oz/yd² / 214 gsm, 100% polyester anti-pill microfleece_x000D_
• chest and lower reverse coil zippered pockets with zipper garages</v>
          </cell>
          <cell r="L510" t="str">
            <v/>
          </cell>
          <cell r="M510" t="str">
            <v>N</v>
          </cell>
          <cell r="O510" t="str">
            <v>SEAM-SEALED, WATERPROOF, BREATHABLE, EZEM SYSTEM, EZ AWAY, INTERACTIVE, EASY CARE UTK 2</v>
          </cell>
        </row>
        <row r="511">
          <cell r="A511">
            <v>88130</v>
          </cell>
          <cell r="D511" t="str">
            <v>North End®</v>
          </cell>
          <cell r="E511" t="str">
            <v>Outerwear</v>
          </cell>
          <cell r="F511" t="str">
            <v>3-in-1</v>
          </cell>
          <cell r="G511" t="str">
            <v>Active</v>
          </cell>
          <cell r="H511" t="str">
            <v>Active</v>
          </cell>
          <cell r="I511" t="str">
            <v>Adult</v>
          </cell>
          <cell r="J511" t="str">
            <v>3-in-1 Jacket</v>
          </cell>
          <cell r="K511" t="str">
            <v>OUTER JACKET_x000D_
• body: 3.1 oz/yd² / 105 gsm, 100% nylon oxford with water-resistant finish 
• trim: 100% polyester dobby_x000D_
• lining: 100% polyester taffeta_x000D_
• snap-off hood_x000D_
• storm flap_x000D_
• thermal retention shockcord at hood and hem_x000D_
INNER JACKET_x000D_
• 8.1 oz/yd² / 275 gsm, 100% polyester anti-pill spun fleece_x000D_
• lining: 100% polyester taffeta_x000D_
• front security pockets_x000D_
• thermal retention shockcord at hem</v>
          </cell>
          <cell r="L511" t="str">
            <v/>
          </cell>
          <cell r="M511" t="str">
            <v>N</v>
          </cell>
          <cell r="O511" t="str">
            <v>WATER RESISTANT, EZEM SYSTEM, EZ AWAY, EASY CARE, UTK 2</v>
          </cell>
        </row>
        <row r="512">
          <cell r="A512">
            <v>88132</v>
          </cell>
          <cell r="D512" t="str">
            <v>North End®</v>
          </cell>
          <cell r="E512" t="str">
            <v>Outerwear</v>
          </cell>
          <cell r="F512" t="str">
            <v>Lightweight</v>
          </cell>
          <cell r="G512" t="str">
            <v>Active</v>
          </cell>
          <cell r="H512" t="str">
            <v>Active</v>
          </cell>
          <cell r="I512" t="str">
            <v>Adult</v>
          </cell>
          <cell r="J512" t="str">
            <v>V-Neck Unlined Wind Shirt</v>
          </cell>
          <cell r="K512" t="str">
            <v>• 3.1 oz/yd² / 105 gsm,, 100% polyester dobby_x000D_
with water-resistant finish_x000D_
• front and back textured knit panels_x000D_
• accent tipping on rib knit neckline and cuffs_x000D_
• right side pocket with hook and loop closure_x000D_
• adjustable shockcord at hem</v>
          </cell>
          <cell r="L512" t="str">
            <v/>
          </cell>
          <cell r="M512" t="str">
            <v>N</v>
          </cell>
          <cell r="O512" t="str">
            <v>WATER-RESISTANT, easy-care</v>
          </cell>
        </row>
        <row r="513">
          <cell r="A513">
            <v>78209</v>
          </cell>
          <cell r="C513" t="str">
            <v>Rivet</v>
          </cell>
          <cell r="D513" t="str">
            <v>North End®</v>
          </cell>
          <cell r="E513" t="str">
            <v>Outerwear</v>
          </cell>
          <cell r="F513" t="str">
            <v>Insulated</v>
          </cell>
          <cell r="G513" t="str">
            <v>DNR</v>
          </cell>
          <cell r="H513" t="str">
            <v>DNR</v>
          </cell>
          <cell r="I513" t="str">
            <v>Ladies'</v>
          </cell>
          <cell r="J513" t="str">
            <v>Rivet Textured Twill Insulated Jacket</v>
          </cell>
          <cell r="K513" t="str">
            <v>• body: 4 oz/yd² / 136 gsm, 100% nylon two-tone mélange twill with water-resistant finish_x000D_
• lining: 100% polyester mesh with moisture-wicking in upper back and under arms; 100% polyester brushed tricot in front and lower back; 100% polyester taffeta with embossed print in sleeves_x000D_
• insulation: 140 gsm in body; 80 gsm in sleeves, hood and collar_x000D_
• zip-off thermal hood with back adjustable tab, thermal retention shockcord_x000D_ and thermal brushed tricot-lined collar
• inside placket with brushed tricot chin guard_x000D_
• storm flap with metal snaps at top and bottom_x000D_
• right-chest contrast reverse coil zippered pocket with rubber toggle_x000D_
• left-sleeve pocket with metal snap closure_x000D_
• stretch storm cuffs with adjustable tabs and metal snaps_x000D_
• thermal retention shockcord at drop back hem</v>
          </cell>
          <cell r="L513" t="str">
            <v>• lower partially hidden contrast reverse coil autolock zippered pockets with rubber toggles</v>
          </cell>
          <cell r="M513" t="str">
            <v>N</v>
          </cell>
          <cell r="O513" t="str">
            <v>WATER-RESISTANT, MOISTURE-WICKING, AUDIO PORT, EZEM SYSTEM, EZ AWAY, EASY CARE, UTK 3</v>
          </cell>
          <cell r="S513" t="str">
            <v>DNR for 201801 US/CAN book</v>
          </cell>
        </row>
        <row r="514">
          <cell r="A514">
            <v>88209</v>
          </cell>
          <cell r="C514" t="str">
            <v>Rivet</v>
          </cell>
          <cell r="D514" t="str">
            <v>North End®</v>
          </cell>
          <cell r="E514" t="str">
            <v>Outerwear</v>
          </cell>
          <cell r="F514" t="str">
            <v>Insulated</v>
          </cell>
          <cell r="G514" t="str">
            <v>DNR</v>
          </cell>
          <cell r="H514" t="str">
            <v>DNR</v>
          </cell>
          <cell r="I514" t="str">
            <v>Men's</v>
          </cell>
          <cell r="J514" t="str">
            <v>Rivet Textured Twill Insulated Jacket</v>
          </cell>
          <cell r="K514" t="str">
            <v>• body: 4 oz/yd² / 136 gsm, 100% nylon two-tone mélange twill with water-resistant finish_x000D_
• lining: 100% polyester mesh with moisture-wicking in upper back and under arms; 100% polyester brushed tricot in front and lower back; 100% polyester taffeta with embossed print in sleeves_x000D_
• insulation: 140 gsm in body; 80 gsm in sleeves, hood and collar_x000D_
• zip-off thermal hood with back adjustable tab, thermal retention shockcord_x000D_ and thermal brushed tricot-lined collar
• inside placket with brushed tricot chin guard_x000D_
• storm flap with metal snaps at top and bottom_x000D_
• right-chest contrast reverse coil zippered pocket with rubber toggle_x000D_
• left-sleeve pocket with metal snap closure_x000D_
• stretch storm cuffs with adjustable tabs and metal snaps_x000D_
• thermal retention shockcord at drop back hem</v>
          </cell>
          <cell r="L514" t="str">
            <v>• lower front contrast reverse coil autolock zippered pockets with zipper garages and rubber toggles</v>
          </cell>
          <cell r="M514" t="str">
            <v>N</v>
          </cell>
          <cell r="O514" t="str">
            <v>WATER-RESISTANT, MOISTURE-WICKING, AUDIO PORT, EZEM SYSTEM, EZ AWAY, EASY CARE, UTK 3</v>
          </cell>
          <cell r="P514">
            <v>78209</v>
          </cell>
          <cell r="S514" t="str">
            <v>DNR for 201801 US/CAN book</v>
          </cell>
        </row>
        <row r="515">
          <cell r="A515">
            <v>78210</v>
          </cell>
          <cell r="C515" t="str">
            <v>Promote</v>
          </cell>
          <cell r="D515" t="str">
            <v>North End®</v>
          </cell>
          <cell r="E515" t="str">
            <v>Outerwear</v>
          </cell>
          <cell r="F515" t="str">
            <v>Insulated</v>
          </cell>
          <cell r="G515" t="str">
            <v>Not Available</v>
          </cell>
          <cell r="H515" t="str">
            <v>DROP - Closeout</v>
          </cell>
          <cell r="I515" t="str">
            <v>Ladies'</v>
          </cell>
          <cell r="J515" t="str">
            <v>Promote Insulated Car Jacket</v>
          </cell>
          <cell r="K515" t="str">
            <v>• body: 4.6 oz/yd² / 156 gsm, 100% polyester dobby with water-resistant finish_x000D_
• lining: 100% polyester taffeta with embossed print in center back, lower back and sleeves; 100% polyester brushed tricot in front and side panels_x000D_
• insulation: 80 gsm in body; 60 gsm in sleeves_x000D_
• roll-away hood_x000D_ with thermal retention shockcord  and brushed tricot-lined collar_x000D_
• inside placket_x000D_ with storm flap with hidden metal snaps at top and bottom_x000D_
• audio port access through inside left pocket_x000D_
• adjustable cuffs with tabs and metal snaps_x000D_
_x000D_</v>
          </cell>
          <cell r="L515" t="str">
            <v>• two-way center front autolock zipper with rubber toggle_x000D_
• lower pockets with metal snap closures</v>
          </cell>
          <cell r="M515" t="str">
            <v>N</v>
          </cell>
          <cell r="O515" t="str">
            <v>WATER-RESISTANT, AUDIO PORT, EZEM SYSTEM,EASY CARE, UTK 3</v>
          </cell>
          <cell r="S515" t="str">
            <v>DNR for 201801 US book/DROP for 201801 CAN book
*USA Style kept for Cintas purposes, NOT IN BOOK</v>
          </cell>
        </row>
        <row r="516">
          <cell r="A516">
            <v>88210</v>
          </cell>
          <cell r="C516" t="str">
            <v>Promote</v>
          </cell>
          <cell r="D516" t="str">
            <v>North End®</v>
          </cell>
          <cell r="E516" t="str">
            <v>Outerwear</v>
          </cell>
          <cell r="F516" t="str">
            <v>Insulated</v>
          </cell>
          <cell r="G516" t="str">
            <v>DROP - Closeout</v>
          </cell>
          <cell r="H516" t="str">
            <v>DROP - Closeout</v>
          </cell>
          <cell r="I516" t="str">
            <v>Men's</v>
          </cell>
          <cell r="J516" t="str">
            <v>Promote Insulated Car Jacket</v>
          </cell>
          <cell r="K516" t="str">
            <v>• body: 4.6 oz/yd² / 156 gsm, 100% polyester dobby with water-resistant finish_x000D_
• lining: 100% polyester taffeta with embossed print in center back, lower back and sleeves; 100% polyester brushed tricot in front and side panels_x000D_
• insulation: 80 gsm in body; 60 gsm in sleeves_x000D_
• roll-away hood_x000D_ with thermal retention shockcord  and brushed tricot-lined collar_x000D_
• inside placket_x000D_ with storm flap with hidden metal snaps at top and bottom_x000D_
• audio port access through inside left pocket_x000D_
• adjustable cuffs with tabs and metal snaps_x000D_
_x000D_</v>
          </cell>
          <cell r="L516" t="str">
            <v>• center front autolock zipper with rubber toggle_x000D_
• chest pocket with autolock zipper and rubber toggle_x000D_
• lower concealed pockets with autolock zippers and rubber toggles</v>
          </cell>
          <cell r="M516" t="str">
            <v>N</v>
          </cell>
          <cell r="O516" t="str">
            <v>WATER-RESISTANT, AUDIO PORT, EZEM SYSTEM,EASY CARE, UTK 3</v>
          </cell>
          <cell r="P516">
            <v>78210</v>
          </cell>
          <cell r="S516" t="str">
            <v>DROP for 201801 US/CAN book</v>
          </cell>
        </row>
        <row r="517">
          <cell r="A517">
            <v>78212</v>
          </cell>
          <cell r="C517" t="str">
            <v>Forecast</v>
          </cell>
          <cell r="D517" t="str">
            <v>North End®</v>
          </cell>
          <cell r="E517" t="str">
            <v>Outerwear</v>
          </cell>
          <cell r="F517" t="str">
            <v>Soft Shell</v>
          </cell>
          <cell r="G517" t="str">
            <v>DNR</v>
          </cell>
          <cell r="H517" t="str">
            <v>DNR</v>
          </cell>
          <cell r="I517" t="str">
            <v>Ladies'</v>
          </cell>
          <cell r="J517" t="str">
            <v>Forecast Three-Layer Light Bonded Travel Soft Shell Jacket</v>
          </cell>
          <cell r="K517" t="str">
            <v>• 5.9 oz/yd² / 200 gsm, 100% polyester ripstop bonded with 100% polyester brushed tricot_x000D_ with 8,000 mm waterproof rating_x000D_ / 800 g breathability_x000D_
• roll-away hood with adjustable shockcord_x000D_ and inside storm placket_x000D_
• center front autolock zipper with rubber toggle_x000D_
• right-chest pocket with invisible zipper_x000D_
• adjustable cuffs with tabs and metal snaps_x000D_
• audio port access through inside left pocket_x000D_
• adjustable shockcord at hem</v>
          </cell>
          <cell r="L517" t="str">
            <v>• lower pockets with metal snap closures</v>
          </cell>
          <cell r="M517" t="str">
            <v>N</v>
          </cell>
          <cell r="O517" t="str">
            <v>3-LAYER BONDED, WINDSMART TECHNOLOGY, BREATHABLE, WATER-RESISTANT, AUDIO PORT, EASY CARE</v>
          </cell>
          <cell r="S517" t="str">
            <v>DNR for 201801 US/CAN book</v>
          </cell>
        </row>
        <row r="518">
          <cell r="A518">
            <v>88212</v>
          </cell>
          <cell r="C518" t="str">
            <v>Forecast</v>
          </cell>
          <cell r="D518" t="str">
            <v>North End®</v>
          </cell>
          <cell r="E518" t="str">
            <v>Outerwear</v>
          </cell>
          <cell r="F518" t="str">
            <v>Soft Shell</v>
          </cell>
          <cell r="G518" t="str">
            <v>DNR</v>
          </cell>
          <cell r="H518" t="str">
            <v>DNR</v>
          </cell>
          <cell r="I518" t="str">
            <v>Men's</v>
          </cell>
          <cell r="J518" t="str">
            <v>Forecast Three-Layer Light Bonded Travel Soft Shell Jacket</v>
          </cell>
          <cell r="K518" t="str">
            <v>• 5.9 oz/yd² / 200 gsm, 100% polyester ripstop bonded with 100% polyester brushed tricot_x000D_ with 8,000 mm waterproof rating_x000D_ / 800 g breathability_x000D_
• roll-away hood with adjustable shockcord_x000D_ and inside storm placket_x000D_
• center front autolock zipper with rubber toggle_x000D_
• right-chest pocket with invisible zipper_x000D_
• adjustable cuffs with tabs and metal snaps_x000D_
• audio port access through inside left pocket_x000D_
• adjustable shockcord at hem</v>
          </cell>
          <cell r="L518" t="str">
            <v>• concealed lower pockets with autolock zippers and rubber toggles</v>
          </cell>
          <cell r="M518" t="str">
            <v>N</v>
          </cell>
          <cell r="O518" t="str">
            <v>3-LAYER BONDED, WINDSMART TECHNOLOGY, BREATHABLE, WATER-RESISTANT, AUDIO PORT, EASY CARE</v>
          </cell>
          <cell r="P518">
            <v>78212</v>
          </cell>
          <cell r="S518" t="str">
            <v>DNR for 201801 US/CAN book</v>
          </cell>
        </row>
        <row r="519">
          <cell r="A519" t="str">
            <v>NE705</v>
          </cell>
          <cell r="C519" t="str">
            <v>Edge</v>
          </cell>
          <cell r="D519" t="str">
            <v>North End®</v>
          </cell>
          <cell r="E519" t="str">
            <v>Outerwear</v>
          </cell>
          <cell r="F519" t="str">
            <v>Soft Shell</v>
          </cell>
          <cell r="G519" t="str">
            <v>Active</v>
          </cell>
          <cell r="H519" t="str">
            <v>Active</v>
          </cell>
          <cell r="I519" t="str">
            <v>Men's</v>
          </cell>
          <cell r="J519" t="str">
            <v>Edge Soft Shell Jacket with Fold-down Collar</v>
          </cell>
          <cell r="K519" t="str">
            <v xml:space="preserve">• 8.7 oz/yd² / 295 gsm, 100% polyester two-tone melange bonded with 100% polyester jersey with 8,000 mm waterproof rating / 800 g breathability
• center back vent at hem
</v>
          </cell>
          <cell r="L519" t="str">
            <v>• storm flap with hidden metal snaps
• inside storm placket
• fold-down collar with collar stand
• center front reverse coil zipper with semi-autolock slider
• concealed chest pocket
• concealed lower pockets with rivets
• inside security pocket</v>
          </cell>
          <cell r="M519" t="str">
            <v>N</v>
          </cell>
          <cell r="O519" t="str">
            <v>3-LAYER BONDED, WINDSMART TECHNOLOGY, BREATHABLE, WATER RESISTANT, AUDIO PORT, EASY CARE</v>
          </cell>
          <cell r="P519" t="str">
            <v>NE705W</v>
          </cell>
        </row>
        <row r="520">
          <cell r="A520" t="str">
            <v>NE705W</v>
          </cell>
          <cell r="C520" t="str">
            <v>Edge</v>
          </cell>
          <cell r="D520" t="str">
            <v>North End®</v>
          </cell>
          <cell r="E520" t="str">
            <v>Outerwear</v>
          </cell>
          <cell r="F520" t="str">
            <v>Soft Shell</v>
          </cell>
          <cell r="G520" t="str">
            <v>Active</v>
          </cell>
          <cell r="H520" t="str">
            <v>Active</v>
          </cell>
          <cell r="I520" t="str">
            <v>Ladies'</v>
          </cell>
          <cell r="J520" t="str">
            <v>Edge Soft Shell Jacket with Convertible Collar</v>
          </cell>
          <cell r="K520" t="str">
            <v xml:space="preserve">• 8.7 oz/yd² / 295 gsm, 100% polyester two-tone melange bonded with 100% polyester jersey with 8,000 mm waterproof rating / 800 g breathability
• center back vent at hem
</v>
          </cell>
          <cell r="L520" t="str">
            <v>• convertible collar can be worn open or closed
• assymetrical center front reverse coil zipper with semi-autolock slider
• lower pockets with invisible zippers</v>
          </cell>
          <cell r="M520" t="str">
            <v>N</v>
          </cell>
          <cell r="O520" t="str">
            <v>3-LAYER BONDED, WINDSMART TECHNOLOGY, BREATHABLE, WATER RESISTANT, AUDIO PORT, EASY CARE</v>
          </cell>
        </row>
        <row r="521">
          <cell r="A521">
            <v>78216</v>
          </cell>
          <cell r="C521" t="str">
            <v>Transcon</v>
          </cell>
          <cell r="D521" t="str">
            <v>North End®</v>
          </cell>
          <cell r="E521" t="str">
            <v>Outerwear</v>
          </cell>
          <cell r="F521" t="str">
            <v>Lightweight</v>
          </cell>
          <cell r="G521" t="str">
            <v>DNR</v>
          </cell>
          <cell r="H521" t="str">
            <v>DNR</v>
          </cell>
          <cell r="I521" t="str">
            <v>Ladies'</v>
          </cell>
          <cell r="J521" t="str">
            <v>Excursion Transcon Lightweight Jacket with Pattern</v>
          </cell>
          <cell r="K521" t="str">
            <v>• body: 2.5 oz/yd² / 85 gsm, 100% polyester yarn-dyed check_x000D_
• lining: 100% polyester printed mesh in front and back body; 100% polyester taffeta in sleeves 
• roll-away hood with adjustable shockcord_x000D_
• inside placket_x000D_ and storm flap with metal snaps at top and bottom_x000D_
• center front autolock zipper with rubber toggle_x000D_
• adjustable cuffs with tabs and metal snaps_x000D_
• adjustable shockcord at drop back hem with access through front pockets</v>
          </cell>
          <cell r="L521" t="str">
            <v>• lower concealed autolock zippered pockets with pocket flap and metal rivet details</v>
          </cell>
          <cell r="M521" t="str">
            <v>N</v>
          </cell>
          <cell r="O521" t="str">
            <v>WATER-RESISTANT, EZEM SYSTEM, EASY CARE</v>
          </cell>
          <cell r="S521" t="str">
            <v>DNR for 201801 US/CAN book</v>
          </cell>
        </row>
        <row r="522">
          <cell r="A522">
            <v>88216</v>
          </cell>
          <cell r="C522" t="str">
            <v>Transcon</v>
          </cell>
          <cell r="D522" t="str">
            <v>North End®</v>
          </cell>
          <cell r="E522" t="str">
            <v>Outerwear</v>
          </cell>
          <cell r="F522" t="str">
            <v>Lightweight</v>
          </cell>
          <cell r="G522" t="str">
            <v>DNR</v>
          </cell>
          <cell r="H522" t="str">
            <v>DNR</v>
          </cell>
          <cell r="I522" t="str">
            <v>Men's</v>
          </cell>
          <cell r="J522" t="str">
            <v>Excursion Transcon Lightweight Jacket with Pattern</v>
          </cell>
          <cell r="K522" t="str">
            <v>• body: 2.5 oz/yd² / 85 gsm, 100% polyester yarn-dyed check_x000D_
• lining: 100% polyester printed mesh in front and back body; 100% polyester taffeta in sleeves 
• roll-away hood with adjustable shockcord_x000D_
• inside placket_x000D_ and storm flap with metal snaps at top and bottom_x000D_
• center front autolock zipper with rubber toggle_x000D_
• adjustable cuffs with tabs and metal snaps_x000D_
• adjustable shockcord at drop back hem with access through front pockets</v>
          </cell>
          <cell r="L522" t="str">
            <v>• right-chest concealed invisible zippered pocket
• lower concealed autolock zippered pockets with rubber toggles</v>
          </cell>
          <cell r="M522" t="str">
            <v>N</v>
          </cell>
          <cell r="O522" t="str">
            <v>WATER-RESISTANT, EZEM SYSTEM, EASY CARE</v>
          </cell>
          <cell r="P522">
            <v>78216</v>
          </cell>
          <cell r="S522" t="str">
            <v>DNR for 201801 US/CAN book</v>
          </cell>
        </row>
        <row r="523">
          <cell r="A523">
            <v>78218</v>
          </cell>
          <cell r="C523" t="str">
            <v>Ambassador</v>
          </cell>
          <cell r="D523" t="str">
            <v>North End®</v>
          </cell>
          <cell r="E523" t="str">
            <v>Outerwear</v>
          </cell>
          <cell r="F523" t="str">
            <v>Lightweight</v>
          </cell>
          <cell r="G523" t="str">
            <v>DNR</v>
          </cell>
          <cell r="H523" t="str">
            <v>DNR</v>
          </cell>
          <cell r="I523" t="str">
            <v>Ladies'</v>
          </cell>
          <cell r="J523" t="str">
            <v>Excursion Ambassador Lightweight Jacket with Fold Down Collar</v>
          </cell>
          <cell r="K523" t="str">
            <v>• body: 3.5 oz/yd² / 119 gsm, 100% polyester dobby_x000D_
• lining: 100% polyester taffeta in lower front body and sleeves; 100% polyester printed mesh in upper front body and back _x000D_
• fold down collar with partial collar stand_x000D_
• inside storm placket_x000D_
• right-chest pocket flap with metal rivet details_x000D_
• lower concealed autolock zippered pockets with rubber toggles and metal rivet details_x000D_
• adjustable cuffs with tabs and metal snaps_x000D_
_x000D_</v>
          </cell>
          <cell r="L523" t="str">
            <v>• two-way center front autolock zipper with rubber toggle_x000D_
• inside adjustable shockcord at waist for a flattering silhouette</v>
          </cell>
          <cell r="M523" t="str">
            <v>N</v>
          </cell>
          <cell r="O523" t="str">
            <v>WATER-RESISTANT, EZEM SYSTEM, EASY CARE</v>
          </cell>
          <cell r="S523" t="str">
            <v>DNR for 201801 US/CAN book</v>
          </cell>
        </row>
        <row r="524">
          <cell r="A524">
            <v>88218</v>
          </cell>
          <cell r="C524" t="str">
            <v>Ambassador</v>
          </cell>
          <cell r="D524" t="str">
            <v>North End®</v>
          </cell>
          <cell r="E524" t="str">
            <v>Outerwear</v>
          </cell>
          <cell r="F524" t="str">
            <v>Lightweight</v>
          </cell>
          <cell r="G524" t="str">
            <v>DNR</v>
          </cell>
          <cell r="H524" t="str">
            <v>DNR</v>
          </cell>
          <cell r="I524" t="str">
            <v>Men's</v>
          </cell>
          <cell r="J524" t="str">
            <v>Excursion Ambassador Lightweight Jacket with Fold Down Collar</v>
          </cell>
          <cell r="K524" t="str">
            <v>• body: 3.5 oz/yd² / 119 gsm, 100% polyester dobby_x000D_
• lining: 100% polyester taffeta in lower front body and sleeves; 100% polyester printed mesh in upper front body and back _x000D_
• fold down collar with partial collar stand_x000D_
• inside storm placket_x000D_
• right-chest pocket flap with metal rivet details_x000D_
• lower concealed autolock zippered pockets with rubber toggles and metal rivet details_x000D_
• adjustable cuffs with tabs and metal snaps_x000D_
_x000D_</v>
          </cell>
          <cell r="L524" t="str">
            <v>• center front autolock zipper with rubber toggle_x000D_
• adjustable shockcord at hem</v>
          </cell>
          <cell r="M524" t="str">
            <v>N</v>
          </cell>
          <cell r="O524" t="str">
            <v>WATER-RESISTANT, EZEM SYSTEM, EASY CARE</v>
          </cell>
          <cell r="P524">
            <v>78218</v>
          </cell>
          <cell r="S524" t="str">
            <v>DNR for 201801 US/CAN book</v>
          </cell>
        </row>
        <row r="525">
          <cell r="A525">
            <v>88219</v>
          </cell>
          <cell r="D525" t="str">
            <v>North End®</v>
          </cell>
          <cell r="E525" t="str">
            <v>Outerwear</v>
          </cell>
          <cell r="F525" t="str">
            <v>Lightweight</v>
          </cell>
          <cell r="G525" t="str">
            <v>DNR</v>
          </cell>
          <cell r="H525" t="str">
            <v>DNR</v>
          </cell>
          <cell r="I525" t="str">
            <v>Men's</v>
          </cell>
          <cell r="J525" t="str">
            <v>Excursion Intrepid Lightweight Anorak</v>
          </cell>
          <cell r="K525" t="str">
            <v>• body: 3.5 oz/yd² / 119 gsm, 100% polyester dobby
• lining: 100% polyester taffeta in lower front body and sleeves; 100% polyester printed mesh in upper front body and back_x000D_
• attached hood with adjustable shockcord_x000D_
• inside storm placket_x000D_
• center front autolock zipper with rubber toggle_x000D_
• partial elasticized cuffs_x000D_
• lower concealed autolock zippered pockets with pocket flap_x000D_
• adjustable shockcord at hem</v>
          </cell>
          <cell r="L525" t="str">
            <v/>
          </cell>
          <cell r="M525" t="str">
            <v>N</v>
          </cell>
          <cell r="O525" t="str">
            <v>WATER-RESISTANT, EZEM SYSTEM, EASY CARE</v>
          </cell>
          <cell r="P525">
            <v>78218</v>
          </cell>
          <cell r="S525" t="str">
            <v>DNR for 201801 US/CAN book</v>
          </cell>
        </row>
        <row r="526">
          <cell r="A526">
            <v>78226</v>
          </cell>
          <cell r="C526" t="str">
            <v>Insight</v>
          </cell>
          <cell r="D526" t="str">
            <v>North End®</v>
          </cell>
          <cell r="E526" t="str">
            <v>Outerwear</v>
          </cell>
          <cell r="F526" t="str">
            <v>Interactive</v>
          </cell>
          <cell r="G526" t="str">
            <v>Active</v>
          </cell>
          <cell r="H526" t="str">
            <v>Active</v>
          </cell>
          <cell r="I526" t="str">
            <v>Ladies'</v>
          </cell>
          <cell r="J526" t="str">
            <v>Insight Interactive Shell</v>
          </cell>
          <cell r="K526" t="str">
            <v>• body: 4.57 oz/yd² / 155 gsm, 100% polyester dobby with water-resistant finish
• lining: 100% polyester mesh in hood and body; 100% polyester taffeta in sleeves
• partial storm flap with metal snaps at top with zip-off multi-adjustable hood
• center front reverse coil zipper with autolock slider and toggle
• chest pocket with invisible zipper closure
• security pocket with audio port
• lower pockets with reverse coil zippers
• adjustable shockcord at hood and hem</v>
          </cell>
          <cell r="L526" t="str">
            <v>• outer jacket; interactive with styles NE701W, NE702W, NE703W, 78230, 78231
• UTK 2 when combined with styles NE702W/NE703W/78230
• UTK 3 when combined with NE701W/78231</v>
          </cell>
          <cell r="M526" t="str">
            <v>N</v>
          </cell>
          <cell r="O526" t="str">
            <v>WATER RESISTANT, AUDIO PORT, EZEM SYSTEM, EZ AWAY, INTERACTIVE, EASY CARE</v>
          </cell>
        </row>
        <row r="527">
          <cell r="A527">
            <v>88226</v>
          </cell>
          <cell r="C527" t="str">
            <v>Insight</v>
          </cell>
          <cell r="D527" t="str">
            <v>North End®</v>
          </cell>
          <cell r="E527" t="str">
            <v>Outerwear</v>
          </cell>
          <cell r="F527" t="str">
            <v>Interactive</v>
          </cell>
          <cell r="G527" t="str">
            <v>Active</v>
          </cell>
          <cell r="H527" t="str">
            <v>Active</v>
          </cell>
          <cell r="I527" t="str">
            <v>Men's</v>
          </cell>
          <cell r="J527" t="str">
            <v>Insight Interactive Shell</v>
          </cell>
          <cell r="K527" t="str">
            <v>• body: 4.57 oz/yd² / 155 gsm, 100% polyester dobby with water-resistant finish
• lining: 100% polyester mesh in hood and body; 100% polyester taffeta in sleeves
• partial storm flap with metal snaps at top with zip-off multi-adjustable hood
• center front reverse coil zipper with autolock slider and toggle
• chest pocket with invisible zipper closure
• security pocket with audio port
• lower pockets with reverse coil zippers
• adjustable shockcord at hood and hem</v>
          </cell>
          <cell r="L527" t="str">
            <v>• outer jacket; interactive with styles NE701, NE702, NE703, 88229, 88230, 88231
•  UTK 2 when combined with NE702/NE703/
88229/88230
•  UTK 3 when combined with NE701/88231</v>
          </cell>
          <cell r="M527" t="str">
            <v>N</v>
          </cell>
          <cell r="O527" t="str">
            <v>WATER RESISTANT, AUDIO PORT, EZEM SYSTEM, EZ AWAY, INTERACTIVE, EASY CARE</v>
          </cell>
        </row>
        <row r="528">
          <cell r="A528" t="str">
            <v>NE700</v>
          </cell>
          <cell r="C528" t="str">
            <v>Embark</v>
          </cell>
          <cell r="D528" t="str">
            <v>North End®</v>
          </cell>
          <cell r="E528" t="str">
            <v>Outerwear</v>
          </cell>
          <cell r="F528" t="str">
            <v>Interactive</v>
          </cell>
          <cell r="G528" t="str">
            <v>Active</v>
          </cell>
          <cell r="H528" t="str">
            <v>Active</v>
          </cell>
          <cell r="I528" t="str">
            <v>Men's</v>
          </cell>
          <cell r="J528" t="str">
            <v>Embark Interactive Color-block Interactive Shell with Reflective Printed Panels</v>
          </cell>
          <cell r="K528" t="str">
            <v>• body: 5 oz/yd² / 170 gsm, 100% polyester with water-resistant finish
• contrast: 5 oz/yd² / 170 gsm, 100% printed polyester with water-resistant finish
• lining: 100% polyester mesh in body; 100% polyester taffeta in sleeves
• center front reverse coil zipper with autolock slider and rubber toggle
• zip-off multi-adjustable hood
• lower concealed pockets with zippers
• adjustable shockcord at hood and hem
• reflective piping at center front</v>
          </cell>
          <cell r="L528" t="str">
            <v xml:space="preserve">• chest pocket with reverse coil zipper
• outer jacket; interactive with styles NE701, NE702, NE703, 88229, 88230, 88231
•  UTK 2 when combined with NE702/NE703/ 88229/88230 
•  UTK 3 when combined with NE701/88231
</v>
          </cell>
          <cell r="M528" t="str">
            <v>N</v>
          </cell>
          <cell r="O528" t="str">
            <v>REFLECTIVE, WATER RESISTANT, EZEM SYSTEM, EZ AWAY, INTERACTIVE, EASY CARE</v>
          </cell>
          <cell r="P528" t="str">
            <v>NE700W</v>
          </cell>
        </row>
        <row r="529">
          <cell r="A529" t="str">
            <v>NE700W</v>
          </cell>
          <cell r="C529" t="str">
            <v>Embark</v>
          </cell>
          <cell r="D529" t="str">
            <v>North End®</v>
          </cell>
          <cell r="E529" t="str">
            <v>Outerwear</v>
          </cell>
          <cell r="F529" t="str">
            <v>Interactive</v>
          </cell>
          <cell r="G529" t="str">
            <v>Active</v>
          </cell>
          <cell r="H529" t="str">
            <v>Active</v>
          </cell>
          <cell r="I529" t="str">
            <v>Ladies'</v>
          </cell>
          <cell r="J529" t="str">
            <v>Embark Interactive Color-block Interactive Shell with Reflective Printed Panels</v>
          </cell>
          <cell r="K529" t="str">
            <v>• body: 5 oz/yd² / 170 gsm, 100% polyester with water-resistant finish
• contrast: 5 oz/yd² / 170 gsm, 100% printed polyester with water-resistant finish
• lining: 100% polyester mesh in body; 100% polyester taffeta in sleeves
• center front reverse coil zipper with autolock slider and rubber toggle
• zip-off multi-adjustable hood
• lower concealed pockets with zippers
• adjustable shockcord at hood and hem
• reflective piping at center front</v>
          </cell>
          <cell r="L529" t="str">
            <v>• outer jacket; interactive with style NE701W, NE702W, NE703W, 78230, 78231
•  UTK 2 when combined with NE702W/NE703W/78230
• UTK 3 when combined with NE701W/78231</v>
          </cell>
          <cell r="M529" t="str">
            <v>N</v>
          </cell>
          <cell r="O529" t="str">
            <v>REFLECTIVE, WATER RESISTANT, EZEM SYSTEM, EZ AWAY, INTERACTIVE, EASY CARE</v>
          </cell>
        </row>
        <row r="530">
          <cell r="A530" t="str">
            <v>NE701</v>
          </cell>
          <cell r="C530" t="str">
            <v>Portal</v>
          </cell>
          <cell r="D530" t="str">
            <v>North End®</v>
          </cell>
          <cell r="E530" t="str">
            <v>Outerwear</v>
          </cell>
          <cell r="F530" t="str">
            <v>Interactive</v>
          </cell>
          <cell r="G530" t="str">
            <v>Active</v>
          </cell>
          <cell r="H530" t="str">
            <v>Active</v>
          </cell>
          <cell r="I530" t="str">
            <v>Men's</v>
          </cell>
          <cell r="J530" t="str">
            <v>Portal Interactive Printed Packable Puffer</v>
          </cell>
          <cell r="K530" t="str">
            <v xml:space="preserve">• body: 1.2 oz/yd² / 39 gsm, 100% polyester with water-repellant finish
• lining:  100% printed polyester
• insulation: 80 gsm thermal poly fill
• center front coil zipper with autolock slider and toggle
• lower pockets with invisible zipper
• stretch binding at sleeves and hem
• packable into separate storage pouch
</v>
          </cell>
          <cell r="L530" t="str">
            <v>• inner jacket; interactive with styles NE700, 88226
• UTK 3 When combined with NE700/88226</v>
          </cell>
          <cell r="M530" t="str">
            <v>N</v>
          </cell>
          <cell r="O530" t="str">
            <v>WATER RESISTANT, AUDIO PORT, INTERACTIVE, EZ PACK, EASY CARE, UTK 2</v>
          </cell>
          <cell r="P530" t="str">
            <v>NE701W</v>
          </cell>
        </row>
        <row r="531">
          <cell r="A531" t="str">
            <v>NE701W</v>
          </cell>
          <cell r="C531" t="str">
            <v>Portal</v>
          </cell>
          <cell r="D531" t="str">
            <v>North End®</v>
          </cell>
          <cell r="E531" t="str">
            <v>Outerwear</v>
          </cell>
          <cell r="F531" t="str">
            <v>Interactive</v>
          </cell>
          <cell r="G531" t="str">
            <v>Active</v>
          </cell>
          <cell r="H531" t="str">
            <v>Active</v>
          </cell>
          <cell r="I531" t="str">
            <v>Ladies'</v>
          </cell>
          <cell r="J531" t="str">
            <v>Portal Interactive Printed Packable Puffer</v>
          </cell>
          <cell r="K531" t="str">
            <v xml:space="preserve">• body: 1.2 oz/yd² / 39 gsm, 100% polyester with water-repellant finish
• lining:  100% printed polyester
• insulation: 80 gsm thermal poly fill
• center front coil zipper with autolock slider and toggle
• lower pockets with invisible zipper
• stretch binding at sleeves and hem
• packable into separate storage pouch
</v>
          </cell>
          <cell r="L531" t="str">
            <v xml:space="preserve">• inner jacket; interactive with styles NE700W, 78226
• UTK 3 When combined with with NE700W/78226
</v>
          </cell>
          <cell r="M531" t="str">
            <v>N</v>
          </cell>
          <cell r="O531" t="str">
            <v>WATER RESISTANT, AUDIO PORT, INTERACTIVE, EZ PACK, EASY CARE, UTK 2</v>
          </cell>
        </row>
        <row r="532">
          <cell r="A532" t="str">
            <v>NE702</v>
          </cell>
          <cell r="C532" t="str">
            <v>Engage</v>
          </cell>
          <cell r="D532" t="str">
            <v>North End®</v>
          </cell>
          <cell r="E532" t="str">
            <v>Outerwear</v>
          </cell>
          <cell r="F532" t="str">
            <v>Interactive</v>
          </cell>
          <cell r="G532" t="str">
            <v>Active</v>
          </cell>
          <cell r="H532" t="str">
            <v>Active</v>
          </cell>
          <cell r="I532" t="str">
            <v>Men's</v>
          </cell>
          <cell r="J532" t="str">
            <v>Engage Interactive Insulated Vest</v>
          </cell>
          <cell r="K532" t="str">
            <v xml:space="preserve">• body: 6.3 oz/yd² / 215 gsm, 100% polyester canvas with water-resistant finish
• lining: 100% polyester taffeta with embossed print
• insulation: 140 gsm thermal poly fill
• inside storm placket with chin guard
• center front coil zipper with autolock slider and rubber pull
</v>
          </cell>
          <cell r="L532" t="str">
            <v>• lower pockets with exposed zippers
• inner vest; interactive with styles NE700, 88226
• UTK 2 When combined with NE700/88226</v>
          </cell>
          <cell r="M532" t="str">
            <v>N</v>
          </cell>
          <cell r="O532" t="str">
            <v>WATER RESISTANT, AUDIO PORT, EZEM SYSTEM, INTERACTIVE, EASY CARE, UTK 1</v>
          </cell>
          <cell r="P532" t="str">
            <v>NE702W</v>
          </cell>
        </row>
        <row r="533">
          <cell r="A533" t="str">
            <v>NE702W</v>
          </cell>
          <cell r="C533" t="str">
            <v>Engage</v>
          </cell>
          <cell r="D533" t="str">
            <v>North End®</v>
          </cell>
          <cell r="E533" t="str">
            <v>Outerwear</v>
          </cell>
          <cell r="F533" t="str">
            <v>Interactive</v>
          </cell>
          <cell r="G533" t="str">
            <v>Active</v>
          </cell>
          <cell r="H533" t="str">
            <v>Active</v>
          </cell>
          <cell r="I533" t="str">
            <v>Ladies'</v>
          </cell>
          <cell r="J533" t="str">
            <v>Engage Interactive Insulated Vest</v>
          </cell>
          <cell r="K533" t="str">
            <v xml:space="preserve">• body: 6.3 oz/yd² / 215 gsm, 100% polyester canvas with water-resistant finish
• lining: 100% polyester taffeta with embossed print
• insulation: 140 gsm thermal poly fill
• inside storm placket with chin guard
• center front coil zipper with autolock slider and rubber pull
</v>
          </cell>
          <cell r="L533" t="str">
            <v xml:space="preserve">• inner vest; interactive with styles NE700W, 78226
• UTK 2 When combined with NE700W/78226
</v>
          </cell>
          <cell r="M533" t="str">
            <v>N</v>
          </cell>
          <cell r="O533" t="str">
            <v>WATER RESISTANT, AUDIO PORT, EZEM SYSTEM, INTERACTIVE, EASY CARE, UTK 1</v>
          </cell>
        </row>
        <row r="534">
          <cell r="A534" t="str">
            <v>NE703</v>
          </cell>
          <cell r="C534" t="str">
            <v>Endeavor</v>
          </cell>
          <cell r="D534" t="str">
            <v>North End®</v>
          </cell>
          <cell r="E534" t="str">
            <v>Outerwear</v>
          </cell>
          <cell r="F534" t="str">
            <v>Interactive</v>
          </cell>
          <cell r="G534" t="str">
            <v>Active</v>
          </cell>
          <cell r="H534" t="str">
            <v>Active</v>
          </cell>
          <cell r="I534" t="str">
            <v>Men's</v>
          </cell>
          <cell r="J534" t="str">
            <v>Endeavor Interactive Performance Fleece Jacket</v>
          </cell>
          <cell r="K534" t="str">
            <v xml:space="preserve">• 7.1 oz/yd² / 240 gsm, 100% polyester brushed-back fleece with moisture-wicking performance 
• inside storm placket with chin guard
• center front reverse coil zipper with semi-autolock slider and rubber pull
</v>
          </cell>
          <cell r="L534" t="str">
            <v>• chest pocket with reverse coil zipper
• concealed lower pockets with coil zippers
• reflective print on chest pocket, and center back
• contrast coverstitch details on sleeves, back yoke, and collar
• inner jacket; interactive with styles NE700, 88226
• UTK 2 When combined with NE700/88226</v>
          </cell>
          <cell r="M534" t="str">
            <v>N</v>
          </cell>
          <cell r="O534" t="str">
            <v>REFLECTIVE, MOISTURE WICKING, AUDIO PORT, INTERACTIVE, EASY CARE</v>
          </cell>
          <cell r="P534" t="str">
            <v>NE703W</v>
          </cell>
        </row>
        <row r="535">
          <cell r="A535" t="str">
            <v>NE703W</v>
          </cell>
          <cell r="C535" t="str">
            <v>Endeavor</v>
          </cell>
          <cell r="D535" t="str">
            <v>North End®</v>
          </cell>
          <cell r="E535" t="str">
            <v>Outerwear</v>
          </cell>
          <cell r="F535" t="str">
            <v>Interactive</v>
          </cell>
          <cell r="G535" t="str">
            <v>Active</v>
          </cell>
          <cell r="H535" t="str">
            <v>Active</v>
          </cell>
          <cell r="I535" t="str">
            <v>Ladies'</v>
          </cell>
          <cell r="J535" t="str">
            <v>Endeavor Interactive Performance Fleece Jacket</v>
          </cell>
          <cell r="K535" t="str">
            <v xml:space="preserve">• 7.1 oz/yd² / 240 gsm, 100% polyester brushed-back fleece with moisture-wicking performance 
• inside storm placket with chin guard
• center front reverse coil zipper with semi-autolock slider and rubber pull
</v>
          </cell>
          <cell r="L535" t="str">
            <v xml:space="preserve">• left sleeve pocket with reverse coil zipper
• lower pockets with invisible zippers
• reflective print on sleeve pocket, and center back
• contrast coverstitch details on front and back yoke, and collar
• princess seams for flattering feminine fit
• inner jacket; interactive with styles NE700W, 78226
• UTK 2 When combined with NE700W/78226
</v>
          </cell>
          <cell r="M535" t="str">
            <v>N</v>
          </cell>
          <cell r="O535" t="str">
            <v>REFLECTIVE, MOISTURE WICKING, AUDIO PORT, INTERACTIVE, EASY CARE</v>
          </cell>
        </row>
        <row r="536">
          <cell r="A536">
            <v>78229</v>
          </cell>
          <cell r="C536" t="str">
            <v>Torrent</v>
          </cell>
          <cell r="D536" t="str">
            <v>North End®</v>
          </cell>
          <cell r="E536" t="str">
            <v>Outerwear</v>
          </cell>
          <cell r="F536" t="str">
            <v>Interactive</v>
          </cell>
          <cell r="G536" t="str">
            <v>DROP - Closeout</v>
          </cell>
          <cell r="H536" t="str">
            <v>DROP - Closeout</v>
          </cell>
          <cell r="I536" t="str">
            <v>Ladies'</v>
          </cell>
          <cell r="J536" t="str">
            <v>Torrent Interactive Textured Performance Fleece Jacket</v>
          </cell>
          <cell r="K536" t="str">
            <v>• 6.78 oz/yd² / 230 gsm, 100% polyester drop needle fleece with moisture-wicking performance
• inside storm placket with chin guard
• center front reverse coil zipper with autolock slider and rubber toggle
• clean finished with multi-color tape at inside center front
• brushed tricot-lined pockets with reverse coil zippers</v>
          </cell>
          <cell r="L536" t="str">
            <v xml:space="preserve">• inner jacket; interactive with styles NE700W, 78226
• UTK 2 when combined with NE700W/78226
</v>
          </cell>
          <cell r="M536" t="str">
            <v>N</v>
          </cell>
          <cell r="O536" t="str">
            <v>MOISTURE WICKING, AUDIO PORT, INTERACTIVE, EASY CARE</v>
          </cell>
          <cell r="S536" t="str">
            <v>DROP for 201801 US/CAN book</v>
          </cell>
        </row>
        <row r="537">
          <cell r="A537">
            <v>88229</v>
          </cell>
          <cell r="C537" t="str">
            <v>Torrent</v>
          </cell>
          <cell r="D537" t="str">
            <v>North End®</v>
          </cell>
          <cell r="E537" t="str">
            <v>Outerwear</v>
          </cell>
          <cell r="F537" t="str">
            <v>Interactive</v>
          </cell>
          <cell r="G537" t="str">
            <v>DNR</v>
          </cell>
          <cell r="H537" t="str">
            <v>DROP - Closeout</v>
          </cell>
          <cell r="I537" t="str">
            <v>Men's</v>
          </cell>
          <cell r="J537" t="str">
            <v>Torrent Interactive Textured Performance Fleece Jacket</v>
          </cell>
          <cell r="K537" t="str">
            <v>• 6.78 oz/yd² / 230 gsm, 100% polyester drop needle fleece with moisture-wicking performance
• inside storm placket with chin guard
• center front reverse coil zipper with autolock slider and rubber toggle
• clean finished with multi-color tape at inside center front
• brushed tricot-lined pockets with reverse coil zippers</v>
          </cell>
          <cell r="L537" t="str">
            <v>• inner jacket; interactive with styles NE700, 88226
• UTK 2 when combined with NE700/88226</v>
          </cell>
          <cell r="M537" t="str">
            <v>N</v>
          </cell>
          <cell r="O537" t="str">
            <v>MOISTURE WICKING, AUDIO PORT, INTERACTIVE, EASY CARE</v>
          </cell>
          <cell r="P537">
            <v>78229</v>
          </cell>
          <cell r="S537" t="str">
            <v>DNR for 201801 US book/DROP for 201801 CAN book</v>
          </cell>
        </row>
        <row r="538">
          <cell r="A538">
            <v>78230</v>
          </cell>
          <cell r="C538" t="str">
            <v>Motion</v>
          </cell>
          <cell r="D538" t="str">
            <v>North End®</v>
          </cell>
          <cell r="E538" t="str">
            <v>Outerwear</v>
          </cell>
          <cell r="F538" t="str">
            <v>Interactive</v>
          </cell>
          <cell r="G538" t="str">
            <v>DNR</v>
          </cell>
          <cell r="H538" t="str">
            <v>DNR</v>
          </cell>
          <cell r="I538" t="str">
            <v>Ladies'</v>
          </cell>
          <cell r="J538" t="str">
            <v>Motion Interactive ColorBlock Performance Fleece Jacket</v>
          </cell>
          <cell r="K538" t="str">
            <v>• 7.1 oz/yd² / 240 gsm, 100% polyester brushed-back fleece with moisture-wicking performance
• inside storm placket with chin guard
• reflective print at center back
• reflective, assymetric piping along center front
• center front reverse coil zipper with semi autolock slider and rubber pulls
• stretch binding at collar, sleeve and hem
• left sleeve and lower pockets with reverse coil zipper</v>
          </cell>
          <cell r="L538" t="str">
            <v>• inner jacket; interactive with styles NE700W 78226
• UTK 2 when combined with NE700W/78226</v>
          </cell>
          <cell r="M538" t="str">
            <v>N</v>
          </cell>
          <cell r="O538" t="str">
            <v>REFLECTIVE, MOISTURE WICKING, AUDIO PORT, INTERACTIVE, EASY CARE</v>
          </cell>
          <cell r="S538" t="str">
            <v>DNR for 201801 US/CAN book</v>
          </cell>
        </row>
        <row r="539">
          <cell r="A539">
            <v>88230</v>
          </cell>
          <cell r="C539" t="str">
            <v>Motion</v>
          </cell>
          <cell r="D539" t="str">
            <v>North End®</v>
          </cell>
          <cell r="E539" t="str">
            <v>Outerwear</v>
          </cell>
          <cell r="F539" t="str">
            <v>Interactive</v>
          </cell>
          <cell r="G539" t="str">
            <v>DNR</v>
          </cell>
          <cell r="H539" t="str">
            <v>DNR</v>
          </cell>
          <cell r="I539" t="str">
            <v>Men's</v>
          </cell>
          <cell r="J539" t="str">
            <v>Motion Interactive ColorBlock Performance Fleece Jacket</v>
          </cell>
          <cell r="K539" t="str">
            <v>• 7.1 oz/yd² / 240 gsm, 100% polyester brushed-back fleece with moisture-wicking performance
• inside storm placket with chin guard
• reflective print at center back
• reflective, assymetric piping along center front
• center front reverse coil zipper with semi autolock slider and rubber pulls
• stretch binding at collar, sleeve and hem
• left sleeve and lower pockets with reverse coil zipper</v>
          </cell>
          <cell r="L539" t="str">
            <v>• inner jacket; interactive with styles NE700, 88226
• UTK 2 when combined with NE700/88226</v>
          </cell>
          <cell r="M539" t="str">
            <v>N</v>
          </cell>
          <cell r="O539" t="str">
            <v>REFLECTIVE, MOISTURE WICKING, AUDIO PORT, INTERACTIVE, EASY CARE</v>
          </cell>
          <cell r="P539">
            <v>78230</v>
          </cell>
          <cell r="S539" t="str">
            <v>DNR for 201801 US/CAN book</v>
          </cell>
        </row>
        <row r="540">
          <cell r="A540">
            <v>78231</v>
          </cell>
          <cell r="C540" t="str">
            <v>Resolve</v>
          </cell>
          <cell r="D540" t="str">
            <v>North End®</v>
          </cell>
          <cell r="E540" t="str">
            <v>Outerwear</v>
          </cell>
          <cell r="F540" t="str">
            <v>Interactive</v>
          </cell>
          <cell r="G540" t="str">
            <v>Active</v>
          </cell>
          <cell r="H540" t="str">
            <v>Active</v>
          </cell>
          <cell r="I540" t="str">
            <v>Ladies'</v>
          </cell>
          <cell r="J540" t="str">
            <v>Resolve Interactive Insulated Packable Jacket</v>
          </cell>
          <cell r="K540" t="str">
            <v>• body: 2.06 oz/yd² / 70 gsm, 100% polyester pongee with water-resistant finish
• lining: 100% polyester taffeta with embossed print and 60 gsm insulation in body; 40 gsm in sleeves and collar
• packable style into separate storage pouch
• center front reverse coil zipper with autolock slider and toggle
• inside security pocket with audio port
• lower pockets with invisible zippers
• stretch binding at sleeve and hem</v>
          </cell>
          <cell r="L540" t="str">
            <v>• inner jacket; interactive with styles NE700W, 78226
• UTK 3 when combined with NE700W/78226</v>
          </cell>
          <cell r="M540" t="str">
            <v>N</v>
          </cell>
          <cell r="O540" t="str">
            <v>WATER RESISTANT  AUDIO PORT, EZEM SYSTEM, INTERACTIVE, EZE PACK, EASY CARE, UTK 2</v>
          </cell>
        </row>
        <row r="541">
          <cell r="A541">
            <v>88231</v>
          </cell>
          <cell r="C541" t="str">
            <v>Resolve</v>
          </cell>
          <cell r="D541" t="str">
            <v>North End®</v>
          </cell>
          <cell r="E541" t="str">
            <v>Outerwear</v>
          </cell>
          <cell r="F541" t="str">
            <v>Interactive</v>
          </cell>
          <cell r="G541" t="str">
            <v>Active</v>
          </cell>
          <cell r="H541" t="str">
            <v>Active</v>
          </cell>
          <cell r="I541" t="str">
            <v>Men's</v>
          </cell>
          <cell r="J541" t="str">
            <v>Resolve Interactive Insulated Packable Jacket</v>
          </cell>
          <cell r="K541" t="str">
            <v>• body: 2.06 oz/yd² / 70 gsm, 100% polyester pongee with water-resistant finish
• lining: 100% polyester taffeta with embossed print and 60 gsm insulation in body; 40 gsm in sleeves and collar
• packable style into separate storage pouch
• center front reverse coil zipper with autolock slider and toggle
• inside security pocket with audio port
• lower pockets with invisible zippers
• stretch binding at sleeve and hem</v>
          </cell>
          <cell r="L541" t="str">
            <v>• inner jacket; interactive with styles NE700, 88226
• UTK 3 when combined with NE700/88226</v>
          </cell>
          <cell r="M541" t="str">
            <v>N</v>
          </cell>
          <cell r="O541" t="str">
            <v>WATER RESISTANT  AUDIO PORT, EZEM SYSTEM, INTERACTIVE, EZE PACK, EASY CARE, UTK 2</v>
          </cell>
        </row>
        <row r="542">
          <cell r="A542">
            <v>78232</v>
          </cell>
          <cell r="C542" t="str">
            <v>Meridian</v>
          </cell>
          <cell r="D542" t="str">
            <v>North End®</v>
          </cell>
          <cell r="E542" t="str">
            <v>Outerwear</v>
          </cell>
          <cell r="F542" t="str">
            <v>Insulated</v>
          </cell>
          <cell r="G542" t="str">
            <v>DNR</v>
          </cell>
          <cell r="H542" t="str">
            <v>DNR</v>
          </cell>
          <cell r="I542" t="str">
            <v>Ladies'</v>
          </cell>
          <cell r="J542" t="str">
            <v>Excursion Meridian Insulated Jacket with Melange Print</v>
          </cell>
          <cell r="K542" t="str">
            <v>• body: 2.8 oz/yd² / 95 gsm, 100% polyester pongee with water-resistant finish
• contrast: 7.67 oz/yd² / 260 gsm 100% textured polyester with water-resistant finish
• lining: 100% polyester mesh with moisture-wicking performance in upper back, sides and under sleeves; 100% polyester brushed tricot at sides, front and collar; 100% polyester taffeta in sleeves and hood
• insulation: 140 gsm thermal poly-fill in body, 80 gsm thermal poly-fill in sleeves
• inside storm placket with brushed tricot chin guard and detachable multi-adjustable hood
• center front autolock zipper with toggle, and thermal retention shockcord at hood and hem
• brushed tricot-lined pockets with zippers
• inside security pocket with audio port</v>
          </cell>
          <cell r="M542" t="str">
            <v>N</v>
          </cell>
          <cell r="O542" t="str">
            <v>WATER RESISTANT, MOISTURE WICKING, AUDIO PORT, EZEM SYSTEM, EZ AWAY, EASY CARE, UTK 3</v>
          </cell>
          <cell r="S542" t="str">
            <v>DNR for 201801 US/CAN book</v>
          </cell>
        </row>
        <row r="543">
          <cell r="A543">
            <v>88232</v>
          </cell>
          <cell r="C543" t="str">
            <v>Meridian</v>
          </cell>
          <cell r="D543" t="str">
            <v>North End®</v>
          </cell>
          <cell r="E543" t="str">
            <v>Outerwear</v>
          </cell>
          <cell r="F543" t="str">
            <v>Insulated</v>
          </cell>
          <cell r="G543" t="str">
            <v>DNR</v>
          </cell>
          <cell r="H543" t="str">
            <v>DNR</v>
          </cell>
          <cell r="I543" t="str">
            <v>Men's</v>
          </cell>
          <cell r="J543" t="str">
            <v>Excursion Meridian Insulated Jacket with Melange Print</v>
          </cell>
          <cell r="K543" t="str">
            <v>• body: 2.8 oz/yd² / 95 gsm, 100% polyester pongee with water-resistant finish
• contrast: 7.67 oz/yd² / 260 gsm 100% textured polyester with water-resistant finish
• lining: 100% polyester mesh with moisture-wicking performance in upper back, sides and under sleeves; 100% polyester brushed tricot at sides, front and collar; 100% polyester taffeta in sleeves and hood
• insulation: 140 gsm thermal poly-fill in body, 80 gsm thermal poly-fill in sleeves
• inside storm placket with brushed tricot chin guard and detachable multi-adjustable hood
• center front autolock zipper with toggle, and thermal retention shockcord at hood and hem
• brushed tricot-lined pockets with zippers
• inside security pocket with audio port</v>
          </cell>
          <cell r="M543" t="str">
            <v>N</v>
          </cell>
          <cell r="O543" t="str">
            <v>WATER RESISTANT, MOISTURE WICKING, AUDIO PORT, EZEM SYSTEM, EZ AWAY, EASY CARE, UTK 3</v>
          </cell>
          <cell r="P543">
            <v>78232</v>
          </cell>
          <cell r="S543" t="str">
            <v>DNR for 201801 US/CAN book</v>
          </cell>
        </row>
        <row r="544">
          <cell r="A544">
            <v>78687</v>
          </cell>
          <cell r="C544" t="str">
            <v>Weekend</v>
          </cell>
          <cell r="D544" t="str">
            <v>North End®</v>
          </cell>
          <cell r="E544" t="str">
            <v>Polos</v>
          </cell>
          <cell r="F544" t="str">
            <v>Cotton &amp; Cotton Blends</v>
          </cell>
          <cell r="G544" t="str">
            <v>DROP - Closeout</v>
          </cell>
          <cell r="H544" t="str">
            <v>Pre-Closeout</v>
          </cell>
          <cell r="I544" t="str">
            <v>Ladies'</v>
          </cell>
          <cell r="J544" t="str">
            <v>Weekend Cotton Blend UTK cool∙logik™ Performance Polo</v>
          </cell>
          <cell r="K544" t="str">
            <v>• 5.3 oz/yd2 / 180 gsm, 60% cotton, 40% polyester jersey_x000D_ cool∙logik™ moisture-wicking_x000D_ and UV protection performance</v>
          </cell>
          <cell r="L544" t="str">
            <v>• tailored open neckline_x000D_
• cap sleeve detail for a feminine fit_x000D_
• bust and back waist darts</v>
          </cell>
          <cell r="M544" t="str">
            <v>N</v>
          </cell>
          <cell r="N544" t="str">
            <v>Modern</v>
          </cell>
          <cell r="O544" t="str">
            <v>MOISTURE WICKING, UV 15-39, MODERN FIT, EASY CARE, UTK COOL LOGIC</v>
          </cell>
          <cell r="S544" t="str">
            <v>Previous DROP From US Catalog 2017 /pre-closeout for 201801 CAN book</v>
          </cell>
        </row>
        <row r="545">
          <cell r="A545">
            <v>88687</v>
          </cell>
          <cell r="C545" t="str">
            <v>Weekend</v>
          </cell>
          <cell r="D545" t="str">
            <v>North End®</v>
          </cell>
          <cell r="E545" t="str">
            <v>Polos</v>
          </cell>
          <cell r="F545" t="str">
            <v>Cotton &amp; Cotton Blends</v>
          </cell>
          <cell r="G545" t="str">
            <v>DROP - Closeout</v>
          </cell>
          <cell r="H545" t="str">
            <v>Pre-Closeout</v>
          </cell>
          <cell r="I545" t="str">
            <v>Men's</v>
          </cell>
          <cell r="J545" t="str">
            <v>Weekend Cotton Blend UTK cool∙logik™ Performance Polo</v>
          </cell>
          <cell r="K545" t="str">
            <v>• 5.3 oz/yd2 / 180 gsm, 60% cotton, 40% polyester jersey_x000D_ cool∙logik™ moisture-wicking_x000D_ and UV protection performance</v>
          </cell>
          <cell r="L545" t="str">
            <v>• button-down self-fabric collar with collar stand</v>
          </cell>
          <cell r="M545" t="str">
            <v>N</v>
          </cell>
          <cell r="N545" t="str">
            <v>Modern</v>
          </cell>
          <cell r="O545" t="str">
            <v>MOISTURE WICKING, UV 15-39, MODERN FIT, EASY CARE, UTK COOL LOGIC</v>
          </cell>
          <cell r="P545">
            <v>78687</v>
          </cell>
          <cell r="S545" t="str">
            <v>Previous DROP From US Catalog 2017 /pre-closeout for 201801 CAN book</v>
          </cell>
        </row>
        <row r="546">
          <cell r="A546">
            <v>78692</v>
          </cell>
          <cell r="C546" t="str">
            <v>Merge</v>
          </cell>
          <cell r="D546" t="str">
            <v>North End®</v>
          </cell>
          <cell r="E546" t="str">
            <v>Polos</v>
          </cell>
          <cell r="F546" t="str">
            <v>Cotton &amp; Cotton Blends</v>
          </cell>
          <cell r="G546" t="str">
            <v>DROP - Closeout</v>
          </cell>
          <cell r="H546" t="str">
            <v>Pre-Closeout</v>
          </cell>
          <cell r="I546" t="str">
            <v>Ladies'</v>
          </cell>
          <cell r="J546" t="str">
            <v>Merge Cotton Blend Mélange Polo</v>
          </cell>
          <cell r="K546" t="str">
            <v>• body: 5 oz/yd2 / 170 gsm, 65% cotton, 35% polyester mélange jersey with moisture-wicking and UV protection performance
• contrast: 5 oz/yd2 / 170 gsm, 65% cotton, 35% polyester jersey with moisture-wicking and UV protection performance</v>
          </cell>
          <cell r="L546" t="str">
            <v>• V-neck with self-fabric collar and partial collar stand
• cap sleeve detail for a feminine fit</v>
          </cell>
          <cell r="M546" t="str">
            <v>N</v>
          </cell>
          <cell r="N546" t="str">
            <v>Modern</v>
          </cell>
          <cell r="O546" t="str">
            <v>MOISTURE WICKING, UV 40+, MODERN FIT, EASY CARE</v>
          </cell>
          <cell r="S546" t="str">
            <v>Previous DROP From US Catalog 2017 /pre-closeout for 201801 CAN book</v>
          </cell>
        </row>
        <row r="547">
          <cell r="A547">
            <v>88692</v>
          </cell>
          <cell r="C547" t="str">
            <v>Merge</v>
          </cell>
          <cell r="D547" t="str">
            <v>North End®</v>
          </cell>
          <cell r="E547" t="str">
            <v>Polos</v>
          </cell>
          <cell r="F547" t="str">
            <v>Cotton &amp; Cotton Blends</v>
          </cell>
          <cell r="G547" t="str">
            <v>DROP - Closeout</v>
          </cell>
          <cell r="H547" t="str">
            <v>Pre-Closeout</v>
          </cell>
          <cell r="I547" t="str">
            <v>Men's</v>
          </cell>
          <cell r="J547" t="str">
            <v>Merge Cotton Blend Mélange Polo</v>
          </cell>
          <cell r="K547" t="str">
            <v>• body: 5 oz/yd2 / 170 gsm, 65% cotton, 35% polyester mélange jersey with moisture-wicking and UV protection performance
• contrast: 5 oz/yd2 / 170 gsm, 65% cotton, 35% polyester jersey with moisture-wicking and UV protection performance</v>
          </cell>
          <cell r="L547" t="str">
            <v>• self-fabric collar with collar stand
• pleat detailing at back yoke</v>
          </cell>
          <cell r="M547" t="str">
            <v>N</v>
          </cell>
          <cell r="N547" t="str">
            <v>Modern</v>
          </cell>
          <cell r="O547" t="str">
            <v>MOISTURE WICKING, UV 40+, MODERN FIT, EASY CARE</v>
          </cell>
          <cell r="P547">
            <v>78692</v>
          </cell>
          <cell r="S547" t="str">
            <v>Previous DROP From US Catalog 2017 /pre-closeout for 201801 CAN book</v>
          </cell>
        </row>
        <row r="548">
          <cell r="A548">
            <v>78632</v>
          </cell>
          <cell r="D548" t="str">
            <v>North End®</v>
          </cell>
          <cell r="E548" t="str">
            <v>Polos</v>
          </cell>
          <cell r="F548" t="str">
            <v>Performance</v>
          </cell>
          <cell r="G548" t="str">
            <v>Active</v>
          </cell>
          <cell r="H548" t="str">
            <v>Active</v>
          </cell>
          <cell r="I548" t="str">
            <v>Ladies'</v>
          </cell>
          <cell r="J548" t="str">
            <v>Recycled Polyester Performance Piqué Polo</v>
          </cell>
          <cell r="K548" t="str">
            <v>• 5 oz/yd2 / 170 gsm, 54% recycled polyester, 46% polyester piqué_x000D_ with moisture-wicking_x000D_ and UV protection_x000D_ performance
• self-fabric collar with collar stand_x000D_
• decorative neck tape_x000D_
• self-fabric flat piping along front yoke seams</v>
          </cell>
          <cell r="L548" t="str">
            <v>• stylized placket trimmed with flat self-fabric piping</v>
          </cell>
          <cell r="M548" t="str">
            <v>Y</v>
          </cell>
          <cell r="N548" t="str">
            <v>Modern</v>
          </cell>
          <cell r="O548" t="str">
            <v>E.C.O, MOISTURE WICKING, UV 40+, MODERN FIT, EASY CARE, CERTIFIED FIBER</v>
          </cell>
        </row>
        <row r="549">
          <cell r="A549">
            <v>88632</v>
          </cell>
          <cell r="D549" t="str">
            <v>North End®</v>
          </cell>
          <cell r="E549" t="str">
            <v>Polos</v>
          </cell>
          <cell r="F549" t="str">
            <v>Performance</v>
          </cell>
          <cell r="G549" t="str">
            <v>Active</v>
          </cell>
          <cell r="H549" t="str">
            <v>Active</v>
          </cell>
          <cell r="I549" t="str">
            <v>Men's</v>
          </cell>
          <cell r="J549" t="str">
            <v>Recycled Polyester Performance Piqué Polo</v>
          </cell>
          <cell r="K549" t="str">
            <v>• 5 oz/yd2 / 170 gsm, 54% recycled polyester, 46% polyester piqué_x000D_ with moisture-wicking_x000D_ and UV protection_x000D_ performance
• self-fabric collar with collar stand_x000D_
• decorative neck tape_x000D_
• self-fabric flat piping along front yoke seams</v>
          </cell>
          <cell r="L549" t="str">
            <v>• contrast side slit facings</v>
          </cell>
          <cell r="M549" t="str">
            <v>Y</v>
          </cell>
          <cell r="N549" t="str">
            <v>Modern</v>
          </cell>
          <cell r="O549" t="str">
            <v>E.C.O, MOISTURE WICKING, UV 40+, MODERN FIT, EASY CARE, CERTIFIED FIBER</v>
          </cell>
        </row>
        <row r="550">
          <cell r="A550">
            <v>78645</v>
          </cell>
          <cell r="C550" t="str">
            <v>Impact</v>
          </cell>
          <cell r="D550" t="str">
            <v>North End®</v>
          </cell>
          <cell r="E550" t="str">
            <v>Polos</v>
          </cell>
          <cell r="F550" t="str">
            <v>Performance</v>
          </cell>
          <cell r="G550" t="str">
            <v>Active</v>
          </cell>
          <cell r="H550" t="str">
            <v>Active</v>
          </cell>
          <cell r="I550" t="str">
            <v>Ladies'</v>
          </cell>
          <cell r="J550" t="str">
            <v>Impact Performance Polyester Piqué Colorblock Polo</v>
          </cell>
          <cell r="K550" t="str">
            <v>• 5.2 oz/yd2 / 176 gsm, 100% polyester piqué_x000D_ with moisture-wicking_x000D_, antimicrobial_x000D_ and UV protection_x000D_ performance
• asymmetrical colorblock styling_x000D_
• self-fabric collar with collar stand</v>
          </cell>
          <cell r="L550" t="str">
            <v>• self-fabric elongated open placket</v>
          </cell>
          <cell r="M550" t="str">
            <v>N</v>
          </cell>
          <cell r="N550" t="str">
            <v>Modern</v>
          </cell>
          <cell r="O550" t="str">
            <v>MOISTURE WICKING, ANTIMICROBIAL, UV 40+, MODERN FIT, EASY CARE</v>
          </cell>
        </row>
        <row r="551">
          <cell r="A551">
            <v>88645</v>
          </cell>
          <cell r="C551" t="str">
            <v>Impact</v>
          </cell>
          <cell r="D551" t="str">
            <v>North End®</v>
          </cell>
          <cell r="E551" t="str">
            <v>Polos</v>
          </cell>
          <cell r="F551" t="str">
            <v>Performance</v>
          </cell>
          <cell r="G551" t="str">
            <v>Active</v>
          </cell>
          <cell r="H551" t="str">
            <v>Active</v>
          </cell>
          <cell r="I551" t="str">
            <v>Men's</v>
          </cell>
          <cell r="J551" t="str">
            <v>Impact Performance Polyester Piqué Colorblock Polo</v>
          </cell>
          <cell r="K551" t="str">
            <v>• 5.2 oz/yd2 / 176 gsm, 100% polyester piqué_x000D_ with moisture-wicking_x000D_, antimicrobial_x000D_ and UV protection_x000D_ performance
• asymmetrical colorblock styling_x000D_
• self-fabric collar with collar stand</v>
          </cell>
          <cell r="L551" t="str">
            <v/>
          </cell>
          <cell r="M551" t="str">
            <v>N</v>
          </cell>
          <cell r="N551" t="str">
            <v>Modern</v>
          </cell>
          <cell r="O551" t="str">
            <v>MOISTURE WICKING, ANTIMICROBIAL, UV 40+, MODERN FIT, EASY CARE</v>
          </cell>
        </row>
        <row r="552">
          <cell r="A552">
            <v>78648</v>
          </cell>
          <cell r="C552" t="str">
            <v>Sonic</v>
          </cell>
          <cell r="D552" t="str">
            <v>North End®</v>
          </cell>
          <cell r="E552" t="str">
            <v>Polos</v>
          </cell>
          <cell r="F552" t="str">
            <v>Performance</v>
          </cell>
          <cell r="G552" t="str">
            <v>Active</v>
          </cell>
          <cell r="H552" t="str">
            <v>Active</v>
          </cell>
          <cell r="I552" t="str">
            <v>Ladies'</v>
          </cell>
          <cell r="J552" t="str">
            <v>Sonic Performance Polyester Piqué Polo</v>
          </cell>
          <cell r="K552" t="str">
            <v>• 5.2 oz/yd2 / 176 gsm, 100% polyester piqué_x000D_
with moisture-wicking_x000D_, antimicrobial_x000D_ and UV protection_x000D_ performance
• self-fabric collar with collar stand_x000D_
• contrast piping along front and back yokes_x000D_
• self-fabric cuff bands_x000D_
• contrast fine-needle red bartack on top of side vents_x000D_</v>
          </cell>
          <cell r="L552" t="str">
            <v>• Johnny collar neckline with contrast piping along placket seam_x000D_
• contrast under collar and top collar edge</v>
          </cell>
          <cell r="M552" t="str">
            <v>N</v>
          </cell>
          <cell r="N552" t="str">
            <v>Modern</v>
          </cell>
          <cell r="O552" t="str">
            <v>MOISTURE WICKING, ANTIMICROBIAL, UV 40+, MODERN FIT, EASY CARE</v>
          </cell>
        </row>
        <row r="553">
          <cell r="A553">
            <v>88648</v>
          </cell>
          <cell r="C553" t="str">
            <v>Sonic</v>
          </cell>
          <cell r="D553" t="str">
            <v>North End®</v>
          </cell>
          <cell r="E553" t="str">
            <v>Polos</v>
          </cell>
          <cell r="F553" t="str">
            <v>Performance</v>
          </cell>
          <cell r="G553" t="str">
            <v>Active</v>
          </cell>
          <cell r="H553" t="str">
            <v>Active</v>
          </cell>
          <cell r="I553" t="str">
            <v>Men's</v>
          </cell>
          <cell r="J553" t="str">
            <v>Sonic Performance Polyester Piqué Polo</v>
          </cell>
          <cell r="K553" t="str">
            <v>• 5.2 oz/yd2 / 176 gsm, 100% polyester piqué_x000D_
with moisture-wicking_x000D_, antimicrobial_x000D_ and UV protection_x000D_ performance
• self-fabric collar with collar stand_x000D_
• contrast piping along front and back yokes_x000D_
• self-fabric cuff bands_x000D_
• contrast fine-needle red bartack on top of side vents_x000D_</v>
          </cell>
          <cell r="L553" t="str">
            <v>• three-button placket with contrast piping along placket seams</v>
          </cell>
          <cell r="M553" t="str">
            <v>N</v>
          </cell>
          <cell r="N553" t="str">
            <v>Modern</v>
          </cell>
          <cell r="O553" t="str">
            <v>MOISTURE WICKING, ANTIMICROBIAL, UV 40+, MODERN FIT, EASY CARE</v>
          </cell>
        </row>
        <row r="554">
          <cell r="A554">
            <v>78657</v>
          </cell>
          <cell r="C554" t="str">
            <v>Serac</v>
          </cell>
          <cell r="D554" t="str">
            <v>North End®</v>
          </cell>
          <cell r="E554" t="str">
            <v>Polos</v>
          </cell>
          <cell r="F554" t="str">
            <v>Performance</v>
          </cell>
          <cell r="G554" t="str">
            <v>Active</v>
          </cell>
          <cell r="H554" t="str">
            <v>Active</v>
          </cell>
          <cell r="I554" t="str">
            <v>Ladies'</v>
          </cell>
          <cell r="J554" t="str">
            <v>Serac UTK cool∙logik™ Performance Zippered Polo</v>
          </cell>
          <cell r="K554" t="str">
            <v>• 4.3 oz/yd2 / 146 gsm, 75% polyester, 25% nylon double knit jacquard_x000D_ with UTK cool∙logik™ moisture-wicking_x000D_, and UV protection performance
• self-fabric collar_x000D_
• heat-sealed label_x000D_
• concealed zipper placket with semi-autolock rubber pull tabs_x000D_
• contrast color jacquard design with cooling yarns on the reverse side of fabric_x000D_
• contrast color side inserts and coverstitch front and back_x000D_
• reflective UTK logo on lower left front</v>
          </cell>
          <cell r="L554" t="str">
            <v/>
          </cell>
          <cell r="M554" t="str">
            <v>N</v>
          </cell>
          <cell r="N554" t="str">
            <v>Modern</v>
          </cell>
          <cell r="O554" t="str">
            <v>MOISTURE WICKING, UV 15-39, MODERN FIT, EASY CARE, UTK COOL LOGIK</v>
          </cell>
        </row>
        <row r="555">
          <cell r="A555">
            <v>88657</v>
          </cell>
          <cell r="C555" t="str">
            <v>Serac</v>
          </cell>
          <cell r="D555" t="str">
            <v>North End®</v>
          </cell>
          <cell r="E555" t="str">
            <v>Polos</v>
          </cell>
          <cell r="F555" t="str">
            <v>Performance</v>
          </cell>
          <cell r="G555" t="str">
            <v>Active</v>
          </cell>
          <cell r="H555" t="str">
            <v>Active</v>
          </cell>
          <cell r="I555" t="str">
            <v>Men's</v>
          </cell>
          <cell r="J555" t="str">
            <v>Serac UTK cool∙logik™ Performance Zippered Polo</v>
          </cell>
          <cell r="K555" t="str">
            <v>• 4.3 oz/yd2 / 146 gsm, 75% polyester, 25% nylon double knit jacquard_x000D_ with UTK cool∙logik™ moisture-wicking_x000D_, and UV protection performance
• self-fabric collar_x000D_
• heat-sealed label_x000D_
• concealed zipper placket with semi-autolock rubber pull tabs_x000D_
• contrast color jacquard design with cooling yarns on the reverse side of fabric_x000D_
• contrast color side inserts and coverstitch front and back_x000D_
• reflective UTK logo on lower left front</v>
          </cell>
          <cell r="L555" t="str">
            <v/>
          </cell>
          <cell r="M555" t="str">
            <v>N</v>
          </cell>
          <cell r="N555" t="str">
            <v>Modern</v>
          </cell>
          <cell r="O555" t="str">
            <v>MOISTURE WICKING, UV 15-39, MODERN FIT, EASY CARE, UTK COOL LOGIK</v>
          </cell>
        </row>
        <row r="556">
          <cell r="A556">
            <v>78658</v>
          </cell>
          <cell r="C556" t="str">
            <v xml:space="preserve">Dolomite </v>
          </cell>
          <cell r="D556" t="str">
            <v>North End®</v>
          </cell>
          <cell r="E556" t="str">
            <v>Polos</v>
          </cell>
          <cell r="F556" t="str">
            <v>Performance</v>
          </cell>
          <cell r="G556" t="str">
            <v>Pre-Closeout</v>
          </cell>
          <cell r="H556" t="str">
            <v>Pre-Closeout</v>
          </cell>
          <cell r="I556" t="str">
            <v>Ladies'</v>
          </cell>
          <cell r="J556" t="str">
            <v>Dolomite UTK cool∙logik™ Performance Polo</v>
          </cell>
          <cell r="K556" t="str">
            <v>• 4.3 oz/yd2 / 146 gsm, 100% polyester piqué_x000D_ with UTK cool∙logik™ moisture-wicking_x000D_, antimicrobial_x000D_ and UV protection_x000D_ performance
• self-fabric collar with collar stand_x000D_
• reflective UTK logo on lower left front</v>
          </cell>
          <cell r="L556" t="str">
            <v/>
          </cell>
          <cell r="M556" t="str">
            <v>N</v>
          </cell>
          <cell r="N556" t="str">
            <v>Modern</v>
          </cell>
          <cell r="O556" t="str">
            <v>MOISTURE WICKING, ANTIMICROBIAL, UV 40+, MODERN FIT, EASY CARE, UTK COOL LOGIK</v>
          </cell>
          <cell r="S556" t="str">
            <v>Pre-closeout for 201801 US/CAN book</v>
          </cell>
        </row>
        <row r="557">
          <cell r="A557">
            <v>88658</v>
          </cell>
          <cell r="C557" t="str">
            <v xml:space="preserve">Dolomite </v>
          </cell>
          <cell r="D557" t="str">
            <v>North End®</v>
          </cell>
          <cell r="E557" t="str">
            <v>Polos</v>
          </cell>
          <cell r="F557" t="str">
            <v>Performance</v>
          </cell>
          <cell r="G557" t="str">
            <v>Pre-Closeout</v>
          </cell>
          <cell r="H557" t="str">
            <v>Pre-Closeout</v>
          </cell>
          <cell r="I557" t="str">
            <v>Men's</v>
          </cell>
          <cell r="J557" t="str">
            <v>Dolomite UTK cool∙logik™ Performance Polo</v>
          </cell>
          <cell r="K557" t="str">
            <v>• 4.3 oz/yd2 / 146 gsm, 100% polyester piqué_x000D_ with UTK cool∙logik™ moisture-wicking_x000D_, antimicrobial_x000D_ and UV protection_x000D_ performance
• self-fabric collar with collar stand_x000D_
• reflective UTK logo on lower left front</v>
          </cell>
          <cell r="L557" t="str">
            <v/>
          </cell>
          <cell r="M557" t="str">
            <v>N</v>
          </cell>
          <cell r="N557" t="str">
            <v>Modern</v>
          </cell>
          <cell r="O557" t="str">
            <v>MOISTURE WICKING, ANTIMICROBIAL, UV 40+, MODERN FIT, EASY CARE, UTK COOL LOGIK</v>
          </cell>
          <cell r="P557">
            <v>78658</v>
          </cell>
          <cell r="S557" t="str">
            <v>Pre-closeout for 201801 US/CAN book</v>
          </cell>
        </row>
        <row r="558">
          <cell r="A558">
            <v>78659</v>
          </cell>
          <cell r="C558" t="str">
            <v>Maze</v>
          </cell>
          <cell r="D558" t="str">
            <v>North End®</v>
          </cell>
          <cell r="E558" t="str">
            <v>Polos</v>
          </cell>
          <cell r="F558" t="str">
            <v>Performance</v>
          </cell>
          <cell r="G558" t="str">
            <v>Pre-Closeout</v>
          </cell>
          <cell r="H558" t="str">
            <v>Pre-Closeout</v>
          </cell>
          <cell r="I558" t="str">
            <v>Ladies'</v>
          </cell>
          <cell r="J558" t="str">
            <v>Maze Performance Stretch Embossed Print Polo</v>
          </cell>
          <cell r="K558" t="str">
            <v>• 5 oz/yd2 / 170 gsm, 89% polyester, 11% spandex embossed print jersey_x000D_ with moisture-wicking_x000D_, antimicrobial_x000D_, and UV protection_x000D_ performance</v>
          </cell>
          <cell r="L558" t="str">
            <v>• Y-neck with self-fabric collar</v>
          </cell>
          <cell r="M558" t="str">
            <v>N</v>
          </cell>
          <cell r="N558" t="str">
            <v>Modern</v>
          </cell>
          <cell r="O558" t="str">
            <v>MOISTURE WICKING, ANTIMICROBIAL, UV 40+, STRETCH, MODERN FIT, EASY CARE</v>
          </cell>
          <cell r="S558" t="str">
            <v>Pre-closeout for 201801 US/CAN book</v>
          </cell>
        </row>
        <row r="559">
          <cell r="A559">
            <v>88659</v>
          </cell>
          <cell r="C559" t="str">
            <v>Maze</v>
          </cell>
          <cell r="D559" t="str">
            <v>North End®</v>
          </cell>
          <cell r="E559" t="str">
            <v>Polos</v>
          </cell>
          <cell r="F559" t="str">
            <v>Performance</v>
          </cell>
          <cell r="G559" t="str">
            <v>Pre-Closeout</v>
          </cell>
          <cell r="H559" t="str">
            <v>Pre-Closeout</v>
          </cell>
          <cell r="I559" t="str">
            <v>Men's</v>
          </cell>
          <cell r="J559" t="str">
            <v>Maze Performance Stretch Embossed Print Polo</v>
          </cell>
          <cell r="K559" t="str">
            <v>• 5 oz/yd2 / 170 gsm, 89% polyester, 11% spandex embossed print jersey_x000D_ with moisture-wicking_x000D_, antimicrobial_x000D_, and UV protection_x000D_ performance</v>
          </cell>
          <cell r="L559" t="str">
            <v>• self-fabric collar with collar stand</v>
          </cell>
          <cell r="M559" t="str">
            <v>N</v>
          </cell>
          <cell r="N559" t="str">
            <v>Modern</v>
          </cell>
          <cell r="O559" t="str">
            <v>MOISTURE WICKING, ANTIMICROBIAL, UV 40+, STRETCH, MODERN FIT, EASY CARE</v>
          </cell>
          <cell r="P559">
            <v>78659</v>
          </cell>
          <cell r="S559" t="str">
            <v>Pre-closeout for 201801 US/CAN book</v>
          </cell>
        </row>
        <row r="560">
          <cell r="A560">
            <v>78667</v>
          </cell>
          <cell r="C560" t="str">
            <v>Accelerate</v>
          </cell>
          <cell r="D560" t="str">
            <v>North End®</v>
          </cell>
          <cell r="E560" t="str">
            <v>Polos</v>
          </cell>
          <cell r="F560" t="str">
            <v>Performance</v>
          </cell>
          <cell r="G560" t="str">
            <v>Pre-Closeout</v>
          </cell>
          <cell r="H560" t="str">
            <v>Pre-Closeout</v>
          </cell>
          <cell r="I560" t="str">
            <v>Ladies'</v>
          </cell>
          <cell r="J560" t="str">
            <v>Accelerate UTK cool∙logik™ Performance Polo</v>
          </cell>
          <cell r="K560" t="str">
            <v>• body: 6.2 oz/yd2 / 210 gsm, 91% polyester, 9% spandex jersey_x000D_ with UTK cool∙logik™ moisture-wicking, and antimicrobial performance
• inserts: 4.3 oz., 100% polyester jacquard_x000D_ with UTK  cool∙logik™ moisture wicking performance
• contrast shoulder, front and back inserts_x000D_
• reflective UTK cool∙logik™ logo on lower left front side panel_x000D_</v>
          </cell>
          <cell r="L560" t="str">
            <v>• self-fabric collar_x000D_
• Y-neck asymmetrical contrast placket</v>
          </cell>
          <cell r="M560" t="str">
            <v>N</v>
          </cell>
          <cell r="N560" t="str">
            <v>Modern</v>
          </cell>
          <cell r="O560" t="str">
            <v>MOISTURE WICKING, ANTIMICROBIAL, STRETCH, MODERN FIT, EASY CARE, UTK COOL LOGIK</v>
          </cell>
          <cell r="S560" t="str">
            <v>Pre-closeout for 201801 US/CAN book</v>
          </cell>
        </row>
        <row r="561">
          <cell r="A561">
            <v>88667</v>
          </cell>
          <cell r="C561" t="str">
            <v>Accelerate</v>
          </cell>
          <cell r="D561" t="str">
            <v>North End®</v>
          </cell>
          <cell r="E561" t="str">
            <v>Polos</v>
          </cell>
          <cell r="F561" t="str">
            <v>Performance</v>
          </cell>
          <cell r="G561" t="str">
            <v>Pre-Closeout</v>
          </cell>
          <cell r="H561" t="str">
            <v>Pre-Closeout</v>
          </cell>
          <cell r="I561" t="str">
            <v>Men's</v>
          </cell>
          <cell r="J561" t="str">
            <v>Accelerate UTK cool∙logik™ Performance Polo</v>
          </cell>
          <cell r="K561" t="str">
            <v>• body: 6.2 oz/yd2 / 210 gsm, 91% polyester, 9% spandex jersey_x000D_ with UTK cool∙logik™ moisture-wicking, and antimicrobial performance
• inserts: 4.3 oz., 100% polyester jacquard_x000D_ with UTK  cool∙logik™ moisture wicking performance
• contrast shoulder, front and back inserts_x000D_
• reflective UTK cool∙logik™ logo on lower left front side panel_x000D_</v>
          </cell>
          <cell r="L561" t="str">
            <v>• self-fabric collar with collar stand_x000D_
• contrast inner placket</v>
          </cell>
          <cell r="M561" t="str">
            <v>N</v>
          </cell>
          <cell r="N561" t="str">
            <v>Modern</v>
          </cell>
          <cell r="O561" t="str">
            <v>MOISTURE WICKING, ANTIMICROBIAL, STRETCH, MODERN FIT, EASY CARE, UTK COOL LOGIK</v>
          </cell>
          <cell r="P561">
            <v>78667</v>
          </cell>
          <cell r="S561" t="str">
            <v>Pre-closeout for 201801 US/CAN book</v>
          </cell>
        </row>
        <row r="562">
          <cell r="A562">
            <v>78676</v>
          </cell>
          <cell r="C562" t="str">
            <v>Symmetry</v>
          </cell>
          <cell r="D562" t="str">
            <v>North End®</v>
          </cell>
          <cell r="E562" t="str">
            <v>Polos</v>
          </cell>
          <cell r="F562" t="str">
            <v>Performance</v>
          </cell>
          <cell r="G562" t="str">
            <v>Pre-Closeout</v>
          </cell>
          <cell r="H562" t="str">
            <v>Pre-Closeout</v>
          </cell>
          <cell r="I562" t="str">
            <v>Ladies'</v>
          </cell>
          <cell r="J562" t="str">
            <v>Symmetry UTK cool∙logik™ Coffee Performance Polo</v>
          </cell>
          <cell r="K562" t="str">
            <v>• body: 4.7 oz/yd2 / 160 gsm, 100% polyester two-tone interlock_x000D_ with UTK cool∙logik™ moisture-wicking, antimicrobial, UV protection, and coffee deodorizing performance
• inserts: 5.1 oz., 100% polyester interlock _x000D_
• self-fabric collar with collar stand_x000D_
• heat-sealed label_x000D_
• reflective cool∙logik™ logo on lower left front side panel</v>
          </cell>
          <cell r="L562" t="str">
            <v>• pleat detailing at center back</v>
          </cell>
          <cell r="M562" t="str">
            <v>N</v>
          </cell>
          <cell r="N562" t="str">
            <v>Modern</v>
          </cell>
          <cell r="O562" t="str">
            <v>MOISTURE WICKING, ANTIMICROBIAL, DEODORIZE, UV 40+, MODERN FIT, EASY CARE, UTK COOL LOGIK</v>
          </cell>
          <cell r="S562" t="str">
            <v>Pre-closeout for 201801 US/CAN book</v>
          </cell>
        </row>
        <row r="563">
          <cell r="A563">
            <v>88676</v>
          </cell>
          <cell r="C563" t="str">
            <v>Symmetry</v>
          </cell>
          <cell r="D563" t="str">
            <v>North End®</v>
          </cell>
          <cell r="E563" t="str">
            <v>Polos</v>
          </cell>
          <cell r="F563" t="str">
            <v>Performance</v>
          </cell>
          <cell r="G563" t="str">
            <v>Pre-Closeout</v>
          </cell>
          <cell r="H563" t="str">
            <v>Pre-Closeout</v>
          </cell>
          <cell r="I563" t="str">
            <v>Men's</v>
          </cell>
          <cell r="J563" t="str">
            <v>Symmetry UTK cool∙logik™ Coffee Performance Polo</v>
          </cell>
          <cell r="K563" t="str">
            <v>• body: 4.7 oz/yd2 / 160 gsm, 100% polyester two-tone interlock_x000D_ with UTK cool∙logik™ moisture-wicking, antimicrobial, UV protection, and coffee deodorizing performance
• inserts: 5.1 oz., 100% polyester interlock _x000D_
• self-fabric collar with collar stand_x000D_
• heat-sealed label_x000D_
• reflective cool∙logik™ logo on lower left front side panel</v>
          </cell>
          <cell r="L563" t="str">
            <v/>
          </cell>
          <cell r="M563" t="str">
            <v>N</v>
          </cell>
          <cell r="N563" t="str">
            <v>Modern</v>
          </cell>
          <cell r="O563" t="str">
            <v>MOISTURE WICKING, ANTIMICROBIAL, DEODORIZE, UV 40+, MODERN FIT, EASY CARE, UTK COOL LOGIK</v>
          </cell>
          <cell r="P563">
            <v>78676</v>
          </cell>
          <cell r="S563" t="str">
            <v>Pre-closeout for 201801 US/CAN book</v>
          </cell>
        </row>
        <row r="564">
          <cell r="A564">
            <v>78677</v>
          </cell>
          <cell r="C564" t="str">
            <v>Refresh</v>
          </cell>
          <cell r="D564" t="str">
            <v>North End®</v>
          </cell>
          <cell r="E564" t="str">
            <v>Polos</v>
          </cell>
          <cell r="F564" t="str">
            <v>Performance</v>
          </cell>
          <cell r="G564" t="str">
            <v>Pre-Closeout</v>
          </cell>
          <cell r="H564" t="str">
            <v>Pre-Closeout</v>
          </cell>
          <cell r="I564" t="str">
            <v>Ladies'</v>
          </cell>
          <cell r="J564" t="str">
            <v>Refresh UTK cool∙logik™ Coffee Performance Mélange Jersey Polo</v>
          </cell>
          <cell r="K564" t="str">
            <v>• body: 3.8 oz/yd2 / 129 gsm, 100% polyester mélange jersey_x000D_ with UTK cool∙logik™ moisture-wicking, antimicrobial, and coffee deodorizing performance
• inserts: 4.7 oz., 100% polyester jersey mesh_x000D_
• self-fabric collar with collar stand_x000D_
• heat-sealed label_x000D_
• jersey mesh contrast side panels and lower sleeves for added breathability_x000D_
• contrast piping at back seams_x000D_
• reflective cool∙logik™ logo on lower left front side panel_x000D_</v>
          </cell>
          <cell r="L564" t="str">
            <v/>
          </cell>
          <cell r="M564" t="str">
            <v>N</v>
          </cell>
          <cell r="N564" t="str">
            <v>Modern</v>
          </cell>
          <cell r="O564" t="str">
            <v>MOISTURE WICKING, ANTIMICROBIAL, DEODORIZE, MODERN FIT, EASY CARE, UTK COOL LOGIK</v>
          </cell>
          <cell r="S564" t="str">
            <v>Pre-closeout for 201801 US/CAN book</v>
          </cell>
        </row>
        <row r="565">
          <cell r="A565">
            <v>88677</v>
          </cell>
          <cell r="C565" t="str">
            <v>Refresh</v>
          </cell>
          <cell r="D565" t="str">
            <v>North End®</v>
          </cell>
          <cell r="E565" t="str">
            <v>Polos</v>
          </cell>
          <cell r="F565" t="str">
            <v>Performance</v>
          </cell>
          <cell r="G565" t="str">
            <v>Pre-Closeout</v>
          </cell>
          <cell r="H565" t="str">
            <v>Pre-Closeout</v>
          </cell>
          <cell r="I565" t="str">
            <v>Men's</v>
          </cell>
          <cell r="J565" t="str">
            <v>Refresh UTK cool∙logik™ Coffee Performance Mélange Jersey Polo</v>
          </cell>
          <cell r="K565" t="str">
            <v>• body: 3.8 oz/yd2 / 129 gsm, 100% polyester mélange jersey_x000D_ with UTK cool∙logik™ moisture-wicking, antimicrobial, and coffee deodorizing performance
• inserts: 4.7 oz., 100% polyester jersey mesh_x000D_
• self-fabric collar with collar stand_x000D_
• heat-sealed label_x000D_
• jersey mesh contrast side panels and lower sleeves for added breathability_x000D_
• contrast piping at back seams_x000D_
• reflective cool∙logik™ logo on lower left front side panel_x000D_</v>
          </cell>
          <cell r="L565" t="str">
            <v/>
          </cell>
          <cell r="M565" t="str">
            <v>N</v>
          </cell>
          <cell r="N565" t="str">
            <v>Modern</v>
          </cell>
          <cell r="O565" t="str">
            <v>MOISTURE WICKING, ANTIMICROBIAL, DEODORIZE, MODERN FIT, EASY CARE, UTK COOL LOGIK</v>
          </cell>
          <cell r="P565">
            <v>78677</v>
          </cell>
          <cell r="S565" t="str">
            <v>Pre-closeout for 201801 US/CAN book</v>
          </cell>
        </row>
        <row r="566">
          <cell r="A566">
            <v>78682</v>
          </cell>
          <cell r="C566" t="str">
            <v>Evap</v>
          </cell>
          <cell r="D566" t="str">
            <v>North End®</v>
          </cell>
          <cell r="E566" t="str">
            <v>Polos</v>
          </cell>
          <cell r="F566" t="str">
            <v>Performance</v>
          </cell>
          <cell r="G566" t="str">
            <v>Pre-Closeout</v>
          </cell>
          <cell r="H566" t="str">
            <v>Pre-Closeout</v>
          </cell>
          <cell r="I566" t="str">
            <v>Ladies'</v>
          </cell>
          <cell r="J566" t="str">
            <v>Evap Quick Dry Performance Polo</v>
          </cell>
          <cell r="K566" t="str">
            <v>• 4.3 oz/yd2 / 146 gsm, 100% polyester two-tone interlock with Quick Dry,_x000D_ moisture-wicking_x000D_, and UV protection_x000D_ performance
• self-fabric binding at shoulders and sideseams_x000D_
• metal rivet details above side vents</v>
          </cell>
          <cell r="L566" t="str">
            <v>• Y-neck with self-fabric collar and partial collar stand_x000D_
• concealed snap placket with exposed metal snap at top</v>
          </cell>
          <cell r="M566" t="str">
            <v>N</v>
          </cell>
          <cell r="N566" t="str">
            <v>Modern</v>
          </cell>
          <cell r="O566" t="str">
            <v>QUICK DRY, MOISTURE WICKING, UV 15-39, MODERN FIT, EASY CARE</v>
          </cell>
          <cell r="S566" t="str">
            <v>Pre-closeout for 201801 US/CAN book</v>
          </cell>
        </row>
        <row r="567">
          <cell r="A567">
            <v>88682</v>
          </cell>
          <cell r="C567" t="str">
            <v>Evap</v>
          </cell>
          <cell r="D567" t="str">
            <v>North End®</v>
          </cell>
          <cell r="E567" t="str">
            <v>Polos</v>
          </cell>
          <cell r="F567" t="str">
            <v>Performance</v>
          </cell>
          <cell r="G567" t="str">
            <v>Pre-Closeout</v>
          </cell>
          <cell r="H567" t="str">
            <v>Pre-Closeout</v>
          </cell>
          <cell r="I567" t="str">
            <v>Men's</v>
          </cell>
          <cell r="J567" t="str">
            <v>Evap Quick Dry Performance Polo</v>
          </cell>
          <cell r="K567" t="str">
            <v>• 4.3 oz/yd2 / 146 gsm, 100% polyester two-tone interlock with Quick Dry,_x000D_ moisture-wicking_x000D_, and UV protection_x000D_ performance
• self-fabric binding at shoulders and sideseams_x000D_
• metal rivet details above side vents</v>
          </cell>
          <cell r="L567" t="str">
            <v>• self-fabric collar with collar stand_x000D_
• concealed zippered placket with metal snap at top_x000D_
• slit located at under-sleeve</v>
          </cell>
          <cell r="M567" t="str">
            <v>N</v>
          </cell>
          <cell r="N567" t="str">
            <v>Modern</v>
          </cell>
          <cell r="O567" t="str">
            <v>QUICK DRY, MOISTURE WICKING, UV 15-39, MODERN FIT, EASY CARE</v>
          </cell>
          <cell r="P567">
            <v>78682</v>
          </cell>
          <cell r="S567" t="str">
            <v>Pre-closeout for 201801 US/CAN book</v>
          </cell>
        </row>
        <row r="568">
          <cell r="A568">
            <v>78683</v>
          </cell>
          <cell r="C568" t="str">
            <v>Rotate</v>
          </cell>
          <cell r="D568" t="str">
            <v>North End®</v>
          </cell>
          <cell r="E568" t="str">
            <v>Polos</v>
          </cell>
          <cell r="F568" t="str">
            <v>Performance</v>
          </cell>
          <cell r="G568" t="str">
            <v>DNR</v>
          </cell>
          <cell r="H568" t="str">
            <v>DNR</v>
          </cell>
          <cell r="I568" t="str">
            <v>Ladies'</v>
          </cell>
          <cell r="J568" t="str">
            <v>Rotate UTK cool∙logik™ Quick Dry Performance Polo</v>
          </cell>
          <cell r="K568" t="str">
            <v>• 4 oz/yd2 / 136 gsm, 100% polyester interlock with Quick Dry_x000D_, moisture-wicking, and UV protection performance
• inserts: 4.6 oz., 100% polyester jacquard with UTK cool∙logik™ Quick Dry_x000D_ performance
• jacquard panels on center back, sleeves and side</v>
          </cell>
          <cell r="L568" t="str">
            <v>• V-neck with shaw collar_x000D_
• cap sleeve detail for a feminine fit_x000D_
• pleat detailing at center back</v>
          </cell>
          <cell r="M568" t="str">
            <v>N</v>
          </cell>
          <cell r="N568" t="str">
            <v>Modern</v>
          </cell>
          <cell r="O568" t="str">
            <v>QUICK DRY, MOISTURE WICKING, UV 15-39, MODERN FIT, EASY CARE, UTK COOL LOGIK</v>
          </cell>
          <cell r="S568" t="str">
            <v>DNR for 201801 US/CAN book</v>
          </cell>
        </row>
        <row r="569">
          <cell r="A569">
            <v>88683</v>
          </cell>
          <cell r="C569" t="str">
            <v>Rotate</v>
          </cell>
          <cell r="D569" t="str">
            <v>North End®</v>
          </cell>
          <cell r="E569" t="str">
            <v>Polos</v>
          </cell>
          <cell r="F569" t="str">
            <v>Performance</v>
          </cell>
          <cell r="G569" t="str">
            <v>DNR</v>
          </cell>
          <cell r="H569" t="str">
            <v>DNR</v>
          </cell>
          <cell r="I569" t="str">
            <v>Men's</v>
          </cell>
          <cell r="J569" t="str">
            <v>Rotate UTK cool∙logik™ Quick Dry Performance Polo</v>
          </cell>
          <cell r="K569" t="str">
            <v>• 4 oz/yd2 / 136 gsm, 100% polyester interlock with Quick Dry_x000D_, moisture-wicking, and UV protection performance
• inserts: 4.6 oz., 100% polyester jacquard with UTK cool∙logik™ Quick Dry_x000D_ performance
• jacquard panels on center back, sleeves and side</v>
          </cell>
          <cell r="L569" t="str">
            <v>• self-fabric collar with collar stand_x000D_
• metal snap placket_x000D_
• shaped sleeve hem</v>
          </cell>
          <cell r="M569" t="str">
            <v>N</v>
          </cell>
          <cell r="N569" t="str">
            <v>Modern</v>
          </cell>
          <cell r="O569" t="str">
            <v>QUICK DRY, MOISTURE WICKING, UV 15-39, MODERN FIT, EASY CARE, UTK COOL LOGIK</v>
          </cell>
          <cell r="P569">
            <v>78683</v>
          </cell>
          <cell r="S569" t="str">
            <v>DNR for 201801 US/CAN book</v>
          </cell>
        </row>
        <row r="570">
          <cell r="A570">
            <v>78691</v>
          </cell>
          <cell r="C570" t="str">
            <v>Reflex</v>
          </cell>
          <cell r="D570" t="str">
            <v>North End®</v>
          </cell>
          <cell r="E570" t="str">
            <v>Polos</v>
          </cell>
          <cell r="F570" t="str">
            <v>Performance</v>
          </cell>
          <cell r="G570" t="str">
            <v>DNR</v>
          </cell>
          <cell r="H570" t="str">
            <v>DNR</v>
          </cell>
          <cell r="I570" t="str">
            <v>Ladies'</v>
          </cell>
          <cell r="J570" t="str">
            <v>Reflex UTK cool∙logik™ Performance Embossed Print Polo</v>
          </cell>
          <cell r="K570" t="str">
            <v>• body: 5.2 oz/yd2 / 176 gsm, 100% polyester embossed print interlock with UTK cool.logik™, moisture-wicking and UV protection performance
• contrast: 5.2 oz/yd2 / 176 gsm, 100% polyester interlock with UTK cool.logik™, moisture-wicking and UV protection performance
• contrast coverstitch details
• heat-sealed label</v>
          </cell>
          <cell r="L570" t="str">
            <v>• V-neck with self-fabric collar</v>
          </cell>
          <cell r="M570" t="str">
            <v>N</v>
          </cell>
          <cell r="N570" t="str">
            <v>Modern</v>
          </cell>
          <cell r="O570" t="str">
            <v>MOISTURE WICKING, UV 40+, MODERN FIT, EASY CARE, UTK COOL LOGIK</v>
          </cell>
          <cell r="S570" t="str">
            <v>DNR for 201801 US/CAN book</v>
          </cell>
        </row>
        <row r="571">
          <cell r="A571">
            <v>88691</v>
          </cell>
          <cell r="C571" t="str">
            <v>Reflex</v>
          </cell>
          <cell r="D571" t="str">
            <v>North End®</v>
          </cell>
          <cell r="E571" t="str">
            <v>Polos</v>
          </cell>
          <cell r="F571" t="str">
            <v>Performance</v>
          </cell>
          <cell r="G571" t="str">
            <v>DNR</v>
          </cell>
          <cell r="H571" t="str">
            <v>DNR</v>
          </cell>
          <cell r="I571" t="str">
            <v>Men's</v>
          </cell>
          <cell r="J571" t="str">
            <v>Reflex UTK cool∙logik™ Performance Embossed Print Polo</v>
          </cell>
          <cell r="K571" t="str">
            <v>• body: 5.2 oz/yd2 / 176 gsm, 100% polyester embossed print interlock with UTK cool.logik™, moisture-wicking and UV protection performance
• contrast: 5.2 oz/yd2 / 176 gsm, 100% polyester interlock with UTK cool.logik™, moisture-wicking and UV protection performance
• contrast coverstitch details
• heat-sealed label</v>
          </cell>
          <cell r="L571" t="str">
            <v>• self-fabric collar with collar stand</v>
          </cell>
          <cell r="M571" t="str">
            <v>N</v>
          </cell>
          <cell r="N571" t="str">
            <v>Modern</v>
          </cell>
          <cell r="O571" t="str">
            <v>MOISTURE WICKING, UV 40+, MODERN FIT, EASY CARE, UTK COOL LOGIK</v>
          </cell>
          <cell r="P571">
            <v>78691</v>
          </cell>
          <cell r="S571" t="str">
            <v>DNR for 201801 US/CAN book</v>
          </cell>
        </row>
        <row r="572">
          <cell r="A572">
            <v>78803</v>
          </cell>
          <cell r="C572" t="str">
            <v>Exhilarate</v>
          </cell>
          <cell r="D572" t="str">
            <v>North End®</v>
          </cell>
          <cell r="E572" t="str">
            <v>Polos</v>
          </cell>
          <cell r="F572" t="str">
            <v>Performance</v>
          </cell>
          <cell r="G572" t="str">
            <v>DNR</v>
          </cell>
          <cell r="H572" t="str">
            <v>DNR</v>
          </cell>
          <cell r="I572" t="str">
            <v>Ladies'</v>
          </cell>
          <cell r="J572" t="str">
            <v>Exhilarate Coffee Charcoal Performance Polo with Back Pocket</v>
          </cell>
          <cell r="K572" t="str">
            <v>• 4.3 oz/yd² / 145 gsm, 100% polyester jacquard back interlock with moisture-wicking, antimicrobial, coffee deodorizing and UV protection performance_x000D_
• coffee charcoal deodorizing performance_x000D_
• heat-sealed label_x000D_</v>
          </cell>
          <cell r="L572" t="str">
            <v>• Y-neck with self-fabric collar_x000D_
• two-button placket_x000D_
• back right side pocket with invisible zipper</v>
          </cell>
          <cell r="M572" t="str">
            <v>N</v>
          </cell>
          <cell r="N572" t="str">
            <v>Modern</v>
          </cell>
          <cell r="O572" t="str">
            <v>MOISTURE WICKING, ANTIMICROBIAL, DEODORIZE, UV 40+, MODERN FIT, EASY CARE</v>
          </cell>
          <cell r="S572" t="str">
            <v>DNR for 201801 US/CAN book</v>
          </cell>
        </row>
        <row r="573">
          <cell r="A573">
            <v>88803</v>
          </cell>
          <cell r="C573" t="str">
            <v>Exhilarate</v>
          </cell>
          <cell r="D573" t="str">
            <v>North End®</v>
          </cell>
          <cell r="E573" t="str">
            <v>Polos</v>
          </cell>
          <cell r="F573" t="str">
            <v>Performance</v>
          </cell>
          <cell r="G573" t="str">
            <v>DNR</v>
          </cell>
          <cell r="H573" t="str">
            <v>DNR</v>
          </cell>
          <cell r="I573" t="str">
            <v>Men's</v>
          </cell>
          <cell r="J573" t="str">
            <v>Exhilarate Coffee Charcoal Performance Polo with Back Pocket</v>
          </cell>
          <cell r="K573" t="str">
            <v>• 4.3 oz/yd² / 145 gsm, 100% polyester jacquard back interlock with moisture-wicking, antimicrobial, coffee deodorizing and UV protection performance_x000D_
• coffee charcoal deodorizing performance_x000D_
• heat-sealed label_x000D_</v>
          </cell>
          <cell r="L573" t="str">
            <v>• self-fabric with collar stand_x000D_
• three-button placket_x000D_
• back right side pocket with reverse coil zipper</v>
          </cell>
          <cell r="M573" t="str">
            <v>N</v>
          </cell>
          <cell r="N573" t="str">
            <v>Modern</v>
          </cell>
          <cell r="O573" t="str">
            <v>WRINKLE FREE, TAPED SEAMS, MODERN FIT, EASY CARE</v>
          </cell>
          <cell r="P573">
            <v>78803</v>
          </cell>
          <cell r="S573" t="str">
            <v>DNR for 201801 US/CAN book</v>
          </cell>
        </row>
        <row r="574">
          <cell r="A574">
            <v>75120</v>
          </cell>
          <cell r="C574" t="str">
            <v>Crosscheck</v>
          </cell>
          <cell r="D574" t="str">
            <v>North End®</v>
          </cell>
          <cell r="E574" t="str">
            <v>Polos</v>
          </cell>
          <cell r="F574" t="str">
            <v>Performance</v>
          </cell>
          <cell r="G574" t="str">
            <v>DNR</v>
          </cell>
          <cell r="H574" t="str">
            <v>DNR</v>
          </cell>
          <cell r="I574" t="str">
            <v>Ladies'</v>
          </cell>
          <cell r="J574" t="str">
            <v>Excursion Crosscheck Woven Polo</v>
          </cell>
          <cell r="K574" t="str">
            <v xml:space="preserve">• 3.4 oz/yd2 / 115 gsm, 86% polyester, 14% spandex with moisture-wicking performance
• contrast coverstitch details
• heat-sealed label 
• three-button placket
• back yoke
</v>
          </cell>
          <cell r="L574" t="str">
            <v>• front and back princess seams</v>
          </cell>
          <cell r="M574" t="str">
            <v>N</v>
          </cell>
          <cell r="O574" t="str">
            <v>MOISTURE WICKING, STRETCH, EASY CARE</v>
          </cell>
          <cell r="S574" t="str">
            <v>DNR for 201801 US/CAN book</v>
          </cell>
        </row>
        <row r="575">
          <cell r="A575">
            <v>85120</v>
          </cell>
          <cell r="C575" t="str">
            <v>Crosscheck</v>
          </cell>
          <cell r="D575" t="str">
            <v>North End®</v>
          </cell>
          <cell r="E575" t="str">
            <v>Polos</v>
          </cell>
          <cell r="F575" t="str">
            <v>Performance</v>
          </cell>
          <cell r="G575" t="str">
            <v>DNR</v>
          </cell>
          <cell r="H575" t="str">
            <v>DNR</v>
          </cell>
          <cell r="I575" t="str">
            <v>Men's</v>
          </cell>
          <cell r="J575" t="str">
            <v>Excursion Crosscheck Woven Polo</v>
          </cell>
          <cell r="K575" t="str">
            <v xml:space="preserve">• 3.4 oz/yd2 / 115 gsm, 86% polyester, 14% spandex with moisture-wicking performance
• contrast coverstitch details
• heat-sealed label 
• three-button placket
• back yoke
</v>
          </cell>
          <cell r="L575" t="str">
            <v>• right-chest pocket with reverse coil semi-autolock zipper and rubber pull tab</v>
          </cell>
          <cell r="M575" t="str">
            <v>N</v>
          </cell>
          <cell r="O575" t="str">
            <v>MOISTURE WICKING, STRETCH, EASY CARE</v>
          </cell>
          <cell r="P575">
            <v>75120</v>
          </cell>
          <cell r="S575" t="str">
            <v>DNR for 201801 US/CAN book</v>
          </cell>
        </row>
        <row r="576">
          <cell r="A576">
            <v>75121</v>
          </cell>
          <cell r="C576" t="str">
            <v>Nomad</v>
          </cell>
          <cell r="D576" t="str">
            <v>North End®</v>
          </cell>
          <cell r="E576" t="str">
            <v>Polos</v>
          </cell>
          <cell r="F576" t="str">
            <v>Performance</v>
          </cell>
          <cell r="G576" t="str">
            <v>DNR</v>
          </cell>
          <cell r="H576" t="str">
            <v>DNR</v>
          </cell>
          <cell r="I576" t="str">
            <v>Ladies'</v>
          </cell>
          <cell r="J576" t="str">
            <v>Excursion Nomad Performance Waffle Polo</v>
          </cell>
          <cell r="K576" t="str">
            <v xml:space="preserve">• 5.9 oz/yd2 / 200 gsm, 100% polyester waffle with moisture-wicking and antimicrobial performance
• heat-sealed label 
• three-button placket
</v>
          </cell>
          <cell r="L576" t="str">
            <v>• Y-neck with matching flat knit collar</v>
          </cell>
          <cell r="M576" t="str">
            <v>N</v>
          </cell>
          <cell r="O576" t="str">
            <v>MOISTURE WICKING ANTIMICROBIAL, EASY CARE</v>
          </cell>
          <cell r="S576" t="str">
            <v>DNR for 201801 US/CAN book</v>
          </cell>
        </row>
        <row r="577">
          <cell r="A577">
            <v>85121</v>
          </cell>
          <cell r="C577" t="str">
            <v>Nomad</v>
          </cell>
          <cell r="D577" t="str">
            <v>North End®</v>
          </cell>
          <cell r="E577" t="str">
            <v>Polos</v>
          </cell>
          <cell r="F577" t="str">
            <v>Performance</v>
          </cell>
          <cell r="G577" t="str">
            <v>DNR</v>
          </cell>
          <cell r="H577" t="str">
            <v>DNR</v>
          </cell>
          <cell r="I577" t="str">
            <v>Men's</v>
          </cell>
          <cell r="J577" t="str">
            <v>Excursion Nomad Performance Waffle Polo</v>
          </cell>
          <cell r="K577" t="str">
            <v xml:space="preserve">• 5.9 oz/yd2 / 200 gsm, 100% polyester waffle with moisture-wicking and antimicrobial performance
• heat-sealed label 
• three-button placket
</v>
          </cell>
          <cell r="L577" t="str">
            <v>• matching flat knit collar</v>
          </cell>
          <cell r="M577" t="str">
            <v>N</v>
          </cell>
          <cell r="O577" t="str">
            <v>MOISTURE WICKING ANTIMICROBIAL, EASY CARE</v>
          </cell>
          <cell r="P577">
            <v>75121</v>
          </cell>
          <cell r="S577" t="str">
            <v>DNR for 201801 US/CAN book</v>
          </cell>
        </row>
        <row r="578">
          <cell r="A578">
            <v>78221</v>
          </cell>
          <cell r="C578" t="str">
            <v>Nomad</v>
          </cell>
          <cell r="D578" t="str">
            <v>North End®</v>
          </cell>
          <cell r="E578" t="str">
            <v>T_Shirts</v>
          </cell>
          <cell r="F578" t="str">
            <v>Performance</v>
          </cell>
          <cell r="G578" t="str">
            <v>DNR</v>
          </cell>
          <cell r="H578" t="str">
            <v>DNR</v>
          </cell>
          <cell r="I578" t="str">
            <v>Ladies'</v>
          </cell>
          <cell r="J578" t="str">
            <v>Excursion Nomad Performance Waffle Henley</v>
          </cell>
          <cell r="K578" t="str">
            <v>• 5.9 oz/yd² / 200 gsm, 100% polyester waffle with moisture-wicking and antimicrobial performance_x000D_
• matching rib neck trim_x000D_
• heat-sealed label _x000D_
• metal buttons at placket</v>
          </cell>
          <cell r="L578" t="str">
            <v/>
          </cell>
          <cell r="M578" t="str">
            <v>N</v>
          </cell>
          <cell r="O578" t="str">
            <v>MOISTURE WICKING ANTIMICROBIAL, EASY CARE</v>
          </cell>
          <cell r="S578" t="str">
            <v>DNR for 201801 US/CAN book</v>
          </cell>
        </row>
        <row r="579">
          <cell r="A579">
            <v>88221</v>
          </cell>
          <cell r="C579" t="str">
            <v>Nomad</v>
          </cell>
          <cell r="D579" t="str">
            <v>North End®</v>
          </cell>
          <cell r="E579" t="str">
            <v>T_Shirts</v>
          </cell>
          <cell r="F579" t="str">
            <v>Performance</v>
          </cell>
          <cell r="G579" t="str">
            <v>DNR</v>
          </cell>
          <cell r="H579" t="str">
            <v>DNR</v>
          </cell>
          <cell r="I579" t="str">
            <v>Men's</v>
          </cell>
          <cell r="J579" t="str">
            <v>Excursion Nomad Performance Waffle Henley</v>
          </cell>
          <cell r="K579" t="str">
            <v>• 5.9 oz/yd² / 200 gsm, 100% polyester waffle with moisture-wicking and antimicrobial performance
• matching rib neck trim_x000D_
• heat-sealed label _x000D_
• metal buttons at placket</v>
          </cell>
          <cell r="L579" t="str">
            <v/>
          </cell>
          <cell r="M579" t="str">
            <v>N</v>
          </cell>
          <cell r="O579" t="str">
            <v>MOISTURE WICKING ANTIMICROBIAL, EASY CARE</v>
          </cell>
          <cell r="P579">
            <v>78221</v>
          </cell>
          <cell r="S579" t="str">
            <v>DNR for 201801 US/CAN book</v>
          </cell>
        </row>
        <row r="580">
          <cell r="A580">
            <v>78802</v>
          </cell>
          <cell r="D580" t="str">
            <v>North End®</v>
          </cell>
          <cell r="E580" t="str">
            <v>Wovens</v>
          </cell>
          <cell r="F580" t="str">
            <v>Performance</v>
          </cell>
          <cell r="G580" t="str">
            <v>Active</v>
          </cell>
          <cell r="H580" t="str">
            <v>Active</v>
          </cell>
          <cell r="I580" t="str">
            <v>Ladies'</v>
          </cell>
          <cell r="J580" t="str">
            <v>Mélange Performance Shirt</v>
          </cell>
          <cell r="K580" t="str">
            <v>• 2.9 oz/yd2 / 98 gsm, 100% polyester mechanical stretch two-tone mélange with moisture-wicking performance_x000D_
• hidden button-down collar_x000D_
• back yoke with side pleats_x000D_
• durable flat felled side and underarm seams_x000D_
• tailored adjustable cuffs with buttoned sleeve plackets</v>
          </cell>
          <cell r="L580" t="str">
            <v>• front and back princess seams</v>
          </cell>
          <cell r="M580" t="str">
            <v>N</v>
          </cell>
          <cell r="N580" t="str">
            <v>Modern</v>
          </cell>
          <cell r="O580" t="str">
            <v>MOISTURE WICKING, STRETCH, MODERN FIT, EASY CARE</v>
          </cell>
        </row>
        <row r="581">
          <cell r="A581">
            <v>88802</v>
          </cell>
          <cell r="D581" t="str">
            <v>North End®</v>
          </cell>
          <cell r="E581" t="str">
            <v>Wovens</v>
          </cell>
          <cell r="F581" t="str">
            <v>Performance</v>
          </cell>
          <cell r="G581" t="str">
            <v>Active</v>
          </cell>
          <cell r="H581" t="str">
            <v>Active</v>
          </cell>
          <cell r="I581" t="str">
            <v>Men's</v>
          </cell>
          <cell r="J581" t="str">
            <v>Mélange Performance Shirt</v>
          </cell>
          <cell r="K581" t="str">
            <v>• 2.9 oz/yd2 / 98 gsm, 100% polyester mechanical stretch two-tone mélange with moisture-wicking performance_x000D_
• hidden button-down collar_x000D_
• back yoke with side pleats_x000D_
• durable flat felled side and underarm seams_x000D_
• tailored adjustable cuffs with buttoned sleeve plackets</v>
          </cell>
          <cell r="L581" t="str">
            <v/>
          </cell>
          <cell r="M581" t="str">
            <v>N</v>
          </cell>
          <cell r="N581" t="str">
            <v>Modern</v>
          </cell>
          <cell r="O581" t="str">
            <v>MOISTURE WICKING, STRETCH, MODERN FIT, EASY CARE</v>
          </cell>
          <cell r="P581">
            <v>78802</v>
          </cell>
        </row>
        <row r="582">
          <cell r="A582">
            <v>78673</v>
          </cell>
          <cell r="C582" t="str">
            <v>Boulevard</v>
          </cell>
          <cell r="D582" t="str">
            <v>North End®</v>
          </cell>
          <cell r="E582" t="str">
            <v>Wovens</v>
          </cell>
          <cell r="F582" t="str">
            <v>Dress</v>
          </cell>
          <cell r="G582" t="str">
            <v>Pre-Closeout</v>
          </cell>
          <cell r="H582" t="str">
            <v>Pre-Closeout</v>
          </cell>
          <cell r="I582" t="str">
            <v>Ladies'</v>
          </cell>
          <cell r="J582" t="str">
            <v>Boulevard Wrinkle-Free Two-Ply 80's Cotton Dobby Taped Shirt with Oxford Twill</v>
          </cell>
          <cell r="K582" t="str">
            <v>• body: 4.2 oz/yd2 / 142 gsm, 100% two-ply 80's combed cotton, wrinkle-free twill dobby_x000D_
• inserts: 100% two-ply 80's combed cotton pinpoint oxford_x000D_
• deluxe construction with taped seams fused with reinforcement tape_x000D_
• spread collar with removable collar stays_x000D_
• tonal pinpoint oxford trim at inside collar, yoke and cuffs_x000D_
• double-needle flat felled sideseams</v>
          </cell>
          <cell r="L582" t="str">
            <v>• taped back yoke_x000D_
• taped front princess seams_x000D_
• back waist darts_x000D_
• tailored cuffs</v>
          </cell>
          <cell r="M582" t="str">
            <v>N</v>
          </cell>
          <cell r="N582" t="str">
            <v>Modern</v>
          </cell>
          <cell r="O582" t="str">
            <v>TAPED SEAMS, WRINKLE FREE, MODERN FIT, EASY CARE</v>
          </cell>
          <cell r="S582" t="str">
            <v>Pre-closeout for 201801 US/CAN book</v>
          </cell>
        </row>
        <row r="583">
          <cell r="A583">
            <v>88673</v>
          </cell>
          <cell r="C583" t="str">
            <v>Boulevard</v>
          </cell>
          <cell r="D583" t="str">
            <v>North End®</v>
          </cell>
          <cell r="E583" t="str">
            <v>Wovens</v>
          </cell>
          <cell r="F583" t="str">
            <v>Dress</v>
          </cell>
          <cell r="G583" t="str">
            <v>Pre-Closeout</v>
          </cell>
          <cell r="H583" t="str">
            <v>Pre-Closeout</v>
          </cell>
          <cell r="I583" t="str">
            <v>Men's</v>
          </cell>
          <cell r="J583" t="str">
            <v>Boulevard Wrinkle-Free Two-Ply 80's Cotton Dobby Taped Shirt with Oxford Twill</v>
          </cell>
          <cell r="K583" t="str">
            <v>• body: 4.2 oz/yd2 / 142 gsm, 100% two-ply 80's combed cotton, wrinkle-free twill dobby_x000D_
• inserts: 100% two-ply 80's combed cotton pinpoint oxford_x000D_
• deluxe construction with taped seams fused with reinforcement tape_x000D_
• spread collar with removable collar stays_x000D_
• tonal pinpoint oxford trim at inside collar, yoke and cuffs_x000D_
• double-needle flat felled sideseams</v>
          </cell>
          <cell r="L583" t="str">
            <v>• taped back yoke with box pleat_x000D_
• tailored cuffs with buttoned sleeve plackets</v>
          </cell>
          <cell r="M583" t="str">
            <v>N</v>
          </cell>
          <cell r="N583" t="str">
            <v>Modern</v>
          </cell>
          <cell r="O583" t="str">
            <v>TAPED SEAMS, WRINKLE FREE, MODERN FIT, EASY CARE</v>
          </cell>
          <cell r="P583">
            <v>78673</v>
          </cell>
          <cell r="S583" t="str">
            <v>Pre-closeout for 201801 US/CAN book</v>
          </cell>
        </row>
        <row r="584">
          <cell r="A584">
            <v>78674</v>
          </cell>
          <cell r="C584" t="str">
            <v>Boardwalk</v>
          </cell>
          <cell r="D584" t="str">
            <v>North End®</v>
          </cell>
          <cell r="E584" t="str">
            <v>Wovens</v>
          </cell>
          <cell r="F584" t="str">
            <v>Dress</v>
          </cell>
          <cell r="G584" t="str">
            <v>Pre-Closeout</v>
          </cell>
          <cell r="H584" t="str">
            <v>Pre-Closeout</v>
          </cell>
          <cell r="I584" t="str">
            <v>Ladies'</v>
          </cell>
          <cell r="J584" t="str">
            <v>Boardwalk Wrinkle-Free Two-Ply 80's Cotton Striped Tape Shirt</v>
          </cell>
          <cell r="K584" t="str">
            <v>• 3.8 oz/yd2, 129 gsm, 100% two-ply 80's cotton wrinkle-fre stripe poplin_x000D_
• multi-color stripe poplin
• deluxe construction with taped seams fused with reinforcement tape_x000D_
• spread collar with removable collar stays_x000D_
• double-needle flat felled sideseams</v>
          </cell>
          <cell r="L584" t="str">
            <v>• taped back yoke_x000D_
• taped front princess seams_x000D_
• back waist darts_x000D_
• tailored cuffs</v>
          </cell>
          <cell r="M584" t="str">
            <v>N</v>
          </cell>
          <cell r="N584" t="str">
            <v>Modern</v>
          </cell>
          <cell r="O584" t="str">
            <v>TAPED SEAMS, WRINKLE FREE, MODERN FIT, EASY CARE</v>
          </cell>
          <cell r="S584" t="str">
            <v>Pre-closeout for 201801 US/CAN book</v>
          </cell>
        </row>
        <row r="585">
          <cell r="A585">
            <v>88674</v>
          </cell>
          <cell r="C585" t="str">
            <v>Boardwalk</v>
          </cell>
          <cell r="D585" t="str">
            <v>North End®</v>
          </cell>
          <cell r="E585" t="str">
            <v>Wovens</v>
          </cell>
          <cell r="F585" t="str">
            <v>Dress</v>
          </cell>
          <cell r="G585" t="str">
            <v>Pre-Closeout</v>
          </cell>
          <cell r="H585" t="str">
            <v>Pre-Closeout</v>
          </cell>
          <cell r="I585" t="str">
            <v>Men's</v>
          </cell>
          <cell r="J585" t="str">
            <v>Boardwalk Wrinkle-Free Two-Ply 80's Cotton Striped Tape Shirt</v>
          </cell>
          <cell r="K585" t="str">
            <v>• 3.8 oz/yd2, 129 gsm, 100% two-ply 80's cotton wrinkle-free stripe poplin_x000D_
• multi-color stripe poplin
• deluxe construction with taped seams fused with reinforcement tape_x000D_
• spread collar with removable collar stays_x000D_
• double-needle flat felled sideseams</v>
          </cell>
          <cell r="L585" t="str">
            <v>• taped back yoke with box pleat_x000D_
• tailored cuffs with buttoned sleeve plackets</v>
          </cell>
          <cell r="M585" t="str">
            <v>N</v>
          </cell>
          <cell r="N585" t="str">
            <v>Modern</v>
          </cell>
          <cell r="O585" t="str">
            <v>TAPED SEAMS, WRINKLE FREE, MODERN FIT, EASY CARE</v>
          </cell>
          <cell r="P585">
            <v>78674</v>
          </cell>
          <cell r="S585" t="str">
            <v>Pre-closeout for 201801 US/CAN book</v>
          </cell>
        </row>
        <row r="586">
          <cell r="A586">
            <v>78690</v>
          </cell>
          <cell r="C586" t="str">
            <v>Precise</v>
          </cell>
          <cell r="D586" t="str">
            <v>North End®</v>
          </cell>
          <cell r="E586" t="str">
            <v>Wovens</v>
          </cell>
          <cell r="F586" t="str">
            <v>Dress</v>
          </cell>
          <cell r="G586" t="str">
            <v>Pre-Closeout</v>
          </cell>
          <cell r="H586" t="str">
            <v>Pre-Closeout</v>
          </cell>
          <cell r="I586" t="str">
            <v>Ladies'</v>
          </cell>
          <cell r="J586" t="str">
            <v>Precise Wrinkle-Free Two-Ply 80's Cotton Dobby Taped Shirt</v>
          </cell>
          <cell r="K586" t="str">
            <v>• 4.1 oz/yd2 / 139 gsm, 100% two-ply 80's combed cotton wrinkle-free twill dobby
• yarn-dyed cotton twill dobby
• deluxe construction with taped seams fused with reinforcement tape
• double-needle flat felled side and underarm seams
• French cuffs with buttons, can also be worn as regular cuffs</v>
          </cell>
          <cell r="L586" t="str">
            <v>• open collar with removable collar stays
• back waist darts
• taped front princess seams</v>
          </cell>
          <cell r="M586" t="str">
            <v>N</v>
          </cell>
          <cell r="N586" t="str">
            <v>Modern</v>
          </cell>
          <cell r="O586" t="str">
            <v>TAPED SEAMS, WRINKLE FREE, MODERN FIT, EASY CARE</v>
          </cell>
          <cell r="S586" t="str">
            <v>Pre-closeout for 201801 US/CAN book</v>
          </cell>
        </row>
        <row r="587">
          <cell r="A587">
            <v>88690</v>
          </cell>
          <cell r="C587" t="str">
            <v>Precise</v>
          </cell>
          <cell r="D587" t="str">
            <v>North End®</v>
          </cell>
          <cell r="E587" t="str">
            <v>Wovens</v>
          </cell>
          <cell r="F587" t="str">
            <v>Dress</v>
          </cell>
          <cell r="G587" t="str">
            <v>Pre-Closeout</v>
          </cell>
          <cell r="H587" t="str">
            <v>Pre-Closeout</v>
          </cell>
          <cell r="I587" t="str">
            <v>Men's</v>
          </cell>
          <cell r="J587" t="str">
            <v>Precise Wrinkle-Free Two-Ply 80's Cotton Dobby Taped Shirt</v>
          </cell>
          <cell r="K587" t="str">
            <v>• 4.1 oz/yd2 / 139 gsm, 100% two-ply 80's combed cotton wrinkle-free twill dobby
• yarn-dyed cotton twill dobby
• deluxe construction with taped seams fused with reinforcement tape
• double-needle flat felled side and underarm seams
• French cuffs with buttons, can also be worn as regular cuffs</v>
          </cell>
          <cell r="L587" t="str">
            <v>• spread collar with removable collar stays
• back darts for a slim modern fit and silhouette</v>
          </cell>
          <cell r="M587" t="str">
            <v>N</v>
          </cell>
          <cell r="N587" t="str">
            <v>Modern</v>
          </cell>
          <cell r="O587" t="str">
            <v>TAPED SEAMS, WRINKLE FREE, MODERN FIT, EASY CARE</v>
          </cell>
          <cell r="P587">
            <v>78690</v>
          </cell>
          <cell r="S587" t="str">
            <v>Pre-closeout for 201801 US/CAN book</v>
          </cell>
        </row>
        <row r="588">
          <cell r="A588">
            <v>78646</v>
          </cell>
          <cell r="D588" t="str">
            <v>North End®</v>
          </cell>
          <cell r="E588" t="str">
            <v>Wovens</v>
          </cell>
          <cell r="F588" t="str">
            <v>Dress</v>
          </cell>
          <cell r="G588" t="str">
            <v>Pre-Closeout</v>
          </cell>
          <cell r="H588" t="str">
            <v>Pre-Closeout</v>
          </cell>
          <cell r="I588" t="str">
            <v>Ladies'</v>
          </cell>
          <cell r="J588" t="str">
            <v>Wrinkle-Free Two-Ply 80's Cotton Taped Stripe Jacquard Shirt</v>
          </cell>
          <cell r="K588" t="str">
            <v>• 4.3 oz/yd2 / 146 gsm, 100% two-ply 80's combed cotton striped jacquard_x000D_ with wrinkle-free finish_x000D_
• deluxe construction with taped seams fused with reinforcement tape_x000D_
• hidden button-down collar_x000D_
• tailored adjustable cuffs_x000D_
• clean finished hem with side gussets</v>
          </cell>
          <cell r="L588" t="str">
            <v>• taped back yoke_x000D_
• front waist, bust and back waist darts</v>
          </cell>
          <cell r="M588" t="str">
            <v>N</v>
          </cell>
          <cell r="N588" t="str">
            <v>Modern</v>
          </cell>
          <cell r="O588" t="str">
            <v>WRINKLE FREE, TAPED SEAMS, MODERN FIT, EASY CARE</v>
          </cell>
          <cell r="S588" t="str">
            <v>Pre-closeout for 201801 US/CAN book</v>
          </cell>
        </row>
        <row r="589">
          <cell r="A589">
            <v>88646</v>
          </cell>
          <cell r="D589" t="str">
            <v>North End®</v>
          </cell>
          <cell r="E589" t="str">
            <v>Wovens</v>
          </cell>
          <cell r="F589" t="str">
            <v>Dress</v>
          </cell>
          <cell r="G589" t="str">
            <v>Pre-Closeout</v>
          </cell>
          <cell r="H589" t="str">
            <v>Pre-Closeout</v>
          </cell>
          <cell r="I589" t="str">
            <v>Men's</v>
          </cell>
          <cell r="J589" t="str">
            <v>Wrinkle-Free Two-Ply 80's Cotton Taped Stripe Jacquard Shirt</v>
          </cell>
          <cell r="K589" t="str">
            <v>• 4.3 oz/yd2 / 146 gsm, 100% two-ply 80's combed cotton striped jacquard_x000D_ with wrinkle-free finish_x000D_
• deluxe construction with taped seams fused with reinforcement tape_x000D_
• hidden button-down collar_x000D_
• tailored adjustable cuffs_x000D_
• clean finished hem with side gussets</v>
          </cell>
          <cell r="L589" t="str">
            <v>• taped back yoke with box pleat_x000D_
• left-chest taped patch pocket_x000D_
• buttoned sleeve plackets</v>
          </cell>
          <cell r="M589" t="str">
            <v>N</v>
          </cell>
          <cell r="N589" t="str">
            <v>Modern</v>
          </cell>
          <cell r="O589" t="str">
            <v>WRINKLE FREE, TAPED SEAMS, MODERN FIT, EASY CARE</v>
          </cell>
          <cell r="P589">
            <v>78646</v>
          </cell>
          <cell r="S589" t="str">
            <v>Pre-closeout for 201801 US/CAN  book</v>
          </cell>
        </row>
        <row r="590">
          <cell r="A590">
            <v>78675</v>
          </cell>
          <cell r="C590" t="str">
            <v>Charge</v>
          </cell>
          <cell r="D590" t="str">
            <v>North End®</v>
          </cell>
          <cell r="E590" t="str">
            <v>Wovens</v>
          </cell>
          <cell r="F590" t="str">
            <v>Performance</v>
          </cell>
          <cell r="G590" t="str">
            <v>DROP - Closeout</v>
          </cell>
          <cell r="H590" t="str">
            <v>Pre-Closeout</v>
          </cell>
          <cell r="I590" t="str">
            <v>Ladies'</v>
          </cell>
          <cell r="J590" t="str">
            <v>Charge Recycled Polyester Performance Short-Sleeve Shirt</v>
          </cell>
          <cell r="K590" t="str">
            <v>• 2.4 oz/yd2 / 81 gsm, 54% recycled polyester, 46% mechanical stretch ripstop_x000D_ with moisture-wicking_x000D_ performance
• textured ripstop with mechanical stretch_x000D_
• structured collar stand_x000D_
• heat-sealed label_x000D_
• stylized front and back yokes</v>
          </cell>
          <cell r="L590" t="str">
            <v>• front and back princess seams_x000D_
• side vents</v>
          </cell>
          <cell r="M590" t="str">
            <v>Y</v>
          </cell>
          <cell r="N590" t="str">
            <v>Modern</v>
          </cell>
          <cell r="O590" t="str">
            <v>E.C.O. MOISTURE WICKING, STRETCH, MODERN FIT, EASY CARE, CERTIFIED FIBER</v>
          </cell>
          <cell r="S590" t="str">
            <v>DROP for 201801 US book/Pre-closeout for 201801 CAN book</v>
          </cell>
        </row>
        <row r="591">
          <cell r="A591">
            <v>88675</v>
          </cell>
          <cell r="C591" t="str">
            <v>Charge</v>
          </cell>
          <cell r="D591" t="str">
            <v>North End®</v>
          </cell>
          <cell r="E591" t="str">
            <v>Wovens</v>
          </cell>
          <cell r="F591" t="str">
            <v>Performance</v>
          </cell>
          <cell r="G591" t="str">
            <v>DROP - Closeout</v>
          </cell>
          <cell r="H591" t="str">
            <v>Pre-Closeout</v>
          </cell>
          <cell r="I591" t="str">
            <v>Men's</v>
          </cell>
          <cell r="J591" t="str">
            <v>Charge Recycled Polyester Performance Short-Sleeve Shirt</v>
          </cell>
          <cell r="K591" t="str">
            <v>• 2.4 oz/yd2 / 81 gsm, 54% recycled polyester, 46% mechanical stretch ripstop_x000D_ with moisture-wicking_x000D_ performance
• textured ripstop with mechanical stretch_x000D_
• structured collar stand_x000D_
• heat-sealed label_x000D_
• stylized front and back yokes</v>
          </cell>
          <cell r="L591" t="str">
            <v>• right-chest concealed zippered pocket</v>
          </cell>
          <cell r="M591" t="str">
            <v>Y</v>
          </cell>
          <cell r="N591" t="str">
            <v>Modern</v>
          </cell>
          <cell r="O591" t="str">
            <v>E.C.O., MOISTURE WICKING, STRETCH, MODERN FIT, EASY CARE, CERTIFIED FIBER</v>
          </cell>
          <cell r="P591">
            <v>78675</v>
          </cell>
          <cell r="S591" t="str">
            <v>DROP for 201801 US book/Pre-closeout for 201801 CAN book</v>
          </cell>
        </row>
        <row r="592">
          <cell r="A592">
            <v>78804</v>
          </cell>
          <cell r="C592" t="str">
            <v>Rejuvenate</v>
          </cell>
          <cell r="D592" t="str">
            <v>North End®</v>
          </cell>
          <cell r="E592" t="str">
            <v>Wovens</v>
          </cell>
          <cell r="F592" t="str">
            <v>Performance</v>
          </cell>
          <cell r="G592" t="str">
            <v>DNR</v>
          </cell>
          <cell r="H592" t="str">
            <v>DNR</v>
          </cell>
          <cell r="I592" t="str">
            <v>Ladies'</v>
          </cell>
          <cell r="J592" t="str">
            <v>Rejuvenate Performance Shirt with Roll-Up Sleeves</v>
          </cell>
          <cell r="K592" t="str">
            <v>• 2.9 oz/yd² / 98 gsm, 50% recycled polyester / 50% polyester mechanical stretch ripstop with moisture-wicking performance_x000D_
• structured collar stand with integrated collar stays</v>
          </cell>
          <cell r="L592" t="str">
            <v>• front and back princess seams_x000D_
• adjustable cuffs can be worn down or rolled up_x000D_
• back right panel pocket with invisible zipper</v>
          </cell>
          <cell r="M592" t="str">
            <v>Y</v>
          </cell>
          <cell r="N592" t="str">
            <v>Modern</v>
          </cell>
          <cell r="O592" t="str">
            <v>E.C.O., MOISTURE WICKING, STRETCH, MODERN FIT, EASY CARE, CERTIFIED FIBER</v>
          </cell>
          <cell r="S592" t="str">
            <v>DNR for 201801 US/CAN book</v>
          </cell>
        </row>
        <row r="593">
          <cell r="A593">
            <v>88804</v>
          </cell>
          <cell r="C593" t="str">
            <v>Rejuvenate</v>
          </cell>
          <cell r="D593" t="str">
            <v>North End®</v>
          </cell>
          <cell r="E593" t="str">
            <v>Wovens</v>
          </cell>
          <cell r="F593" t="str">
            <v>Performance</v>
          </cell>
          <cell r="G593" t="str">
            <v>DNR</v>
          </cell>
          <cell r="H593" t="str">
            <v>DNR</v>
          </cell>
          <cell r="I593" t="str">
            <v>Men's</v>
          </cell>
          <cell r="J593" t="str">
            <v>Rejuvenate Performance Shirt with Roll-Up Sleeves</v>
          </cell>
          <cell r="K593" t="str">
            <v>• 2.9 oz/yd² / 98 gsm, 50% recycled polyester / 50% polyester mechanical stretch ripstop with moisture-wicking performance_x000D_
• structured collar stand with integrated collar stays</v>
          </cell>
          <cell r="L593" t="str">
            <v>• back yoke with side pleats_x000D_
• right-chest pocket with invisible zipper_x000D_
• adjustable cuffs with buttoned sleeve plackets can be worn down or rolled up_x000D_</v>
          </cell>
          <cell r="M593" t="str">
            <v>Y</v>
          </cell>
          <cell r="N593" t="str">
            <v>Modern</v>
          </cell>
          <cell r="O593" t="str">
            <v>E.C.O., MOISTURE WICKING, STRETCH, MODERN FIT, EASY CARE, CERTIFIED FIBER</v>
          </cell>
          <cell r="P593">
            <v>78804</v>
          </cell>
          <cell r="S593" t="str">
            <v>DNR for 201801 US/CAN book</v>
          </cell>
        </row>
        <row r="594">
          <cell r="A594">
            <v>77042</v>
          </cell>
          <cell r="C594" t="str">
            <v>Fuse</v>
          </cell>
          <cell r="D594" t="str">
            <v>North End®</v>
          </cell>
          <cell r="E594" t="str">
            <v>Wovens</v>
          </cell>
          <cell r="F594" t="str">
            <v>Casual</v>
          </cell>
          <cell r="G594" t="str">
            <v>Active</v>
          </cell>
          <cell r="H594" t="str">
            <v>Active</v>
          </cell>
          <cell r="I594" t="str">
            <v>Ladies'</v>
          </cell>
          <cell r="J594" t="str">
            <v>Fuse Colorblock Twill Shirt</v>
          </cell>
          <cell r="K594" t="str">
            <v>• 4.5 oz/yd² / 145 gsm, 65% polyester, 35% cotton twill_x000D_ with UV protection performance
• contrast double-needle decorative stitching_x000D_
• spread collar with contrast inner collar stand_x000D_
• contrast piping at front and back shoulders and sleeves_x000D_
• durable flat felled underarm and sideseams</v>
          </cell>
          <cell r="L594" t="str">
            <v>• pen slot located on left sleeve</v>
          </cell>
          <cell r="M594" t="str">
            <v>N</v>
          </cell>
          <cell r="O594" t="str">
            <v>IL 50, UV 40+, EASY CARE, MATCHABLES</v>
          </cell>
        </row>
        <row r="595">
          <cell r="A595">
            <v>87042</v>
          </cell>
          <cell r="C595" t="str">
            <v>Fuse</v>
          </cell>
          <cell r="D595" t="str">
            <v>North End®</v>
          </cell>
          <cell r="E595" t="str">
            <v>Wovens</v>
          </cell>
          <cell r="F595" t="str">
            <v>Casual</v>
          </cell>
          <cell r="G595" t="str">
            <v>Active</v>
          </cell>
          <cell r="H595" t="str">
            <v>Active</v>
          </cell>
          <cell r="I595" t="str">
            <v>Men's</v>
          </cell>
          <cell r="J595" t="str">
            <v>Fuse Colorblock Twill Shirt</v>
          </cell>
          <cell r="K595" t="str">
            <v>• 4.5 oz/yd² / 145 gsm, 65% polyester, 35% cotton twill_x000D_ with UV protection performance
• contrast double-needle decorative stitching_x000D_
• spread collar with contrast inner collar stand_x000D_
• contrast piping at front and back shoulders and sleeves_x000D_
• durable flat felled underarm and sideseams</v>
          </cell>
          <cell r="L595" t="str">
            <v>• left-chest pocket with pen slot</v>
          </cell>
          <cell r="M595" t="str">
            <v>N</v>
          </cell>
          <cell r="O595" t="str">
            <v>IL 50, UV 40+, EASY CARE, MATCHABLES</v>
          </cell>
        </row>
        <row r="596">
          <cell r="A596" t="str">
            <v>87042T</v>
          </cell>
          <cell r="C596" t="str">
            <v>Fuse</v>
          </cell>
          <cell r="D596" t="str">
            <v>North End®</v>
          </cell>
          <cell r="E596" t="str">
            <v>Wovens</v>
          </cell>
          <cell r="F596" t="str">
            <v>Casual</v>
          </cell>
          <cell r="G596" t="str">
            <v>Active</v>
          </cell>
          <cell r="H596" t="str">
            <v>Active</v>
          </cell>
          <cell r="I596" t="str">
            <v>Tall</v>
          </cell>
          <cell r="J596" t="str">
            <v>Tall Fuse Colorblock Twill Shirt</v>
          </cell>
          <cell r="K596" t="str">
            <v>• 4.5 oz/yd² / 145 gsm, 65% polyester, 35% cotton twill_x000D_ with UV protection performance
• contrast double-needle decorative stitching_x000D_
• spread collar with contrast inner collar stand_x000D_
• contrast piping at front and back shoulders and sleeves_x000D_
• durable flat felled underarm and sideseams</v>
          </cell>
          <cell r="L596" t="str">
            <v>• left-chest pocket with pen slot</v>
          </cell>
          <cell r="M596" t="str">
            <v>N</v>
          </cell>
          <cell r="O596" t="str">
            <v>IL 50, UV 40+, EASY CARE, MATCHABLES</v>
          </cell>
        </row>
        <row r="597">
          <cell r="A597">
            <v>77043</v>
          </cell>
          <cell r="C597" t="str">
            <v>Paramount</v>
          </cell>
          <cell r="D597" t="str">
            <v>North End®</v>
          </cell>
          <cell r="E597" t="str">
            <v>Wovens</v>
          </cell>
          <cell r="F597" t="str">
            <v>Dress</v>
          </cell>
          <cell r="G597" t="str">
            <v>Pre-Closeout</v>
          </cell>
          <cell r="H597" t="str">
            <v>Pre-Closeout</v>
          </cell>
          <cell r="I597" t="str">
            <v>Ladies'</v>
          </cell>
          <cell r="J597" t="str">
            <v>Paramount Wrinkle-Resistant Cotton Blend Twill Checkered Shirt</v>
          </cell>
          <cell r="K597" t="str">
            <v>• 3.5 oz/yd² / 118 gsm, 60% cotton, 40% polyester yarn-dye checkered dobby twill with wrinkle-resistant performance
• hidden button-down collar
• double-needle flat felled side and underarm seams
• adjustable cuffs</v>
          </cell>
          <cell r="L597" t="str">
            <v>• back yoke
• back waist darts</v>
          </cell>
          <cell r="M597" t="str">
            <v>N</v>
          </cell>
          <cell r="O597" t="str">
            <v>WRINKLE RESISTANT, EASY CARE</v>
          </cell>
          <cell r="S597" t="str">
            <v>Pre-Closeout for 201801 US/CAN book</v>
          </cell>
        </row>
        <row r="598">
          <cell r="A598">
            <v>87043</v>
          </cell>
          <cell r="C598" t="str">
            <v>Paramount</v>
          </cell>
          <cell r="D598" t="str">
            <v>North End®</v>
          </cell>
          <cell r="E598" t="str">
            <v>Wovens</v>
          </cell>
          <cell r="F598" t="str">
            <v>Dress</v>
          </cell>
          <cell r="G598" t="str">
            <v>Pre-Closeout</v>
          </cell>
          <cell r="H598" t="str">
            <v>Pre-Closeout</v>
          </cell>
          <cell r="I598" t="str">
            <v>Men's</v>
          </cell>
          <cell r="J598" t="str">
            <v>Paramount Wrinkle-Resistant Cotton Blend Twill Checkered Shirt</v>
          </cell>
          <cell r="K598" t="str">
            <v>• 3.5 oz/yd² / 118 gsm, 60% cotton, 40% polyester yarn-dye checkered dobby twill with wrinkle-resistant performance
• hidden button-down collar
• double-needle flat felled side and underarm seams
• adjustable cuffs</v>
          </cell>
          <cell r="L598" t="str">
            <v>• left-chest pocket
• back yoke with box pleat</v>
          </cell>
          <cell r="M598" t="str">
            <v>N</v>
          </cell>
          <cell r="O598" t="str">
            <v>WRINKLE RESISTANT, EASY CARE</v>
          </cell>
          <cell r="P598">
            <v>77043</v>
          </cell>
          <cell r="S598" t="str">
            <v>Pre-Closeout for 201801 US/CAN book</v>
          </cell>
        </row>
        <row r="599">
          <cell r="A599">
            <v>77044</v>
          </cell>
          <cell r="C599" t="str">
            <v>Align</v>
          </cell>
          <cell r="D599" t="str">
            <v>North End®</v>
          </cell>
          <cell r="E599" t="str">
            <v>Wovens</v>
          </cell>
          <cell r="F599" t="str">
            <v>Dress</v>
          </cell>
          <cell r="G599" t="str">
            <v>Pre-Closeout</v>
          </cell>
          <cell r="H599" t="str">
            <v>Pre-Closeout</v>
          </cell>
          <cell r="I599" t="str">
            <v>Ladies'</v>
          </cell>
          <cell r="J599" t="str">
            <v>Align Wrinkle-Resistant Cotton Blend Dobby Vertical Striped Shirt</v>
          </cell>
          <cell r="K599" t="str">
            <v>• 3.4 oz/yd² / 115 gsm, 60% cotton, 40% polyester yarn-dyed dobby stripe with wrinkle-resistant performance
• multi-color yarn-dyed dobby stripe
• hidden button-down collar
• double-needle flat felled side and underarm seams
• adjustable cuffs</v>
          </cell>
          <cell r="L599" t="str">
            <v>• back yoke
• back waist darts</v>
          </cell>
          <cell r="M599" t="str">
            <v>N</v>
          </cell>
          <cell r="O599" t="str">
            <v>WRINKLE RESISTANT, EASY CARE</v>
          </cell>
          <cell r="S599" t="str">
            <v>Pre-Closeout for 201801 US/CAN book</v>
          </cell>
        </row>
        <row r="600">
          <cell r="A600">
            <v>87044</v>
          </cell>
          <cell r="C600" t="str">
            <v>Align</v>
          </cell>
          <cell r="D600" t="str">
            <v>North End®</v>
          </cell>
          <cell r="E600" t="str">
            <v>Wovens</v>
          </cell>
          <cell r="F600" t="str">
            <v>Dress</v>
          </cell>
          <cell r="G600" t="str">
            <v>Pre-Closeout</v>
          </cell>
          <cell r="H600" t="str">
            <v>Pre-Closeout</v>
          </cell>
          <cell r="I600" t="str">
            <v>Men's</v>
          </cell>
          <cell r="J600" t="str">
            <v>Align Wrinkle-Resistant Cotton Blend Dobby Vertical Striped Shirt</v>
          </cell>
          <cell r="K600" t="str">
            <v>• 3.4 oz/yd² / 115 gsm, 60% cotton, 40% polyester yarn-dyed dobby stripe with wrinkle-resistant performance
• multi-color yarn-dyed dobby stripe
• hidden button-down collar
• double-needle flat felled side and underarm seams
• adjustable cuffs</v>
          </cell>
          <cell r="L600" t="str">
            <v>• left-chest pocket
• back yoke with box pleat</v>
          </cell>
          <cell r="M600" t="str">
            <v>N</v>
          </cell>
          <cell r="O600" t="str">
            <v>WRINKLE RESISTANT, EASY CARE</v>
          </cell>
          <cell r="P600">
            <v>77044</v>
          </cell>
          <cell r="S600" t="str">
            <v>Pre-Closeout for 201801 US/CAN book</v>
          </cell>
        </row>
        <row r="601">
          <cell r="A601">
            <v>77045</v>
          </cell>
          <cell r="C601" t="str">
            <v>Utility</v>
          </cell>
          <cell r="D601" t="str">
            <v>North End®</v>
          </cell>
          <cell r="E601" t="str">
            <v>Wovens</v>
          </cell>
          <cell r="F601" t="str">
            <v>Performance</v>
          </cell>
          <cell r="G601" t="str">
            <v>DNR</v>
          </cell>
          <cell r="H601" t="str">
            <v>DNR</v>
          </cell>
          <cell r="I601" t="str">
            <v>Ladies'</v>
          </cell>
          <cell r="J601" t="str">
            <v>Excursion Utility Two-Tone Performance Shirt</v>
          </cell>
          <cell r="K601" t="str">
            <v>• 4.4 oz/yd² / 149 gsm, 100% two-tone polyester with moisture-wicking performance_x000D_
• contrast coverstitch details _x000D_
• structured collar stand with integrated collar stays_x000D_
• back yoke_x000D_
• adjustable cuffs_x000D_</v>
          </cell>
          <cell r="L601" t="str">
            <v>• front and back princess seams</v>
          </cell>
          <cell r="M601" t="str">
            <v>N</v>
          </cell>
          <cell r="O601" t="str">
            <v>MOISTURE-WICKING, EASY CARE</v>
          </cell>
          <cell r="S601" t="str">
            <v>DNR for 201801 US/CAN book</v>
          </cell>
        </row>
        <row r="602">
          <cell r="A602">
            <v>87045</v>
          </cell>
          <cell r="C602" t="str">
            <v>Utility</v>
          </cell>
          <cell r="D602" t="str">
            <v>North End®</v>
          </cell>
          <cell r="E602" t="str">
            <v>Wovens</v>
          </cell>
          <cell r="F602" t="str">
            <v>Performance</v>
          </cell>
          <cell r="G602" t="str">
            <v>DNR</v>
          </cell>
          <cell r="H602" t="str">
            <v>DNR</v>
          </cell>
          <cell r="I602" t="str">
            <v>Men's</v>
          </cell>
          <cell r="J602" t="str">
            <v>Excursion Utility Two-Tone Performance Shirt</v>
          </cell>
          <cell r="K602" t="str">
            <v>• 4.4 oz/yd² / 149 gsm, 100% two-tone polyester with moisture-wicking performance_x000D_
• contrast coverstitch details _x000D_
• structured collar stand with integrated collar stays_x000D_
• back yoke_x000D_
• adjustable cuffs_x000D_</v>
          </cell>
          <cell r="L602" t="str">
            <v>• left-chest pocket</v>
          </cell>
          <cell r="M602" t="str">
            <v>N</v>
          </cell>
          <cell r="O602" t="str">
            <v>MOISTURE-WICKING, EASY CARE</v>
          </cell>
          <cell r="P602">
            <v>77045</v>
          </cell>
          <cell r="S602" t="str">
            <v>DNR for 201801 US/CAN book</v>
          </cell>
        </row>
        <row r="603">
          <cell r="A603">
            <v>77046</v>
          </cell>
          <cell r="C603" t="str">
            <v>F.B.C.</v>
          </cell>
          <cell r="D603" t="str">
            <v>North End®</v>
          </cell>
          <cell r="E603" t="str">
            <v>Wovens</v>
          </cell>
          <cell r="F603" t="str">
            <v>Performance</v>
          </cell>
          <cell r="G603" t="str">
            <v>DNR</v>
          </cell>
          <cell r="H603" t="str">
            <v>DNR</v>
          </cell>
          <cell r="I603" t="str">
            <v>Ladies'</v>
          </cell>
          <cell r="J603" t="str">
            <v>Excursion F.B.C. Textured Performance Shirt</v>
          </cell>
          <cell r="K603" t="str">
            <v>• body: 4.2 oz/yd² / 142 gsm, 70% rayon, 30% polyester mini check with moisture-wicking_x000D_ performance
• lining: 100% polyester mesh in upper back_x000D_
• hidden button-down collar_x000D_
• back vent system for added breathability_x000D_
• right-chest pocket with reverse coil semi-autolock zipper and rubber pull tab _x000D_
• durable flat felled side and underarm seams_x000D_
• adjustable cuffs can be worn down or rolled up_x000D_</v>
          </cell>
          <cell r="L603" t="str">
            <v/>
          </cell>
          <cell r="M603" t="str">
            <v>N</v>
          </cell>
          <cell r="O603" t="str">
            <v>MOISTURE-WICKING, EASY CARE</v>
          </cell>
          <cell r="S603" t="str">
            <v>DNR for 201801 US/CAN book</v>
          </cell>
        </row>
        <row r="604">
          <cell r="A604">
            <v>87046</v>
          </cell>
          <cell r="C604" t="str">
            <v>F.B.C.</v>
          </cell>
          <cell r="D604" t="str">
            <v>North End®</v>
          </cell>
          <cell r="E604" t="str">
            <v>Wovens</v>
          </cell>
          <cell r="F604" t="str">
            <v>Performance</v>
          </cell>
          <cell r="G604" t="str">
            <v>DNR</v>
          </cell>
          <cell r="H604" t="str">
            <v>DNR</v>
          </cell>
          <cell r="I604" t="str">
            <v>Men's</v>
          </cell>
          <cell r="J604" t="str">
            <v>Excursion F.B.C. Textured Performance Shirt</v>
          </cell>
          <cell r="K604" t="str">
            <v>• body: 4.2 oz/yd² / 142 gsm, 70% rayon, 30% polyester mini check with moisture-wicking_x000D_ performance
• lining: 100% polyester mesh in upper back_x000D_
• hidden button-down collar_x000D_
• back vent system for added breathability_x000D_
• right-chest pocket with reverse coil semi-autolock zipper and rubber pull tab _x000D_
• durable flat felled side and underarm seams_x000D_
• adjustable cuffs can be worn down or rolled up_x000D_</v>
          </cell>
          <cell r="L604" t="str">
            <v/>
          </cell>
          <cell r="M604" t="str">
            <v>N</v>
          </cell>
          <cell r="O604" t="str">
            <v>MOISTURE-WICKING, EASY CARE</v>
          </cell>
          <cell r="P604">
            <v>77046</v>
          </cell>
          <cell r="S604" t="str">
            <v>DNR for 201801 US/CAN book</v>
          </cell>
        </row>
        <row r="605">
          <cell r="A605">
            <v>77047</v>
          </cell>
          <cell r="C605" t="str">
            <v>Concourse</v>
          </cell>
          <cell r="D605" t="str">
            <v>North End®</v>
          </cell>
          <cell r="E605" t="str">
            <v>Wovens</v>
          </cell>
          <cell r="F605" t="str">
            <v>Performance</v>
          </cell>
          <cell r="G605" t="str">
            <v>DNR</v>
          </cell>
          <cell r="H605" t="str">
            <v>DNR</v>
          </cell>
          <cell r="I605" t="str">
            <v>Ladies'</v>
          </cell>
          <cell r="J605" t="str">
            <v>Excursion Concourse Performance Shirt</v>
          </cell>
          <cell r="K605" t="str">
            <v>• body: 3.1 oz/yd² / 105 gsm, 100% polyester dobby stripe with mechanical stretch and moisture-wicking performance_x000D_
• lining: 100% polyester mesh in upper back _x000D_
• hidden button-down collar_x000D_
• back vent system for added breathability_x000D_
• durable flat felled side and underarm seams_x000D_
• adjustable cuffs can be worn down or rolled up</v>
          </cell>
          <cell r="L605" t="str">
            <v>• lower pocket with invisible zipper</v>
          </cell>
          <cell r="M605" t="str">
            <v>N</v>
          </cell>
          <cell r="O605" t="str">
            <v>MOISTURE-WICKING, STRETCH, EASY CARE</v>
          </cell>
          <cell r="S605" t="str">
            <v>DNR for 201801 US/CAN book</v>
          </cell>
        </row>
        <row r="606">
          <cell r="A606">
            <v>87047</v>
          </cell>
          <cell r="C606" t="str">
            <v>Concourse</v>
          </cell>
          <cell r="D606" t="str">
            <v>North End®</v>
          </cell>
          <cell r="E606" t="str">
            <v>Wovens</v>
          </cell>
          <cell r="F606" t="str">
            <v>Performance</v>
          </cell>
          <cell r="G606" t="str">
            <v>DNR</v>
          </cell>
          <cell r="H606" t="str">
            <v>DNR</v>
          </cell>
          <cell r="I606" t="str">
            <v>Men's</v>
          </cell>
          <cell r="J606" t="str">
            <v>Excursion Concourse Performance Shirt</v>
          </cell>
          <cell r="K606" t="str">
            <v>• body: 3.1 oz/yd² / 105 gsm, 100% polyester dobby stripe with mechanical stretch and moisture-wicking performance_x000D_
• lining: 100% polyester mesh in upper back _x000D_
• hidden button-down collar_x000D_
• back vent system for added breathability_x000D_
• durable flat felled side and underarm seams_x000D_
• adjustable cuffs can be worn down or rolled up</v>
          </cell>
          <cell r="L606" t="str">
            <v>• right-chest pocket with reverse coil semi-autolock zipper and rubber pull tab</v>
          </cell>
          <cell r="M606" t="str">
            <v>N</v>
          </cell>
          <cell r="O606" t="str">
            <v>MOISTURE-WICKING, STRETCH, EASY CARE</v>
          </cell>
          <cell r="S606" t="str">
            <v>DNR for 201801 US/CAN book</v>
          </cell>
        </row>
        <row r="607">
          <cell r="A607" t="str">
            <v>TT100</v>
          </cell>
          <cell r="D607" t="str">
            <v>Team 365™</v>
          </cell>
          <cell r="E607" t="str">
            <v>Bags</v>
          </cell>
          <cell r="F607" t="str">
            <v>Athletic</v>
          </cell>
          <cell r="G607" t="str">
            <v>DNR</v>
          </cell>
          <cell r="H607" t="str">
            <v>Not Available</v>
          </cell>
          <cell r="J607" t="str">
            <v>Gear Duffel</v>
          </cell>
          <cell r="K607" t="str">
            <v>• 600-denier polyester
• webbing handles with hook and loop between handles 
• large main compartment
• molded rubber zipper cord pulls
• Size: 27"W x 15.5"H x 14"D</v>
          </cell>
          <cell r="M607" t="str">
            <v>N</v>
          </cell>
          <cell r="S607" t="str">
            <v>DNR for 201801 US Book</v>
          </cell>
        </row>
        <row r="608">
          <cell r="A608" t="str">
            <v>TT102</v>
          </cell>
          <cell r="D608" t="str">
            <v>Team 365™</v>
          </cell>
          <cell r="E608" t="str">
            <v>Bags</v>
          </cell>
          <cell r="F608" t="str">
            <v>Athletic</v>
          </cell>
          <cell r="G608" t="str">
            <v>DNR</v>
          </cell>
          <cell r="H608" t="str">
            <v>DNR</v>
          </cell>
          <cell r="J608" t="str">
            <v>Convertible Sport Backpack</v>
          </cell>
          <cell r="K608" t="str">
            <v>• 600-denier polyester
• removable adjustable shoulder strap 
• webbing top handle
• convertible backpack straps
• main compartment with lining separator
• back panel mesh opens for easy acess to equipment compartment
• shoe/wet clothes compartment
• end cell/organizer pocket
• molded rubber zipper cord pulls
• Size: 22"W x 12"H x 12"D</v>
          </cell>
          <cell r="M608" t="str">
            <v>N</v>
          </cell>
          <cell r="S608" t="str">
            <v>DNR for 201801 US/CAN Book</v>
          </cell>
        </row>
        <row r="609">
          <cell r="A609" t="str">
            <v>TT104</v>
          </cell>
          <cell r="D609" t="str">
            <v>Team 365™</v>
          </cell>
          <cell r="E609" t="str">
            <v>Bags</v>
          </cell>
          <cell r="F609" t="str">
            <v>Athletic</v>
          </cell>
          <cell r="G609" t="str">
            <v>Active</v>
          </cell>
          <cell r="H609" t="str">
            <v>Active</v>
          </cell>
          <cell r="J609" t="str">
            <v>Equipment Backpack</v>
          </cell>
          <cell r="K609" t="str">
            <v>• 600-denier polyester
• adjustable padded straps and back panel
• webbing top handle
• front mesh pocket with elastic binding
• side mesh water bottle pocket
• imploding side shoe compartment
• zippered main compartment
• molded rubber zipper cord pulls
• Size: 14"W x 16.5"H x 8.25"D</v>
          </cell>
          <cell r="M609" t="str">
            <v>N</v>
          </cell>
        </row>
        <row r="610">
          <cell r="A610" t="str">
            <v>TT106</v>
          </cell>
          <cell r="D610" t="str">
            <v>Team 365™</v>
          </cell>
          <cell r="E610" t="str">
            <v>Bags</v>
          </cell>
          <cell r="F610" t="str">
            <v>Athletic</v>
          </cell>
          <cell r="G610" t="str">
            <v>DNR</v>
          </cell>
          <cell r="H610" t="str">
            <v>Not Available</v>
          </cell>
          <cell r="J610" t="str">
            <v>Bat Backpack</v>
          </cell>
          <cell r="K610" t="str">
            <v>• 600-denier polyester
• adjustable padded straps with cell phone pocket
• webbing top handle
• fence hook with hidden pocket
• front zipper accessory pocket and imploding shoe pocket
• zippered main compartment
• left side mesh pocket with elastic binding for bat or water bottle
• right side mesh pocket with elastic binding
• right side hook and loop straps to hold a lacrosse stick
• molded rubber zipper cord pulls
• Size: 12.5"W x 16.75"H x 7.5"D</v>
          </cell>
          <cell r="M610" t="str">
            <v>N</v>
          </cell>
          <cell r="S610" t="str">
            <v>DNR for 201801 US Book</v>
          </cell>
        </row>
        <row r="611">
          <cell r="A611" t="str">
            <v>TT108</v>
          </cell>
          <cell r="D611" t="str">
            <v>Team 365™</v>
          </cell>
          <cell r="E611" t="str">
            <v>Bags</v>
          </cell>
          <cell r="F611" t="str">
            <v>Athletic</v>
          </cell>
          <cell r="G611" t="str">
            <v>Active</v>
          </cell>
          <cell r="H611" t="str">
            <v>Active</v>
          </cell>
          <cell r="J611" t="str">
            <v>Primary Duffel</v>
          </cell>
          <cell r="K611" t="str">
            <v>• 600-denier polyester
• adjustable striped webbing strap
• striped webbing handles
• fence clip
• front zipper pocket
• zippered main compartment
• side mesh pocket with elastic binding for bat or water bottle
• molded rubber zipper cord pulls
• Size: 23.5" x 12"H x 12"D</v>
          </cell>
          <cell r="M611" t="str">
            <v>N</v>
          </cell>
        </row>
        <row r="612">
          <cell r="A612" t="str">
            <v>TT110</v>
          </cell>
          <cell r="D612" t="str">
            <v>Team 365™</v>
          </cell>
          <cell r="E612" t="str">
            <v>Bags</v>
          </cell>
          <cell r="F612" t="str">
            <v>Athletic</v>
          </cell>
          <cell r="G612" t="str">
            <v>DNR</v>
          </cell>
          <cell r="H612" t="str">
            <v>DROP - Closeout</v>
          </cell>
          <cell r="J612" t="str">
            <v>Sport Duffel</v>
          </cell>
          <cell r="K612" t="str">
            <v xml:space="preserve">▪ 600-denier polyester
▪ removable adjustable shoulder strap
▪ webbing handles
▪ fence hook
▪ front zipper pocket
▪ zippered main compartment
▪ left side mesh pocket with elastic binding
▪ right side imploding zippered pocket with liner for shoe storage
 ▪ molded rubber zipper cord pulls
 ▪ Size: 22"W x 10"H x 10"D
</v>
          </cell>
          <cell r="M612" t="str">
            <v>N</v>
          </cell>
          <cell r="S612" t="str">
            <v>DNR for 201801 US Book/DROP for 201801 CAN book</v>
          </cell>
        </row>
        <row r="613">
          <cell r="A613" t="str">
            <v>TT112</v>
          </cell>
          <cell r="D613" t="str">
            <v>Team 365™</v>
          </cell>
          <cell r="E613" t="str">
            <v>Bags</v>
          </cell>
          <cell r="F613" t="str">
            <v>Athletic</v>
          </cell>
          <cell r="G613" t="str">
            <v>Active</v>
          </cell>
          <cell r="H613" t="str">
            <v>Active</v>
          </cell>
          <cell r="J613" t="str">
            <v>Team Cinch</v>
          </cell>
          <cell r="K613" t="str">
            <v>▪ main body 600-denier polyester, top 420-denier polyester
▪ drawstring closure
▪ front mesh zipper pocket with contrasting polyester panel
▪ Black back main body
▪ Size: 13"W x 18.5"H</v>
          </cell>
          <cell r="M613" t="str">
            <v>N</v>
          </cell>
        </row>
        <row r="614">
          <cell r="A614" t="str">
            <v>TT40</v>
          </cell>
          <cell r="C614" t="str">
            <v>All Sport</v>
          </cell>
          <cell r="D614" t="str">
            <v>Team 365™</v>
          </cell>
          <cell r="E614" t="str">
            <v>Bottoms</v>
          </cell>
          <cell r="F614" t="str">
            <v>Athletic</v>
          </cell>
          <cell r="G614" t="str">
            <v>DNR</v>
          </cell>
          <cell r="H614" t="str">
            <v>DNR</v>
          </cell>
          <cell r="I614" t="str">
            <v>Men's</v>
          </cell>
          <cell r="J614" t="str">
            <v>Tournament Short</v>
          </cell>
          <cell r="K614" t="str">
            <v>• body: 5.3 oz./yd² / 180 gsm, 91% polyester, 9% spandex with moisture-wicking and antimicrobial performance 
• side panels: 4.7 oz./yd² / 160 gsm, 91% polyester, 9% spandex pointelle mesh, in Sport Silver, with moisture-wicking and antimicrobial performance
• cationic dyes to ensure superior brightness and excellent color fastness
• elasticized waistband with flat internal drawcord</v>
          </cell>
          <cell r="L614" t="str">
            <v>• 7½" inseam</v>
          </cell>
          <cell r="M614" t="str">
            <v>N</v>
          </cell>
          <cell r="O614" t="str">
            <v>MOISTURE WICKING, ANTIMICROBIAL, TEAM FIT, EASY CARE</v>
          </cell>
          <cell r="P614" t="str">
            <v>TT40W</v>
          </cell>
          <cell r="S614" t="str">
            <v>DNR for 201801 US/CAN Book</v>
          </cell>
        </row>
        <row r="615">
          <cell r="A615" t="str">
            <v>TT40W</v>
          </cell>
          <cell r="C615" t="str">
            <v>All Sport</v>
          </cell>
          <cell r="D615" t="str">
            <v>Team 365™</v>
          </cell>
          <cell r="E615" t="str">
            <v>Bottoms</v>
          </cell>
          <cell r="F615" t="str">
            <v>Athletic</v>
          </cell>
          <cell r="G615" t="str">
            <v>DNR</v>
          </cell>
          <cell r="H615" t="str">
            <v>DNR</v>
          </cell>
          <cell r="I615" t="str">
            <v>Ladies'</v>
          </cell>
          <cell r="J615" t="str">
            <v>Tournament Short</v>
          </cell>
          <cell r="K615" t="str">
            <v>• body: 5.3 oz./yd² / 180 gsm, 91% polyester, 9% spandex with moisture-wicking and antimicrobial performance 
• side panels: 4.7 oz./yd² / 160 gsm, 91% polyester, 9% spandex pointelle mesh, in Sport Silver, with moisture-wicking and antimicrobial performance
• cationic dyes to ensure superior brightness and excellent color fastness
• elasticized waistband with flat internal drawcord</v>
          </cell>
          <cell r="L615" t="str">
            <v>• 4½" inseam</v>
          </cell>
          <cell r="M615" t="str">
            <v>N</v>
          </cell>
          <cell r="O615" t="str">
            <v>MOISTURE WICKING, ANTIMICROBIAL, TEAM FIT, EASY CARE</v>
          </cell>
          <cell r="S615" t="str">
            <v>DNR for 201801 US/CAN Book</v>
          </cell>
        </row>
        <row r="616">
          <cell r="A616" t="str">
            <v>TT42</v>
          </cell>
          <cell r="C616" t="str">
            <v>All Sport</v>
          </cell>
          <cell r="D616" t="str">
            <v>Team 365™</v>
          </cell>
          <cell r="E616" t="str">
            <v>Bottoms</v>
          </cell>
          <cell r="F616" t="str">
            <v>Athletic</v>
          </cell>
          <cell r="G616" t="str">
            <v>DNR</v>
          </cell>
          <cell r="H616" t="str">
            <v>DNR</v>
          </cell>
          <cell r="I616" t="str">
            <v>Men's</v>
          </cell>
          <cell r="J616" t="str">
            <v>Tournament Sublimated Camo Short</v>
          </cell>
          <cell r="K616" t="str">
            <v>• 5.3 oz./yd² / 180 gsm, 91% polyester, 9% spandex with moisture-wicking and antimicrobial performance 
• cationic dyes to ensure superior brightness and excellent color fastness
• elasticized waistband with flat internal drawcord</v>
          </cell>
          <cell r="L616" t="str">
            <v>• 4.7 oz., 91% polyester, 9% spandex pointelle mesh side panels in Sport Silver
• 7½" inseam</v>
          </cell>
          <cell r="M616" t="str">
            <v>N</v>
          </cell>
          <cell r="O616" t="str">
            <v>MOISTURE WICKING, ANTIMICROBIAL, TEAM FIT, EASY CARE</v>
          </cell>
          <cell r="P616" t="str">
            <v>TT42W</v>
          </cell>
          <cell r="S616" t="str">
            <v>DNR for 201801 US/CAN Book</v>
          </cell>
        </row>
        <row r="617">
          <cell r="A617" t="str">
            <v>TT42W</v>
          </cell>
          <cell r="C617" t="str">
            <v>All Sport</v>
          </cell>
          <cell r="D617" t="str">
            <v>Team 365™</v>
          </cell>
          <cell r="E617" t="str">
            <v>Bottoms</v>
          </cell>
          <cell r="F617" t="str">
            <v>Athletic</v>
          </cell>
          <cell r="G617" t="str">
            <v>DNR</v>
          </cell>
          <cell r="H617" t="str">
            <v>DNR</v>
          </cell>
          <cell r="I617" t="str">
            <v>Ladies'</v>
          </cell>
          <cell r="J617" t="str">
            <v>Tournament Sublimated Pink Swirl Short</v>
          </cell>
          <cell r="K617" t="str">
            <v>• 5.3 oz./yd² / 180 gsm, 91% polyester, 9% spandex with moisture-wicking and antimicrobial performance 
• cationic dyes to ensure superior brightness and excellent color fastness
• elasticized waistband with flat internal drawcord</v>
          </cell>
          <cell r="L617" t="str">
            <v>• 4.7 oz., 91% polyester, 9% spandex pointelle mesh side panels in Sport Charity Pink
• 4½" inseam</v>
          </cell>
          <cell r="M617" t="str">
            <v>N</v>
          </cell>
          <cell r="O617" t="str">
            <v>MOISTURE WICKING, ANTIMICROBIAL, TEAM FIT, EASY CARE</v>
          </cell>
          <cell r="S617" t="str">
            <v>DNR for 201801 US/CAN Book</v>
          </cell>
        </row>
        <row r="618">
          <cell r="A618" t="str">
            <v>TT44</v>
          </cell>
          <cell r="C618" t="str">
            <v>Elite</v>
          </cell>
          <cell r="D618" t="str">
            <v>Team 365™</v>
          </cell>
          <cell r="E618" t="str">
            <v>Bottoms</v>
          </cell>
          <cell r="F618" t="str">
            <v>Athletic</v>
          </cell>
          <cell r="G618" t="str">
            <v>Active</v>
          </cell>
          <cell r="H618" t="str">
            <v>Active</v>
          </cell>
          <cell r="I618" t="str">
            <v>Men's</v>
          </cell>
          <cell r="J618" t="str">
            <v>Elite Performance Fleece Pant</v>
          </cell>
          <cell r="K618" t="str">
            <v>• 7.7 oz./yd² / 260 gsm, 100% polyester interlock double knit
• peached finish on interior for added comfort
• elasticized waistband with flat internal drawcord
• inseam pockets
• contrast blocking on side panel
• zip opening at bottom hem for easy on and off
• double-needle stitching at hem</v>
          </cell>
          <cell r="L618" t="str">
            <v>• 31½" inseam (size large)
• complete the look with style TT34, Men's Elite Performance Full-Zip Jacket</v>
          </cell>
          <cell r="M618" t="str">
            <v>N</v>
          </cell>
          <cell r="O618" t="str">
            <v>MOISTURE WICKING, TEAM FIT, EASY CARE</v>
          </cell>
        </row>
        <row r="619">
          <cell r="A619" t="str">
            <v>TT44W</v>
          </cell>
          <cell r="C619" t="str">
            <v>Elite</v>
          </cell>
          <cell r="D619" t="str">
            <v>Team 365™</v>
          </cell>
          <cell r="E619" t="str">
            <v>Bottoms</v>
          </cell>
          <cell r="F619" t="str">
            <v>Athletic</v>
          </cell>
          <cell r="G619" t="str">
            <v>Active</v>
          </cell>
          <cell r="H619" t="str">
            <v>Active</v>
          </cell>
          <cell r="I619" t="str">
            <v>Ladies'</v>
          </cell>
          <cell r="J619" t="str">
            <v>Elite Performance Fleece Pant</v>
          </cell>
          <cell r="K619" t="str">
            <v>• 7.7 oz./yd² / 260 gsm, 100% polyester interlock double knit
• peached finish on interior for added comfort
• elasticized waistband with flat internal drawcord
• inseam pockets
• contrast blocking on side panel
• zip opening at bottom hem for easy on and off
• double-needle stitching at hem</v>
          </cell>
          <cell r="L619" t="str">
            <v>• 30" inseam (size medium)
• complete the look with style TT34W, Ladies' Elite Performance Full-Zip Jacket</v>
          </cell>
          <cell r="M619" t="str">
            <v>N</v>
          </cell>
          <cell r="O619" t="str">
            <v>MOISTURE WICKING, TEAM FIT, EASY CARE</v>
          </cell>
        </row>
        <row r="620">
          <cell r="A620" t="str">
            <v>TT46</v>
          </cell>
          <cell r="C620" t="str">
            <v>Dominator</v>
          </cell>
          <cell r="D620" t="str">
            <v>Team 365™</v>
          </cell>
          <cell r="E620" t="str">
            <v>Bottoms</v>
          </cell>
          <cell r="F620" t="str">
            <v>Athletic</v>
          </cell>
          <cell r="G620" t="str">
            <v>Active</v>
          </cell>
          <cell r="H620" t="str">
            <v>Active</v>
          </cell>
          <cell r="I620" t="str">
            <v>Adult</v>
          </cell>
          <cell r="J620" t="str">
            <v>Dominator Waterproof Pant</v>
          </cell>
          <cell r="K620" t="str">
            <v>•  body: 3.7 oz./yd² / 125 gsm, 100% laminated polyester with 6,000 mm waterproof rating / 6,000 g breathability 
• lining: 100% polyester mesh in upper legs; 100% polyester taffeta in lower legs
• fully seam sealed
• elasticized waistband with internal drawcord
• back welt pocket
• side pockets with zipper closures
• zippered gussets at hem
• 32" inseam (size large)</v>
          </cell>
          <cell r="M620" t="str">
            <v>N</v>
          </cell>
          <cell r="O620" t="str">
            <v>2-LAYER BONDED, WINDSMART TECHNOLOGY, SEAM-SEALED, WATERPROOF, BREATHABLE, TEAM FIT, EASY CARE</v>
          </cell>
        </row>
        <row r="621">
          <cell r="A621" t="str">
            <v>TT48</v>
          </cell>
          <cell r="C621" t="str">
            <v>Conquest</v>
          </cell>
          <cell r="D621" t="str">
            <v>Team 365™</v>
          </cell>
          <cell r="E621" t="str">
            <v>Bottoms</v>
          </cell>
          <cell r="F621" t="str">
            <v>Athletic</v>
          </cell>
          <cell r="G621" t="str">
            <v>DNR</v>
          </cell>
          <cell r="H621" t="str">
            <v>DNR</v>
          </cell>
          <cell r="I621" t="str">
            <v>Men's</v>
          </cell>
          <cell r="J621" t="str">
            <v>Conquest Athletic Woven Pant</v>
          </cell>
          <cell r="K621" t="str">
            <v xml:space="preserve">• body: 2.8 oz./yd² / 95 gsm 100% nylon abrasion-resistant taslan shell with polyurethane coating for enhanced wind- and water-resistance
• lining: 100% polyester mesh in upper legs; 100% polyester taffeta in lower legs
• elasticized waistband with internal drawcord
• back welt pocket
• side pockets with zipper closures
• 32" inseam (size large)
</v>
          </cell>
          <cell r="L621" t="str">
            <v>• zippered gussets at hem</v>
          </cell>
          <cell r="M621" t="str">
            <v>N</v>
          </cell>
          <cell r="O621" t="str">
            <v>WATER RESISTANT, TEAM FIT, EASY CARE</v>
          </cell>
          <cell r="P621" t="str">
            <v>TT48W</v>
          </cell>
          <cell r="R621" t="str">
            <v>TT48Y</v>
          </cell>
          <cell r="S621" t="str">
            <v>DNR for 201801 US/CAN Book</v>
          </cell>
        </row>
        <row r="622">
          <cell r="A622" t="str">
            <v>TT48W</v>
          </cell>
          <cell r="C622" t="str">
            <v>Conquest</v>
          </cell>
          <cell r="D622" t="str">
            <v>Team 365™</v>
          </cell>
          <cell r="E622" t="str">
            <v>Bottoms</v>
          </cell>
          <cell r="F622" t="str">
            <v>Athletic</v>
          </cell>
          <cell r="G622" t="str">
            <v>DNR</v>
          </cell>
          <cell r="H622" t="str">
            <v>DNR</v>
          </cell>
          <cell r="I622" t="str">
            <v>Ladies'</v>
          </cell>
          <cell r="J622" t="str">
            <v>Conquest Athletic Woven Pant</v>
          </cell>
          <cell r="K622" t="str">
            <v xml:space="preserve">• body: 2.8 oz./yd² / 95 gsm 100% nylon abrasion-resistant taslan shell with polyurethane coating for enhanced wind- and water-resistance
• lining: 100% polyester mesh in upper legs; 100% polyester taffeta in lower legs
• elasticized waistband with internal drawcord
• back welt pocket
• side pockets with zipper closures
• 32" inseam (size medium)
</v>
          </cell>
          <cell r="L622" t="str">
            <v>• zippered gussets at hem</v>
          </cell>
          <cell r="M622" t="str">
            <v>N</v>
          </cell>
          <cell r="O622" t="str">
            <v>WATER RESISTANT, TEAM FIT, EASY CARE</v>
          </cell>
          <cell r="R622" t="str">
            <v>TT48Y</v>
          </cell>
          <cell r="S622" t="str">
            <v>DNR for 201801 US/CAN Book</v>
          </cell>
        </row>
        <row r="623">
          <cell r="A623" t="str">
            <v>TT48Y</v>
          </cell>
          <cell r="C623" t="str">
            <v>Conquest</v>
          </cell>
          <cell r="D623" t="str">
            <v>Team 365™</v>
          </cell>
          <cell r="E623" t="str">
            <v>Bottoms</v>
          </cell>
          <cell r="F623" t="str">
            <v>Athletic</v>
          </cell>
          <cell r="G623" t="str">
            <v>DNR</v>
          </cell>
          <cell r="H623" t="str">
            <v>DNR</v>
          </cell>
          <cell r="I623" t="str">
            <v>Youth</v>
          </cell>
          <cell r="J623" t="str">
            <v>Dominator Waterproof Pant</v>
          </cell>
          <cell r="K623" t="str">
            <v xml:space="preserve">• body: 2.8 oz./yd² / 95 gsm 100% nylon abrasion-resistant taslan shell with polyurethane coating for enhanced wind- and water-resistance
• lining: 100% polyester mesh in upper legs; 100% polyester taffeta in lower legs
• elasticized waistband
• back welt pocket
• side pockets with zipper closures
• 30" inseam (size large)
</v>
          </cell>
          <cell r="M623" t="str">
            <v>N</v>
          </cell>
          <cell r="O623" t="str">
            <v>WATER RESISTANT, TEAM FIT, EASY CARE</v>
          </cell>
          <cell r="P623" t="str">
            <v xml:space="preserve">TT48 </v>
          </cell>
          <cell r="Q623" t="str">
            <v>TT48W</v>
          </cell>
          <cell r="S623" t="str">
            <v>DNR for 201801 US/CAN Book</v>
          </cell>
        </row>
        <row r="624">
          <cell r="A624" t="str">
            <v>TT11SH</v>
          </cell>
          <cell r="C624" t="str">
            <v>Zone</v>
          </cell>
          <cell r="D624" t="str">
            <v>Team 365™</v>
          </cell>
          <cell r="E624" t="str">
            <v>Bottoms</v>
          </cell>
          <cell r="F624" t="str">
            <v>Athletic</v>
          </cell>
          <cell r="G624" t="str">
            <v>New</v>
          </cell>
          <cell r="H624" t="str">
            <v>New</v>
          </cell>
          <cell r="I624" t="str">
            <v>Men's</v>
          </cell>
          <cell r="J624" t="str">
            <v>Zone Performance Short </v>
          </cell>
          <cell r="K624" t="str">
            <v>• 3.8 oz./yd2 / 130 gsm 100% polyester interlocking with moisture-wicking and UV protection performance
• side pockets
• heat-sealed label
• team fit
• cationic dyes to ensure superior brightness and excellent color fastness</v>
          </cell>
          <cell r="L624" t="str">
            <v>• elasticized waistband with flat internal drawcord
• 9" inseam</v>
          </cell>
          <cell r="N624" t="str">
            <v>Team</v>
          </cell>
          <cell r="O624" t="str">
            <v>MOISTURE WICKING, UV 40+, TEAM FIT, EASY CARE</v>
          </cell>
          <cell r="P624" t="str">
            <v>TT11SHW</v>
          </cell>
          <cell r="R624" t="str">
            <v>TT11SHY</v>
          </cell>
        </row>
        <row r="625">
          <cell r="A625" t="str">
            <v>TT11SHW</v>
          </cell>
          <cell r="C625" t="str">
            <v>Zone</v>
          </cell>
          <cell r="D625" t="str">
            <v>Team 365™</v>
          </cell>
          <cell r="E625" t="str">
            <v>Bottoms</v>
          </cell>
          <cell r="F625" t="str">
            <v>Athletic</v>
          </cell>
          <cell r="G625" t="str">
            <v>New</v>
          </cell>
          <cell r="H625" t="str">
            <v>New</v>
          </cell>
          <cell r="I625" t="str">
            <v>Ladies'</v>
          </cell>
          <cell r="J625" t="str">
            <v>Zone Performance Short </v>
          </cell>
          <cell r="K625" t="str">
            <v>• 3.8 oz./yd2 / 130 gsm 100% polyester interlocking with moisture-wicking and UV protection performance
• side pockets
• heat-sealed label
• team fit
• cationic dyes to ensure superior brightness and excellent color fastness</v>
          </cell>
          <cell r="L625" t="str">
            <v>• elasticized waistband with flat internal drawcord
• 4 1/2" inseam</v>
          </cell>
          <cell r="N625" t="str">
            <v>Team</v>
          </cell>
          <cell r="O625" t="str">
            <v>MOISTURE WICKING, UV 40+, TEAM FIT, EASY CARE</v>
          </cell>
          <cell r="R625" t="str">
            <v>TT11SHY</v>
          </cell>
        </row>
        <row r="626">
          <cell r="A626" t="str">
            <v>TT11SHY</v>
          </cell>
          <cell r="C626" t="str">
            <v>Zone</v>
          </cell>
          <cell r="D626" t="str">
            <v>Team 365™</v>
          </cell>
          <cell r="E626" t="str">
            <v>Bottoms</v>
          </cell>
          <cell r="F626" t="str">
            <v>Athletic</v>
          </cell>
          <cell r="G626" t="str">
            <v>New</v>
          </cell>
          <cell r="H626" t="str">
            <v>New</v>
          </cell>
          <cell r="I626" t="str">
            <v>Youth</v>
          </cell>
          <cell r="J626" t="str">
            <v>Zone Performance Short </v>
          </cell>
          <cell r="K626" t="str">
            <v>• 3.8 oz./yd2 / 130 gsm 100% polyester interlocking with moisture-wicking and UV protection performance
• side pockets
• heat-sealed label
• team fit
• cationic dyes to ensure superior brightness and excellent color fastness</v>
          </cell>
          <cell r="L626" t="str">
            <v>• elasticized waistband
• no drawcord
• 7" inseam</v>
          </cell>
          <cell r="N626" t="str">
            <v>Team</v>
          </cell>
          <cell r="O626" t="str">
            <v>MOISTURE WICKING, UV 40+, TEAM FIT, EASY CARE</v>
          </cell>
          <cell r="P626" t="str">
            <v>TT11SHW</v>
          </cell>
        </row>
        <row r="627">
          <cell r="A627" t="str">
            <v>TT30</v>
          </cell>
          <cell r="C627" t="str">
            <v>Elite</v>
          </cell>
          <cell r="D627" t="str">
            <v>Team 365™</v>
          </cell>
          <cell r="E627" t="str">
            <v>Fleece</v>
          </cell>
          <cell r="F627" t="str">
            <v>Poly &amp; Performance</v>
          </cell>
          <cell r="G627" t="str">
            <v>Active</v>
          </cell>
          <cell r="H627" t="str">
            <v>Active</v>
          </cell>
          <cell r="I627" t="str">
            <v>Men's</v>
          </cell>
          <cell r="J627" t="str">
            <v>Elite Performance Hoodie</v>
          </cell>
          <cell r="K627" t="str">
            <v>• body: 7.7 oz./yd² / 260 gsm, 100% polyester interlock double knit
• lining: 100% polyester tricot large hole mesh  in hood
• peached finish on interior for added comfort
• contrast inserts at front shoulders
• zippered front welt pockets</v>
          </cell>
          <cell r="L627" t="str">
            <v>• flat White ⅜" drawcord
• 2½" 1x1 rib knit hem and cuffs</v>
          </cell>
          <cell r="M627" t="str">
            <v>N</v>
          </cell>
          <cell r="O627" t="str">
            <v>MOISTURE WICKING, TEAM FIT, EASY CARE</v>
          </cell>
        </row>
        <row r="628">
          <cell r="A628" t="str">
            <v>TT30W</v>
          </cell>
          <cell r="C628" t="str">
            <v>Elite</v>
          </cell>
          <cell r="D628" t="str">
            <v>Team 365™</v>
          </cell>
          <cell r="E628" t="str">
            <v>Fleece</v>
          </cell>
          <cell r="F628" t="str">
            <v>Poly &amp; Performance</v>
          </cell>
          <cell r="G628" t="str">
            <v>Active</v>
          </cell>
          <cell r="H628" t="str">
            <v>Active</v>
          </cell>
          <cell r="I628" t="str">
            <v>Ladies'</v>
          </cell>
          <cell r="J628" t="str">
            <v>Elite Performance Hoodie</v>
          </cell>
          <cell r="K628" t="str">
            <v>• body: 7.7 oz./yd² / 260 gsm, 100% polyester interlock double knit
• lining: 100% polyester tricot large hole mesh  in hood
• peached finish on interior for added comfort
• contrast inserts at front shoulders
• zippered front welt pockets</v>
          </cell>
          <cell r="L628" t="str">
            <v>• flat White ⅜" drawcord
• 2½" 1x1 rib knit hem and cuffs</v>
          </cell>
          <cell r="M628" t="str">
            <v>N</v>
          </cell>
          <cell r="O628" t="str">
            <v>MOISTURE WICKING, TEAM FIT, EASY CARE</v>
          </cell>
        </row>
        <row r="629">
          <cell r="A629" t="str">
            <v>TT30Y</v>
          </cell>
          <cell r="C629" t="str">
            <v>Elite</v>
          </cell>
          <cell r="D629" t="str">
            <v>Team 365™</v>
          </cell>
          <cell r="E629" t="str">
            <v>Fleece</v>
          </cell>
          <cell r="F629" t="str">
            <v>Poly &amp; Performance</v>
          </cell>
          <cell r="G629" t="str">
            <v>Active</v>
          </cell>
          <cell r="H629" t="str">
            <v>Active</v>
          </cell>
          <cell r="I629" t="str">
            <v>Youth</v>
          </cell>
          <cell r="J629" t="str">
            <v>Elite Performance Hoodie</v>
          </cell>
          <cell r="K629" t="str">
            <v>• body: 7.7 oz./yd² / 260 gsm, 100% polyester interlock double knit
• lining: 100% polyester tricot large hole mesh  in hood
• peached finish on interior for added comfort
• contrast inserts at front shoulders
• zippered front welt pockets</v>
          </cell>
          <cell r="L629" t="str">
            <v>• no drawcord
• 2" 1x1 rib knit hem and cuffs</v>
          </cell>
          <cell r="M629" t="str">
            <v>N</v>
          </cell>
          <cell r="O629" t="str">
            <v>MOISTURE WICKING, TEAM FIT, EASY CARE</v>
          </cell>
        </row>
        <row r="630">
          <cell r="A630" t="str">
            <v>TT32</v>
          </cell>
          <cell r="C630" t="str">
            <v>Elite</v>
          </cell>
          <cell r="D630" t="str">
            <v>Team 365™</v>
          </cell>
          <cell r="E630" t="str">
            <v>Fleece</v>
          </cell>
          <cell r="F630" t="str">
            <v>Poly &amp; Performance</v>
          </cell>
          <cell r="G630" t="str">
            <v>Active</v>
          </cell>
          <cell r="H630" t="str">
            <v>Active</v>
          </cell>
          <cell r="I630" t="str">
            <v>Men's</v>
          </cell>
          <cell r="J630" t="str">
            <v>Elite Performance Quarter-Zip</v>
          </cell>
          <cell r="K630" t="str">
            <v>• 7.7 oz./yd² / 260 gsm, 100% polyester interlock double knit
• peached finish on interior for added comfort
• inside placket with chin guard
• center front reverse coil zipper with semi-autolock rubber pull tab
• contrast inserts at front shoulders
• 2½" 1x1 rib knit cuffs
• zippered front welt pockets
• double-needle stitching at hem</v>
          </cell>
          <cell r="L630" t="str">
            <v/>
          </cell>
          <cell r="M630" t="str">
            <v>N</v>
          </cell>
          <cell r="O630" t="str">
            <v>MOISTURE WICKING, TEAM FIT, EASY CARE</v>
          </cell>
        </row>
        <row r="631">
          <cell r="A631" t="str">
            <v>TT32W</v>
          </cell>
          <cell r="C631" t="str">
            <v>Elite</v>
          </cell>
          <cell r="D631" t="str">
            <v>Team 365™</v>
          </cell>
          <cell r="E631" t="str">
            <v>Fleece</v>
          </cell>
          <cell r="F631" t="str">
            <v>Poly &amp; Performance</v>
          </cell>
          <cell r="G631" t="str">
            <v>Active</v>
          </cell>
          <cell r="H631" t="str">
            <v>Active</v>
          </cell>
          <cell r="I631" t="str">
            <v>Ladies'</v>
          </cell>
          <cell r="J631" t="str">
            <v>Elite Performance Quarter-Zip</v>
          </cell>
          <cell r="K631" t="str">
            <v>• 7.7 oz./yd² / 260 gsm, 100% polyester interlock double knit
• peached finish on interior for added comfort
• inside placket with chin guard
• center front reverse coil zipper with semi-autolock rubber pull tab
• contrast inserts at front shoulders
• 2½" 1x1 rib knit cuffs
• zippered front welt pockets
• double-needle stitching at hem</v>
          </cell>
          <cell r="L631" t="str">
            <v/>
          </cell>
          <cell r="M631" t="str">
            <v>N</v>
          </cell>
          <cell r="O631" t="str">
            <v>MOISTURE WICKING, TEAM FIT, EASY CARE</v>
          </cell>
        </row>
        <row r="632">
          <cell r="A632" t="str">
            <v>TT34</v>
          </cell>
          <cell r="C632" t="str">
            <v>Elite</v>
          </cell>
          <cell r="D632" t="str">
            <v>Team 365™</v>
          </cell>
          <cell r="E632" t="str">
            <v>Fleece</v>
          </cell>
          <cell r="F632" t="str">
            <v>Poly &amp; Performance</v>
          </cell>
          <cell r="G632" t="str">
            <v>Active</v>
          </cell>
          <cell r="H632" t="str">
            <v>Active</v>
          </cell>
          <cell r="I632" t="str">
            <v>Men's</v>
          </cell>
          <cell r="J632" t="str">
            <v>Elite Performance Full-Zip</v>
          </cell>
          <cell r="K632" t="str">
            <v>• 7.7 oz./yd² / 260 gsm, 100% polyester interlock double knit
• peached finish on interior for added comfort
• inside storm placket with chin guard
• center front contrast reverse coil zipper with semi-autolock rubber pull tab
• contrast blocking on side panels, under sleeve and shoulders
• zippered front welt pockets
• double-needle stitching at hem</v>
          </cell>
          <cell r="L632" t="str">
            <v>• complete the look with style TT44, Men's Elite Performance Pant</v>
          </cell>
          <cell r="M632" t="str">
            <v>N</v>
          </cell>
          <cell r="O632" t="str">
            <v>MOISTURE WICKING, TEAM FIT, EASY CARE</v>
          </cell>
        </row>
        <row r="633">
          <cell r="A633" t="str">
            <v>TT34W</v>
          </cell>
          <cell r="C633" t="str">
            <v>Elite</v>
          </cell>
          <cell r="D633" t="str">
            <v>Team 365™</v>
          </cell>
          <cell r="E633" t="str">
            <v>Fleece</v>
          </cell>
          <cell r="F633" t="str">
            <v>Poly &amp; Performance</v>
          </cell>
          <cell r="G633" t="str">
            <v>Active</v>
          </cell>
          <cell r="H633" t="str">
            <v>Active</v>
          </cell>
          <cell r="I633" t="str">
            <v>Ladies'</v>
          </cell>
          <cell r="J633" t="str">
            <v>Elite Performance Full-Zip</v>
          </cell>
          <cell r="K633" t="str">
            <v>• 7.7 oz./yd² / 260 gsm, 100% polyester interlock double knit
• peached finish on interior for added comfort
• inside storm placket with chin guard
• center front contrast reverse coil zipper with semi-autolock rubber pull tab
• contrast blocking on side panels, under sleeve and shoulders
• zippered front welt pockets
• double-needle stitching at hem</v>
          </cell>
          <cell r="L633" t="str">
            <v>• complete the look with style TT44W, Ladies' Elite Performance Pant</v>
          </cell>
          <cell r="M633" t="str">
            <v>N</v>
          </cell>
          <cell r="O633" t="str">
            <v>MOISTURE WICKING, TEAM FIT, EASY CARE</v>
          </cell>
        </row>
        <row r="634">
          <cell r="A634" t="str">
            <v>TT94</v>
          </cell>
          <cell r="C634" t="str">
            <v>Rally</v>
          </cell>
          <cell r="D634" t="str">
            <v>Team 365™</v>
          </cell>
          <cell r="E634" t="str">
            <v>Fleece</v>
          </cell>
          <cell r="F634" t="str">
            <v>Poly &amp; Performance</v>
          </cell>
          <cell r="G634" t="str">
            <v>Active</v>
          </cell>
          <cell r="H634" t="str">
            <v>Active</v>
          </cell>
          <cell r="I634" t="str">
            <v>Men's</v>
          </cell>
          <cell r="J634" t="str">
            <v>Rally Color-block Microfleece Jacket</v>
          </cell>
          <cell r="K634" t="str">
            <v>• 5.9 oz/yd2 / 200 gsm, 100% polyester anti-pill microfleece
• center front reverse coil zipper with semi-autolock slider and rubber pull
• attached hood
• lower concealed pockets</v>
          </cell>
          <cell r="M634" t="str">
            <v>N</v>
          </cell>
          <cell r="O634" t="str">
            <v>ANTI-PILL, TEAM FIT, EASY CARE</v>
          </cell>
        </row>
        <row r="635">
          <cell r="A635" t="str">
            <v>TT94W</v>
          </cell>
          <cell r="C635" t="str">
            <v>Rally</v>
          </cell>
          <cell r="D635" t="str">
            <v>Team 365™</v>
          </cell>
          <cell r="E635" t="str">
            <v>Fleece</v>
          </cell>
          <cell r="F635" t="str">
            <v>Poly &amp; Performance</v>
          </cell>
          <cell r="G635" t="str">
            <v>Active</v>
          </cell>
          <cell r="H635" t="str">
            <v>Active</v>
          </cell>
          <cell r="I635" t="str">
            <v>Ladies'</v>
          </cell>
          <cell r="J635" t="str">
            <v>Rally Color-block Microfleece Jacket</v>
          </cell>
          <cell r="K635" t="str">
            <v>• 5.9 oz/yd2 / 200 gsm, 100% polyester anti-pill microfleece
• center front reverse coil zipper with semi-autolock slider and rubber pull
• attached hood
• lower concealed pockets</v>
          </cell>
          <cell r="M635" t="str">
            <v>N</v>
          </cell>
          <cell r="O635" t="str">
            <v>ANTI-PILL, TEAM FIT, EASY CARE</v>
          </cell>
        </row>
        <row r="636">
          <cell r="A636" t="str">
            <v>TT38</v>
          </cell>
          <cell r="C636" t="str">
            <v>Excel</v>
          </cell>
          <cell r="D636" t="str">
            <v>Team 365™</v>
          </cell>
          <cell r="E636" t="str">
            <v>Fleece</v>
          </cell>
          <cell r="F636" t="str">
            <v>Poly &amp; Performance</v>
          </cell>
          <cell r="G636" t="str">
            <v>Active</v>
          </cell>
          <cell r="H636" t="str">
            <v>Active</v>
          </cell>
          <cell r="I636" t="str">
            <v>Men's</v>
          </cell>
          <cell r="J636" t="str">
            <v>Excel Mélange Performance Fleece Jacket</v>
          </cell>
          <cell r="K636" t="str">
            <v>• body: 7.08 oz/yd2 / 240 gsm, 100% polyester mélange fleece with moisture wicking performance
• lining: 100% polyester tricot in hood
• center front reverse coil zipper with semi-autolock slider and rubber pull
• attached adjustable hood
• lower pockets with reverse coil zippers
• shockcord at hood
• multi-color decorative tape detailing
• contrast coverstitch details throughout</v>
          </cell>
          <cell r="M636" t="str">
            <v>N</v>
          </cell>
          <cell r="O636" t="str">
            <v>MOISTURE WICKING, TEAM FIT, EASY CARE</v>
          </cell>
        </row>
        <row r="637">
          <cell r="A637" t="str">
            <v>TT38W</v>
          </cell>
          <cell r="C637" t="str">
            <v>Excel</v>
          </cell>
          <cell r="D637" t="str">
            <v>Team 365™</v>
          </cell>
          <cell r="E637" t="str">
            <v>Fleece</v>
          </cell>
          <cell r="F637" t="str">
            <v>Poly &amp; Performance</v>
          </cell>
          <cell r="G637" t="str">
            <v>Active</v>
          </cell>
          <cell r="H637" t="str">
            <v>Active</v>
          </cell>
          <cell r="I637" t="str">
            <v>Ladies'</v>
          </cell>
          <cell r="J637" t="str">
            <v>Excel Mélange Performance Fleece Jacket</v>
          </cell>
          <cell r="K637" t="str">
            <v>• body: 7.08 oz/yd2 / 240 gsm, 100% polyester mélange fleece with moisture wicking performance
• lining: 100% polyester tricot in hood
• center front reverse coil zipper with semi-autolock slider and rubber pull
• attached adjustable hood
• lower pockets with reverse coil zippers
• shockcord at hood
• multi-color decorative tape detailing
• contrast coverstitch details throughout</v>
          </cell>
          <cell r="M637" t="str">
            <v>N</v>
          </cell>
          <cell r="O637" t="str">
            <v>MOISTURE WICKING, TEAM FIT, EASY CARE</v>
          </cell>
        </row>
        <row r="638">
          <cell r="A638" t="str">
            <v>TT36</v>
          </cell>
          <cell r="C638" t="str">
            <v>Excel</v>
          </cell>
          <cell r="D638" t="str">
            <v>Team 365™</v>
          </cell>
          <cell r="E638" t="str">
            <v>Fleece</v>
          </cell>
          <cell r="F638" t="str">
            <v>Poly &amp; Performance</v>
          </cell>
          <cell r="G638" t="str">
            <v>Active</v>
          </cell>
          <cell r="H638" t="str">
            <v>Active</v>
          </cell>
          <cell r="I638" t="str">
            <v>Adult</v>
          </cell>
          <cell r="J638" t="str">
            <v>Excel Mélange Performance Fleece Hoodie</v>
          </cell>
          <cell r="K638" t="str">
            <v>• body: 7.08 oz/yd2 / 240 gsm, 100% polyester mélange fleece with moisture wicking performance
• lining: 100% polyester tricot in hood
• self fabric cuffs with thumbholes
• hand warmer pouch pocket
• contrast coverstitch details throughout</v>
          </cell>
          <cell r="M638" t="str">
            <v>N</v>
          </cell>
          <cell r="O638" t="str">
            <v>MOISTURE WICKING, TEAM FIT, EASY CARE</v>
          </cell>
        </row>
        <row r="639">
          <cell r="A639" t="str">
            <v>TT90</v>
          </cell>
          <cell r="C639" t="str">
            <v>Campus</v>
          </cell>
          <cell r="D639" t="str">
            <v>Team 365™</v>
          </cell>
          <cell r="E639" t="str">
            <v>Fleece</v>
          </cell>
          <cell r="F639" t="str">
            <v>Poly &amp; Performance</v>
          </cell>
          <cell r="G639" t="str">
            <v>Active</v>
          </cell>
          <cell r="H639" t="str">
            <v>Active</v>
          </cell>
          <cell r="I639" t="str">
            <v>Men's</v>
          </cell>
          <cell r="J639" t="str">
            <v>Campus Microfleece Jacket</v>
          </cell>
          <cell r="K639" t="str">
            <v>• 5.9 oz./yd² / 200 gsm, 100% polyester anti-pill microfleece 
• center front reverse coil zipper with semi-autolock rubber pull tab
• triple-needle coverstitch at raglan sleeve and front pockets
• inseam front side pockets
• self-fabric gusset at cuffs
• double-needle stitch at bottom hem</v>
          </cell>
          <cell r="L639" t="str">
            <v/>
          </cell>
          <cell r="M639" t="str">
            <v>N</v>
          </cell>
          <cell r="O639" t="str">
            <v>ANTI-PILL, TEAM FIT, EASY CARE</v>
          </cell>
        </row>
        <row r="640">
          <cell r="A640" t="str">
            <v>TT90W</v>
          </cell>
          <cell r="C640" t="str">
            <v>Campus</v>
          </cell>
          <cell r="D640" t="str">
            <v>Team 365™</v>
          </cell>
          <cell r="E640" t="str">
            <v>Fleece</v>
          </cell>
          <cell r="F640" t="str">
            <v>Poly &amp; Performance</v>
          </cell>
          <cell r="G640" t="str">
            <v>Active</v>
          </cell>
          <cell r="H640" t="str">
            <v>Active</v>
          </cell>
          <cell r="I640" t="str">
            <v>Ladies'</v>
          </cell>
          <cell r="J640" t="str">
            <v>Campus Microfleece Jacket</v>
          </cell>
          <cell r="K640" t="str">
            <v>• 5.9 oz./yd² / 200 gsm, 100% polyester anti-pill microfleece 
• center front reverse coil zipper with semi-autolock rubber pull tab
• triple-needle coverstitch at raglan sleeve and front pockets
• inseam front side pockets
• self-fabric gusset at cuffs
• double-needle stitch at bottom hem</v>
          </cell>
          <cell r="L640" t="str">
            <v/>
          </cell>
          <cell r="M640" t="str">
            <v>N</v>
          </cell>
          <cell r="O640" t="str">
            <v>ANTI-PILL, TEAM FIT, EASY CARE</v>
          </cell>
        </row>
        <row r="641">
          <cell r="A641" t="str">
            <v>TT90Y</v>
          </cell>
          <cell r="C641" t="str">
            <v>Campus</v>
          </cell>
          <cell r="D641" t="str">
            <v>Team 365™</v>
          </cell>
          <cell r="E641" t="str">
            <v>Fleece</v>
          </cell>
          <cell r="F641" t="str">
            <v>Poly &amp; Performance</v>
          </cell>
          <cell r="G641" t="str">
            <v>Active</v>
          </cell>
          <cell r="H641" t="str">
            <v>Active</v>
          </cell>
          <cell r="I641" t="str">
            <v>Youth</v>
          </cell>
          <cell r="J641" t="str">
            <v>Campus Microfleece Jacket</v>
          </cell>
          <cell r="K641" t="str">
            <v>• 5.9 oz./yd² / 200 gsm, 100% polyester anti-pill microfleece 
• center front reverse coil zipper with semi-autolock rubber pull tab
• triple-needle coverstitch at raglan sleeve and front pockets
• inseam front side pockets
• self-fabric gusset at cuffs
• double-needle stitch at bottom hem</v>
          </cell>
          <cell r="L641" t="str">
            <v/>
          </cell>
          <cell r="M641" t="str">
            <v>N</v>
          </cell>
          <cell r="O641" t="str">
            <v>ANTI-PILL, TEAM FIT, EASY CARE</v>
          </cell>
        </row>
        <row r="642">
          <cell r="A642" t="str">
            <v>TT92</v>
          </cell>
          <cell r="C642" t="str">
            <v>Pride</v>
          </cell>
          <cell r="D642" t="str">
            <v>Team 365™</v>
          </cell>
          <cell r="E642" t="str">
            <v>Fleece</v>
          </cell>
          <cell r="F642" t="str">
            <v>Poly &amp; Performance</v>
          </cell>
          <cell r="G642" t="str">
            <v>Active</v>
          </cell>
          <cell r="H642" t="str">
            <v>Active</v>
          </cell>
          <cell r="I642" t="str">
            <v>Men's</v>
          </cell>
          <cell r="J642" t="str">
            <v>Pride Microfleece Jacket</v>
          </cell>
          <cell r="K642" t="str">
            <v>• body: 5.9 oz./yd² / 200 gsm, 100% polyester anti-pill microfleece 
• contrast: 3.2 oz/yd2 110 gsm dyed-to-match 100% polyester taslan diamond dobby weave front overlay
• Black center front reverse coil zipper with semi-autolock rubber pull tab
• raglan sleeves
• inseam front pockets
• thumbholes keep sleeves in place during any activity 
• Black stretch binding at bottom and sleeve hem</v>
          </cell>
          <cell r="L642" t="str">
            <v/>
          </cell>
          <cell r="M642" t="str">
            <v>N</v>
          </cell>
          <cell r="O642" t="str">
            <v>ANTI-PILL, TEAM FIT, EASY CARE</v>
          </cell>
        </row>
        <row r="643">
          <cell r="A643" t="str">
            <v>TT92W</v>
          </cell>
          <cell r="C643" t="str">
            <v>Pride</v>
          </cell>
          <cell r="D643" t="str">
            <v>Team 365™</v>
          </cell>
          <cell r="E643" t="str">
            <v>Fleece</v>
          </cell>
          <cell r="F643" t="str">
            <v>Poly &amp; Performance</v>
          </cell>
          <cell r="G643" t="str">
            <v>Active</v>
          </cell>
          <cell r="H643" t="str">
            <v>Active</v>
          </cell>
          <cell r="I643" t="str">
            <v>Ladies'</v>
          </cell>
          <cell r="J643" t="str">
            <v>Pride Microfleece Jacket</v>
          </cell>
          <cell r="K643" t="str">
            <v>• body: 5.9 oz./yd² / 200 gsm, 100% polyester anti-pill microfleece 
• contrast: 3.2 oz/yd2 110 gsm dyed-to-match 100% polyester taslan diamond dobby weave front overlay
• Black center front reverse coil zipper with semi-autolock rubber pull tab
• raglan sleeves
• inseam front pockets
• thumbholes keep sleeves in place during any activity 
• Black stretch binding at bottom and sleeve hem</v>
          </cell>
          <cell r="L643" t="str">
            <v/>
          </cell>
          <cell r="M643" t="str">
            <v>N</v>
          </cell>
          <cell r="O643" t="str">
            <v>ANTI-PILL, TEAM FIT, EASY CARE</v>
          </cell>
        </row>
        <row r="644">
          <cell r="A644" t="str">
            <v>TT122</v>
          </cell>
          <cell r="D644" t="str">
            <v>Team 365™</v>
          </cell>
          <cell r="E644" t="str">
            <v>Hats</v>
          </cell>
          <cell r="F644" t="str">
            <v>Knit Caps</v>
          </cell>
          <cell r="G644" t="str">
            <v>Active</v>
          </cell>
          <cell r="H644" t="str">
            <v>Not Available</v>
          </cell>
          <cell r="J644" t="str">
            <v>Striped Pom Beanie</v>
          </cell>
          <cell r="K644" t="str">
            <v xml:space="preserve">▪ 100% acrylic knit
▪ double layer
▪ contrasting stripes and 2-tone pom
▪ length 8 1/2"
</v>
          </cell>
          <cell r="M644" t="str">
            <v>N</v>
          </cell>
        </row>
        <row r="645">
          <cell r="A645" t="str">
            <v>TT120</v>
          </cell>
          <cell r="D645" t="str">
            <v>Team 365™</v>
          </cell>
          <cell r="E645" t="str">
            <v>Hats</v>
          </cell>
          <cell r="F645" t="str">
            <v>Structured</v>
          </cell>
          <cell r="G645" t="str">
            <v>Active</v>
          </cell>
          <cell r="H645" t="str">
            <v>Not Available</v>
          </cell>
          <cell r="J645" t="str">
            <v>Jersey 2-tone Cap</v>
          </cell>
          <cell r="K645" t="str">
            <v>• 100% cotton,  w ith cotton twill bill
• safety green with 100% polyester bill
• 6-panel
• jersey crown w/contrasting bill
• structured
• pre-curved bill
• snapback closure</v>
          </cell>
          <cell r="M645" t="str">
            <v>N</v>
          </cell>
        </row>
        <row r="646">
          <cell r="A646" t="str">
            <v>TT31</v>
          </cell>
          <cell r="C646" t="str">
            <v>Zone</v>
          </cell>
          <cell r="D646" t="str">
            <v>Team 365™</v>
          </cell>
          <cell r="E646" t="str">
            <v>Knits_Layering</v>
          </cell>
          <cell r="F646" t="str">
            <v>Performance</v>
          </cell>
          <cell r="G646" t="str">
            <v>New</v>
          </cell>
          <cell r="H646" t="str">
            <v>New</v>
          </cell>
          <cell r="I646" t="str">
            <v>Men's</v>
          </cell>
          <cell r="J646" t="str">
            <v>Zone Performance Quarter-Zip</v>
          </cell>
          <cell r="K646" t="str">
            <v>• 3.8 oz./yd2 / 130 gsm 100% polyester interlocking with moisture-wicking and UV protection performance
• center front coil zipper with semi-autolock slider and rubber pull
• team fit
• heat-sealed label
• cationic dyes to ensure superior brightness and excellent color fastness</v>
          </cell>
          <cell r="M646" t="str">
            <v>N</v>
          </cell>
          <cell r="N646" t="str">
            <v>Team</v>
          </cell>
          <cell r="O646" t="str">
            <v>MOISTURE WICKING, UV 40+, TEAM FIT, EASY CARE</v>
          </cell>
          <cell r="P646" t="str">
            <v>TT31W</v>
          </cell>
          <cell r="R646" t="str">
            <v>TT31Y</v>
          </cell>
        </row>
        <row r="647">
          <cell r="A647" t="str">
            <v>TT31W</v>
          </cell>
          <cell r="C647" t="str">
            <v>Zone</v>
          </cell>
          <cell r="D647" t="str">
            <v>Team 365™</v>
          </cell>
          <cell r="E647" t="str">
            <v>Knits_Layering</v>
          </cell>
          <cell r="F647" t="str">
            <v>Performance</v>
          </cell>
          <cell r="G647" t="str">
            <v>New</v>
          </cell>
          <cell r="H647" t="str">
            <v>New</v>
          </cell>
          <cell r="I647" t="str">
            <v>Ladies'</v>
          </cell>
          <cell r="J647" t="str">
            <v>Zone Performance Quarter-Zip</v>
          </cell>
          <cell r="K647" t="str">
            <v>• 3.8 oz./yd2 / 130 gsm 100% polyester interlocking with moisture-wicking and UV protection performance
• center front coil zipper with semi-autolock slider and rubber pull
• team fit
• heat-sealed label
• cationic dyes to ensure superior brightness and excellent color fastness</v>
          </cell>
          <cell r="M647" t="str">
            <v>N</v>
          </cell>
          <cell r="N647" t="str">
            <v>Team</v>
          </cell>
          <cell r="O647" t="str">
            <v>MOISTURE WICKING, UV 40+, TEAM FIT, EASY CARE</v>
          </cell>
          <cell r="R647" t="str">
            <v>TT31Y</v>
          </cell>
        </row>
        <row r="648">
          <cell r="A648" t="str">
            <v>TT31Y</v>
          </cell>
          <cell r="C648" t="str">
            <v>Zone</v>
          </cell>
          <cell r="D648" t="str">
            <v>Team 365™</v>
          </cell>
          <cell r="E648" t="str">
            <v>Knits_Layering</v>
          </cell>
          <cell r="F648" t="str">
            <v>Performance</v>
          </cell>
          <cell r="G648" t="str">
            <v>New</v>
          </cell>
          <cell r="H648" t="str">
            <v>New</v>
          </cell>
          <cell r="I648" t="str">
            <v>Youth</v>
          </cell>
          <cell r="J648" t="str">
            <v>Zone Performance Quarter-Zip</v>
          </cell>
          <cell r="K648" t="str">
            <v>• 3.8 oz./yd2 / 130 gsm 100% polyester interlocking with moisture-wicking and UV protection performance
• center front coil zipper with semi-autolock slider and rubber pull
• team fit
• heat-sealed label
• cationic dyes to ensure superior brightness and excellent color fastness</v>
          </cell>
          <cell r="M648" t="str">
            <v>N</v>
          </cell>
          <cell r="N648" t="str">
            <v>Team</v>
          </cell>
          <cell r="O648" t="str">
            <v>MOISTURE WICKING, UV 40+, TEAM FIT, EASY CARE</v>
          </cell>
          <cell r="P648" t="str">
            <v>TT31W</v>
          </cell>
        </row>
        <row r="649">
          <cell r="A649" t="str">
            <v>TT14</v>
          </cell>
          <cell r="C649" t="str">
            <v>Excel</v>
          </cell>
          <cell r="D649" t="str">
            <v>Team 365™</v>
          </cell>
          <cell r="E649" t="str">
            <v>Knits_Layering</v>
          </cell>
          <cell r="F649" t="str">
            <v>Performance</v>
          </cell>
          <cell r="G649" t="str">
            <v>Active</v>
          </cell>
          <cell r="H649" t="str">
            <v>Active</v>
          </cell>
          <cell r="I649" t="str">
            <v>Men's</v>
          </cell>
          <cell r="J649" t="str">
            <v>Excel Performance Warm-up</v>
          </cell>
          <cell r="K649" t="str">
            <v>• body: 4.72 oz/yd2 / 160 gsm, 100% polyester mélange interlock with moisture wicking performance
• contrast: 4.72 oz/yd2 / 160 gsm, 100% polyester solid interlock with moisture wicking performance
• sewn-in shoulder tape
• self fabric neck trim
• coverstitch details throughout
• team fit</v>
          </cell>
          <cell r="M649" t="str">
            <v>N</v>
          </cell>
          <cell r="O649" t="str">
            <v>MOISTURE WICKING, UV 40+, TEAM FIT, EASY CARE</v>
          </cell>
        </row>
        <row r="650">
          <cell r="A650" t="str">
            <v>TT14W</v>
          </cell>
          <cell r="C650" t="str">
            <v>Excel</v>
          </cell>
          <cell r="D650" t="str">
            <v>Team 365™</v>
          </cell>
          <cell r="E650" t="str">
            <v>Knits_Layering</v>
          </cell>
          <cell r="F650" t="str">
            <v>Performance</v>
          </cell>
          <cell r="G650" t="str">
            <v>Active</v>
          </cell>
          <cell r="H650" t="str">
            <v>Active</v>
          </cell>
          <cell r="I650" t="str">
            <v>Ladies'</v>
          </cell>
          <cell r="J650" t="str">
            <v>Excel Performance Warm-up</v>
          </cell>
          <cell r="K650" t="str">
            <v>• body: 4.72 oz/yd2 / 160 gsm, 100% polyester mélange interlock with moisture wicking performance
• contrast: 4.72 oz/yd2 / 160 gsm, 100% polyester solid interlock with moisture wicking performance
• sewn-in shoulder tape
• self fabric neck trim
• coverstitch details throughout
• team fit</v>
          </cell>
          <cell r="M650" t="str">
            <v>N</v>
          </cell>
          <cell r="O650" t="str">
            <v>MOISTURE WICKING, UV 40+, TEAM FIT, EASY CARE</v>
          </cell>
        </row>
        <row r="651">
          <cell r="A651" t="str">
            <v>TT26</v>
          </cell>
          <cell r="C651" t="str">
            <v>Excel</v>
          </cell>
          <cell r="D651" t="str">
            <v>Team 365™</v>
          </cell>
          <cell r="E651" t="str">
            <v>Knits_Layering</v>
          </cell>
          <cell r="F651" t="str">
            <v>Performance</v>
          </cell>
          <cell r="G651" t="str">
            <v>Active</v>
          </cell>
          <cell r="H651" t="str">
            <v>Active</v>
          </cell>
          <cell r="I651" t="str">
            <v>Men's</v>
          </cell>
          <cell r="J651" t="str">
            <v>Excel Mélange Interlock Performance Quarter-zip Top</v>
          </cell>
          <cell r="K651" t="str">
            <v>• body: 4.72 oz/yd2 / 160 gsm, 100% polyester mélange interlock with moisture wicking performance
• contrast: 4.72 oz/yd2 / 160 gsm, 100% polyester solid interlock with moisture wicking performance
• center front reverse coil zipper with rubber pull
• team fit</v>
          </cell>
          <cell r="L651" t="str">
            <v>• contrast piping at front yoke</v>
          </cell>
          <cell r="M651" t="str">
            <v>N</v>
          </cell>
          <cell r="O651" t="str">
            <v>MOISTURE WICKING, UV 40+, TEAM FIT, EASY CARE</v>
          </cell>
        </row>
        <row r="652">
          <cell r="A652" t="str">
            <v>TT26W</v>
          </cell>
          <cell r="C652" t="str">
            <v>Excel</v>
          </cell>
          <cell r="D652" t="str">
            <v>Team 365™</v>
          </cell>
          <cell r="E652" t="str">
            <v>Knits_Layering</v>
          </cell>
          <cell r="F652" t="str">
            <v>Performance</v>
          </cell>
          <cell r="G652" t="str">
            <v>Active</v>
          </cell>
          <cell r="H652" t="str">
            <v>Active</v>
          </cell>
          <cell r="I652" t="str">
            <v>Ladies'</v>
          </cell>
          <cell r="J652" t="str">
            <v>Excel Mélange Interlock Performance Quarter-zip Top</v>
          </cell>
          <cell r="K652" t="str">
            <v>• body: 4.72 oz/yd2 / 160 gsm, 100% polyester mélange interlock with moisture wicking performance
• contrast: 4.72 oz/yd2 / 160 gsm, 100% polyester solid interlock with moisture wicking performance
• center front reverse coil zipper with rubber pull
• team fit</v>
          </cell>
          <cell r="L652" t="str">
            <v>• contrast piping at shoulders</v>
          </cell>
          <cell r="M652" t="str">
            <v>N</v>
          </cell>
          <cell r="O652" t="str">
            <v>MOISTURE WICKING, UV 40+, TEAM FIT, EASY CARE</v>
          </cell>
        </row>
        <row r="653">
          <cell r="A653" t="str">
            <v>TT27</v>
          </cell>
          <cell r="C653" t="str">
            <v>Command</v>
          </cell>
          <cell r="D653" t="str">
            <v>Team 365™</v>
          </cell>
          <cell r="E653" t="str">
            <v>Knits_Layering</v>
          </cell>
          <cell r="F653" t="str">
            <v>Performance</v>
          </cell>
          <cell r="G653" t="str">
            <v>Active</v>
          </cell>
          <cell r="H653" t="str">
            <v>Not Available</v>
          </cell>
          <cell r="I653" t="str">
            <v>Men's</v>
          </cell>
          <cell r="J653" t="str">
            <v>Command Color-Block Snag Protection Quarter-Zip</v>
          </cell>
          <cell r="K653" t="str">
            <v xml:space="preserve">• 4.42 oz/yd2 / 150 gsm, 100% polyester snag protection piqué with moisture-wicking, antimicrobial, UV protection performance
• self fabric chin guard
• center front coil zipper with semi autolock slider and rubber pull
• sport graphite contrast inserts
• cationic dyes for superior brightness and excellent color-fastness
</v>
          </cell>
          <cell r="M653" t="str">
            <v>N</v>
          </cell>
          <cell r="O653" t="str">
            <v>SNAG PROTECTION, MOISTURE WICKING, ANTIMICROBIAL, UV 40+, TEAM FIT, EASY CARE</v>
          </cell>
          <cell r="P653" t="str">
            <v>TT27W</v>
          </cell>
        </row>
        <row r="654">
          <cell r="A654" t="str">
            <v>TT27W</v>
          </cell>
          <cell r="C654" t="str">
            <v>Command</v>
          </cell>
          <cell r="D654" t="str">
            <v>Team 365™</v>
          </cell>
          <cell r="E654" t="str">
            <v>Knits_Layering</v>
          </cell>
          <cell r="F654" t="str">
            <v>Performance</v>
          </cell>
          <cell r="G654" t="str">
            <v>Active</v>
          </cell>
          <cell r="H654" t="str">
            <v>Not Available</v>
          </cell>
          <cell r="I654" t="str">
            <v>Ladies'</v>
          </cell>
          <cell r="J654" t="str">
            <v>Command Color-Block Snag Protection Quarter-Zip</v>
          </cell>
          <cell r="K654" t="str">
            <v xml:space="preserve">• 4.42 oz/yd2 / 150 gsm, 100% polyester snag protection piqué with moisture-wicking, antimicrobial, UV protection performance
• self fabric chin guard
• center front coil zipper with semi autolock slider and rubber pull
• sport graphite contrast inserts
• cationic dyes for superior brightness and excellent color-fastness
</v>
          </cell>
          <cell r="L654" t="str">
            <v xml:space="preserve">• curved  seaming for flattering feminine look
</v>
          </cell>
          <cell r="M654" t="str">
            <v>N</v>
          </cell>
          <cell r="O654" t="str">
            <v>SNAG PROTECTION, MOISTURE WICKING, ANTIMICROBIAL, UV 40+, TEAM FIT, EASY CARE</v>
          </cell>
        </row>
        <row r="655">
          <cell r="A655" t="str">
            <v>TT71</v>
          </cell>
          <cell r="C655" t="str">
            <v>Stadium</v>
          </cell>
          <cell r="D655" t="str">
            <v>Team 365™</v>
          </cell>
          <cell r="E655" t="str">
            <v>Outerwear</v>
          </cell>
          <cell r="F655" t="str">
            <v>Lightweight</v>
          </cell>
          <cell r="G655" t="str">
            <v>Active</v>
          </cell>
          <cell r="H655" t="str">
            <v>Not Available</v>
          </cell>
          <cell r="I655" t="str">
            <v>Adult</v>
          </cell>
          <cell r="J655" t="str">
            <v>Stadium Packable Poncho</v>
          </cell>
          <cell r="K655" t="str">
            <v xml:space="preserve">• 1.7 oz/yd2 / 58 gsm, 100% polyester taffeta with water-resistant finish
• encased elastic at hood opening for superior weather protection
• reflective tape details at front and back shoulders and placket
• two-snap closure at placket with dyed-to-match plastic snaps
• packable into self back pocket with hook and loop closure
• shockcord at lower hem for added weather protection
</v>
          </cell>
          <cell r="M655" t="str">
            <v>N</v>
          </cell>
          <cell r="O655" t="str">
            <v>REFLECTIVE, WATER RESISTANT, TEAM FIT, EZE PACK, EASY CARE</v>
          </cell>
        </row>
        <row r="656">
          <cell r="A656" t="str">
            <v>TT70</v>
          </cell>
          <cell r="C656" t="str">
            <v>Conquest</v>
          </cell>
          <cell r="D656" t="str">
            <v>Team 365™</v>
          </cell>
          <cell r="E656" t="str">
            <v>Outerwear</v>
          </cell>
          <cell r="F656" t="str">
            <v>Lightweight</v>
          </cell>
          <cell r="G656" t="str">
            <v>Active</v>
          </cell>
          <cell r="H656" t="str">
            <v>Active</v>
          </cell>
          <cell r="I656" t="str">
            <v>Adult</v>
          </cell>
          <cell r="J656" t="str">
            <v>Conquest Jacket with Mesh Lining</v>
          </cell>
          <cell r="K656" t="str">
            <v>• body: 2.8 oz./yd² / 95 gsm, 100% nylon abrasion-resistant taslan shell with polyurethane coating for enhanced wind- and water-resistance
• lining: 100% polyester tricot mesh in body; 100% polyester taffeta in sleeves
• roll-away three-piece hood with 1¼" rain bill
• Black ⅜" taping adds contrast to back and sleeves
• EZEM zipper in back lining for easy decoration access
• center front and lower pockets with molded plastic zipper with garage</v>
          </cell>
          <cell r="L656" t="str">
            <v/>
          </cell>
          <cell r="M656" t="str">
            <v>N</v>
          </cell>
          <cell r="O656" t="str">
            <v>WATER RESISTANT,  TEAM FIT, EZEM SYSTEM</v>
          </cell>
        </row>
        <row r="657">
          <cell r="A657" t="str">
            <v>TT72</v>
          </cell>
          <cell r="C657" t="str">
            <v>Conquest</v>
          </cell>
          <cell r="D657" t="str">
            <v>Team 365™</v>
          </cell>
          <cell r="E657" t="str">
            <v>Outerwear</v>
          </cell>
          <cell r="F657" t="str">
            <v>Insulated</v>
          </cell>
          <cell r="G657" t="str">
            <v>Active</v>
          </cell>
          <cell r="H657" t="str">
            <v>Active</v>
          </cell>
          <cell r="I657" t="str">
            <v>Adult</v>
          </cell>
          <cell r="J657" t="str">
            <v>Conquest Jacket with Fleece Lining</v>
          </cell>
          <cell r="K657" t="str">
            <v xml:space="preserve">• body: 2.8 oz./yd² / 95 gsm 100% nylon abrasion-resistant taslan shell with polyurethane coating for enhanced wind- and water-resistance
• lining: 100% polyester anti-pill microfleece in body; 100% polyester taffeta in sleeves
• center front and lower pockets with exposed vislon zipper 
• Black contrast tape details throughout
• EZEM zipper in left side seam and at lower back for easy decoration access
• fleece-lined front pockets
</v>
          </cell>
          <cell r="L657" t="str">
            <v>• roll-away three-piece hood with 1¼" rain bill</v>
          </cell>
          <cell r="M657" t="str">
            <v>N</v>
          </cell>
          <cell r="O657" t="str">
            <v>WATER RESISTANT, TEAM FIT,  EZEM SYSTEM, UTK 2</v>
          </cell>
        </row>
        <row r="658">
          <cell r="A658" t="str">
            <v>TT72Y</v>
          </cell>
          <cell r="C658" t="str">
            <v>Conquest</v>
          </cell>
          <cell r="D658" t="str">
            <v>Team 365™</v>
          </cell>
          <cell r="E658" t="str">
            <v>Outerwear</v>
          </cell>
          <cell r="F658" t="str">
            <v>Insulated</v>
          </cell>
          <cell r="G658" t="str">
            <v>Active</v>
          </cell>
          <cell r="H658" t="str">
            <v>Active</v>
          </cell>
          <cell r="I658" t="str">
            <v>Youth</v>
          </cell>
          <cell r="J658" t="str">
            <v>Conquest Jacket with Fleece Lining</v>
          </cell>
          <cell r="K658" t="str">
            <v>• body: 2.8 oz./yd² / 95 gsm 100% nylon abrasion-resistant taslan shell with polyurethane coating for enhanced wind- and water-resistance
• lining: 100% polyester anti-pill microfleece in body; 100% polyester taffeta in sleeves
• black contrast tape details throughout
• EZEM zipper in left side seam and at lower back for easy decoration access
• center front and lower pockets with exposed vislon zipper 
• fleece-lined front pockets</v>
          </cell>
          <cell r="L658" t="str">
            <v>• attached fleece-lined hood</v>
          </cell>
          <cell r="M658" t="str">
            <v>N</v>
          </cell>
          <cell r="O658" t="str">
            <v>WATER RESISTANT, TEAM FIT,  EZEM SYSTEM, UTK 2</v>
          </cell>
        </row>
        <row r="659">
          <cell r="A659" t="str">
            <v>TT74</v>
          </cell>
          <cell r="C659" t="str">
            <v>Championship</v>
          </cell>
          <cell r="D659" t="str">
            <v>Team 365™</v>
          </cell>
          <cell r="E659" t="str">
            <v>Outerwear</v>
          </cell>
          <cell r="F659" t="str">
            <v>Lightweight</v>
          </cell>
          <cell r="G659" t="str">
            <v>DNR</v>
          </cell>
          <cell r="H659" t="str">
            <v>DNR</v>
          </cell>
          <cell r="I659" t="str">
            <v>Men's</v>
          </cell>
          <cell r="J659" t="str">
            <v>Championship Jacket</v>
          </cell>
          <cell r="K659" t="str">
            <v>• body: 2.8 oz./yd² / 95 gsm 100% nylon abrasion-resistant taslan shell with polyurethane coating for enhanced wind- and water-resistance
• lining: 100% polyester tricot big mesh in body; 100% polyester White taffeta lining in sleeves
• striped 3½" 1x1 rib knit trim at bottom hem, cuffs and inside collar
• EZEM zipper at inside side seam and inside left-chest for easy decoration access
• center front dyed-to-match old school molded vislon zipper
• molded vislon zippers at front welt pockets</v>
          </cell>
          <cell r="L659" t="str">
            <v/>
          </cell>
          <cell r="M659" t="str">
            <v>N</v>
          </cell>
          <cell r="O659" t="str">
            <v>WATER RESISTANT, TEAM FIT, EZEM SYSTEM</v>
          </cell>
          <cell r="P659" t="str">
            <v>TT74W</v>
          </cell>
          <cell r="S659" t="str">
            <v>DNR for 201801 US/CAN Book</v>
          </cell>
        </row>
        <row r="660">
          <cell r="A660" t="str">
            <v>TT74W</v>
          </cell>
          <cell r="C660" t="str">
            <v>Championship</v>
          </cell>
          <cell r="D660" t="str">
            <v>Team 365™</v>
          </cell>
          <cell r="E660" t="str">
            <v>Outerwear</v>
          </cell>
          <cell r="F660" t="str">
            <v>Lightweight</v>
          </cell>
          <cell r="G660" t="str">
            <v>DNR</v>
          </cell>
          <cell r="H660" t="str">
            <v>DNR</v>
          </cell>
          <cell r="I660" t="str">
            <v>Ladies'</v>
          </cell>
          <cell r="J660" t="str">
            <v>Championship Jacket</v>
          </cell>
          <cell r="K660" t="str">
            <v>• body: 2.8 oz./yd² / 95 gsm 100% nylon abrasion-resistant taslan shell with polyurethane coating for enhanced wind- and water-resistance
• lining: 100% polyester tricot big mesh in body; 100% polyester White taffeta lining in sleeves
• striped 3½" 1x1 rib knit trim at bottom hem, cuffs and inside collar
• EZEM zipper at inside side seam and inside left-chest for easy decoration access
• center front dyed-to-match old school molded vislon zipper
• molded vislon zippers at front welt pockets</v>
          </cell>
          <cell r="L660" t="str">
            <v/>
          </cell>
          <cell r="M660" t="str">
            <v>N</v>
          </cell>
          <cell r="O660" t="str">
            <v>WATER RESISTANT, TEAM FIT, EZEM SYSTEM</v>
          </cell>
          <cell r="S660" t="str">
            <v>DNR for 201801 US/CAN Book</v>
          </cell>
        </row>
        <row r="661">
          <cell r="A661" t="str">
            <v>TT76</v>
          </cell>
          <cell r="C661" t="str">
            <v>Squad</v>
          </cell>
          <cell r="D661" t="str">
            <v>Team 365™</v>
          </cell>
          <cell r="E661" t="str">
            <v>Outerwear</v>
          </cell>
          <cell r="F661" t="str">
            <v>Lightweight</v>
          </cell>
          <cell r="G661" t="str">
            <v>DNR</v>
          </cell>
          <cell r="H661" t="str">
            <v>DNR</v>
          </cell>
          <cell r="I661" t="str">
            <v>Men's</v>
          </cell>
          <cell r="J661" t="str">
            <v>Squad Jacket</v>
          </cell>
          <cell r="K661" t="str">
            <v>• body: 2.8 oz./yd² / 95 gsm 100% nylon abrasion-resistant taslan shell with polyurethane coating for enhanced wind- and water-resistance
• lining: 100% polyester tricot big mesh in body; 100% polyester White taffeta lining in sleeves
• contrast blocking on side panels, front yoke, back yoke and sleeves
• EZEM zipper provides easy decoration access
• dyed-to-match old school molded plastic zippers at front closure and lower pockets
• stretch binding at sleeve hem
• molded plastic zippers at front welt pockets</v>
          </cell>
          <cell r="L661" t="str">
            <v/>
          </cell>
          <cell r="M661" t="str">
            <v>N</v>
          </cell>
          <cell r="O661" t="str">
            <v>WATER RESISTANT, TEAM FIT, EZEM SYSTEM</v>
          </cell>
          <cell r="P661" t="str">
            <v>TT76W</v>
          </cell>
          <cell r="S661" t="str">
            <v>DNR for 201801 US/CAN Book</v>
          </cell>
        </row>
        <row r="662">
          <cell r="A662" t="str">
            <v>TT76W</v>
          </cell>
          <cell r="C662" t="str">
            <v>Squad</v>
          </cell>
          <cell r="D662" t="str">
            <v>Team 365™</v>
          </cell>
          <cell r="E662" t="str">
            <v>Outerwear</v>
          </cell>
          <cell r="F662" t="str">
            <v>Lightweight</v>
          </cell>
          <cell r="G662" t="str">
            <v>DNR</v>
          </cell>
          <cell r="H662" t="str">
            <v>DNR</v>
          </cell>
          <cell r="I662" t="str">
            <v>Ladies'</v>
          </cell>
          <cell r="J662" t="str">
            <v>Squad Jacket</v>
          </cell>
          <cell r="K662" t="str">
            <v>• body: 2.8 oz./yd² / 95 gsm 100% nylon abrasion-resistant taslan shell with polyurethane coating for enhanced wind- and water-resistance
• lining: 100% polyester tricot big mesh in body; 100% polyester White taffeta lining in sleeves
• contrast blocking on side panels, front yoke, back yoke and sleeves
• EZEM zipper provides easy decoration access
• dyed-to-match old school molded plastic zippers at front closure and lower pockets
• stretch binding at sleeve hem
• molded plastic zippers at front welt pockets</v>
          </cell>
          <cell r="L662" t="str">
            <v/>
          </cell>
          <cell r="M662" t="str">
            <v>N</v>
          </cell>
          <cell r="O662" t="str">
            <v>WATER RESISTANT, TEAM FIT, EZEM SYSTEM</v>
          </cell>
          <cell r="S662" t="str">
            <v>DNR for 201801 US/CAN Book</v>
          </cell>
        </row>
        <row r="663">
          <cell r="A663" t="str">
            <v>TT80</v>
          </cell>
          <cell r="C663" t="str">
            <v>Leader</v>
          </cell>
          <cell r="D663" t="str">
            <v>Team 365™</v>
          </cell>
          <cell r="E663" t="str">
            <v>Outerwear</v>
          </cell>
          <cell r="F663" t="str">
            <v>Soft Shell</v>
          </cell>
          <cell r="G663" t="str">
            <v>Active</v>
          </cell>
          <cell r="H663" t="str">
            <v>Active</v>
          </cell>
          <cell r="I663" t="str">
            <v>Men's</v>
          </cell>
          <cell r="J663" t="str">
            <v>Leader Soft Shell Jacket</v>
          </cell>
          <cell r="K663" t="str">
            <v xml:space="preserve">• 8.8 oz./yd² / 300 gsm, 96% polyester, 4% spandex bonded with 100% brushed tricot with 3,000 mm waterproof rating / 1,000 g breathability
• center front dyed-to-match reverse coil zipper with semi-autolock rubber pull tab and chin guard
• zippered front welt pockets
• open hem cuffs 
• double-needle stitching at hem and cuffs
</v>
          </cell>
          <cell r="L663" t="str">
            <v/>
          </cell>
          <cell r="M663" t="str">
            <v>N</v>
          </cell>
          <cell r="O663" t="str">
            <v>3-LAYER BONDED, WINDSMART TECHNOLOGY, BREATHABLE, WATER RESISTANT, TEAM FIT, EASY CARE, UTK 1</v>
          </cell>
        </row>
        <row r="664">
          <cell r="A664" t="str">
            <v>TT80W</v>
          </cell>
          <cell r="C664" t="str">
            <v>Leader</v>
          </cell>
          <cell r="D664" t="str">
            <v>Team 365™</v>
          </cell>
          <cell r="E664" t="str">
            <v>Outerwear</v>
          </cell>
          <cell r="F664" t="str">
            <v>Soft Shell</v>
          </cell>
          <cell r="G664" t="str">
            <v>Active</v>
          </cell>
          <cell r="H664" t="str">
            <v>Active</v>
          </cell>
          <cell r="I664" t="str">
            <v>Ladies'</v>
          </cell>
          <cell r="J664" t="str">
            <v>Leader Soft Shell Jacket</v>
          </cell>
          <cell r="K664" t="str">
            <v xml:space="preserve">• 8.8 oz./yd² / 300 gsm, 96% polyester, 4% spandex bonded with 100% brushed tricot with 3,000 mm waterproof rating / 1,000 g breathability
• center front dyed-to-match reverse coil zipper with semi-autolock rubber pull tab and chin guard
• zippered front welt pockets
• open hem cuffs 
• double-needle stitching at hem and cuffs
</v>
          </cell>
          <cell r="L664" t="str">
            <v/>
          </cell>
          <cell r="M664" t="str">
            <v>N</v>
          </cell>
          <cell r="O664" t="str">
            <v>3-LAYER BONDED, WINDSMART TECHNOLOGY, BREATHABLE, WATER RESISTANT, TEAM FIT, EASY CARE, UTK 1</v>
          </cell>
        </row>
        <row r="665">
          <cell r="A665" t="str">
            <v>TT80Y</v>
          </cell>
          <cell r="C665" t="str">
            <v>Leader</v>
          </cell>
          <cell r="D665" t="str">
            <v>Team 365™</v>
          </cell>
          <cell r="E665" t="str">
            <v>Outerwear</v>
          </cell>
          <cell r="F665" t="str">
            <v>Soft Shell</v>
          </cell>
          <cell r="G665" t="str">
            <v>Active</v>
          </cell>
          <cell r="H665" t="str">
            <v>Active</v>
          </cell>
          <cell r="I665" t="str">
            <v>Youth</v>
          </cell>
          <cell r="J665" t="str">
            <v>Leader Soft Shell Jacket</v>
          </cell>
          <cell r="K665" t="str">
            <v>• 8.8 oz./yd² / 300 gsm, 96% polyester, 4% spandex bonded with 100% brushed tricot with 3,000 mm waterproof rating / 1,000 g breathability
• center front dyed-to-match reverse coil zipper with semi-autolock rubber pull tab and chin guard
• zippered front welt pockets
• open hem cuffs 
• double-needle stitching at hem and cuffs</v>
          </cell>
          <cell r="M665" t="str">
            <v>N</v>
          </cell>
          <cell r="O665" t="str">
            <v>3-LAYER BONDED, WINDSMART TECHNOLOGY, BREATHABLE, WATER RESISTANT, TEAM FIT, EASY CARE, UTK 1</v>
          </cell>
        </row>
        <row r="666">
          <cell r="A666" t="str">
            <v>TT82</v>
          </cell>
          <cell r="C666" t="str">
            <v>Icon</v>
          </cell>
          <cell r="D666" t="str">
            <v>Team 365™</v>
          </cell>
          <cell r="E666" t="str">
            <v>Outerwear</v>
          </cell>
          <cell r="F666" t="str">
            <v>Soft Shell</v>
          </cell>
          <cell r="G666" t="str">
            <v>DNR</v>
          </cell>
          <cell r="H666" t="str">
            <v>DNR</v>
          </cell>
          <cell r="I666" t="str">
            <v>Men's</v>
          </cell>
          <cell r="J666" t="str">
            <v>Icon Colorblock Soft Shell Jacket</v>
          </cell>
          <cell r="K666" t="str">
            <v>• 8.8 oz./yd² / 300 gsm, 96% polyester, 4% spandex three-layer breathable soft shell
• waterproof and windproof membrane protects from the elements with 3,000 mm waterproof rating / 1,000 g breathability
• center front contrast reverse coil zipper with semi-autolock rubber pull tab and chin guard
• Sport Silver inserts at shoulders, sleeves and side panels 
• front right-chest pocket for added storage while on the go
• zippered front welt pockets
• double-needle stitched open hem and cuffs</v>
          </cell>
          <cell r="L666" t="str">
            <v/>
          </cell>
          <cell r="M666" t="str">
            <v>N</v>
          </cell>
          <cell r="O666" t="str">
            <v>3-LAYER BONDED, WINDSMART TECHNOLOGY, BREATHABLE, WATER RESISTANT, TEAM FIT, EASY CARE, UTK 1</v>
          </cell>
          <cell r="P666" t="str">
            <v>TT82W</v>
          </cell>
          <cell r="S666" t="str">
            <v>DNR for 201801 US/CAN Book</v>
          </cell>
        </row>
        <row r="667">
          <cell r="A667" t="str">
            <v>TT82W</v>
          </cell>
          <cell r="C667" t="str">
            <v>Icon</v>
          </cell>
          <cell r="D667" t="str">
            <v>Team 365™</v>
          </cell>
          <cell r="E667" t="str">
            <v>Outerwear</v>
          </cell>
          <cell r="F667" t="str">
            <v>Soft Shell</v>
          </cell>
          <cell r="G667" t="str">
            <v>DNR</v>
          </cell>
          <cell r="H667" t="str">
            <v>DNR</v>
          </cell>
          <cell r="I667" t="str">
            <v>Ladies'</v>
          </cell>
          <cell r="J667" t="str">
            <v>Icon Colorblock Soft Shell Jacket</v>
          </cell>
          <cell r="K667" t="str">
            <v>• 8.8 oz./yd² / 300 gsm, 96% polyester, 4% spandex three-layer breathable soft shell
• waterproof and windproof membrane protects from the elements with 3,000 mm waterproof rating and 1,000 g breathability
• center front contrast reverse coil zipper with semi-autolock rubber pull tab and chin guard
• Sport Silver inserts at shoulders, sleeves and side panels 
• front right-chest pocket for added storage while on the go
• zippered front welt pockets
• double-needle stitched open hem and cuffs</v>
          </cell>
          <cell r="L667" t="str">
            <v/>
          </cell>
          <cell r="M667" t="str">
            <v>N</v>
          </cell>
          <cell r="O667" t="str">
            <v>3-LAYER BONDED, WINDSMART TECHNOLOGY, BREATHABLE, WATER RESISTANT, TEAM FIT, EASY CARE, UTK 1</v>
          </cell>
          <cell r="S667" t="str">
            <v>DNR for 201801 US/CAN Book</v>
          </cell>
        </row>
        <row r="668">
          <cell r="A668" t="str">
            <v>TT84</v>
          </cell>
          <cell r="C668" t="str">
            <v>Dominator</v>
          </cell>
          <cell r="D668" t="str">
            <v>Team 365™</v>
          </cell>
          <cell r="E668" t="str">
            <v>Outerwear</v>
          </cell>
          <cell r="F668" t="str">
            <v>Lightweight</v>
          </cell>
          <cell r="G668" t="str">
            <v>DNR</v>
          </cell>
          <cell r="H668" t="str">
            <v>DNR</v>
          </cell>
          <cell r="I668" t="str">
            <v>Men's</v>
          </cell>
          <cell r="J668" t="str">
            <v>Dominator Waterproof Windshirt</v>
          </cell>
          <cell r="K668" t="str">
            <v>• body: 3.7 oz./yd² / 125 gsm, 100% laminated polyester with 6,000 mm waterproof rating / 6,000 g breathability
• lining: 100% polyester mesh 
• classic V-neck styling
• fully seam sealed
• 100% polyester diamond dobby overlay at underarms and back neck
• stretch binding at sleeve hem
• elastic shockcord at bottom hem for added protection from the elements</v>
          </cell>
          <cell r="L668" t="str">
            <v/>
          </cell>
          <cell r="M668" t="str">
            <v>N</v>
          </cell>
          <cell r="O668" t="str">
            <v>2-LAYER BONDED, WINDSMART TECHNOLOGY, SEAM SEALED, WATERPROOF, BREATHABILITY, TEAM FIT, EASY CARE</v>
          </cell>
          <cell r="P668" t="str">
            <v>TT86</v>
          </cell>
          <cell r="Q668" t="str">
            <v>TT86W</v>
          </cell>
          <cell r="S668" t="str">
            <v>DNR for 201801 US/CAN Book</v>
          </cell>
        </row>
        <row r="669">
          <cell r="A669" t="str">
            <v>TT86</v>
          </cell>
          <cell r="C669" t="str">
            <v>Dominator</v>
          </cell>
          <cell r="D669" t="str">
            <v>Team 365™</v>
          </cell>
          <cell r="E669" t="str">
            <v>Outerwear</v>
          </cell>
          <cell r="F669" t="str">
            <v>Lightweight</v>
          </cell>
          <cell r="G669" t="str">
            <v>Active</v>
          </cell>
          <cell r="H669" t="str">
            <v>Active</v>
          </cell>
          <cell r="I669" t="str">
            <v>Men's</v>
          </cell>
          <cell r="J669" t="str">
            <v>Dominator Waterproof Jacket</v>
          </cell>
          <cell r="K669" t="str">
            <v>• body: 3.7 oz./yd² / 125 gsm, 100% laminated polyester with 6,000 mm waterproof rating / 6,000 g breathability
• lining: 100% polyester mesh
• fully seam sealed
• rollaway three-piece hood with 1¼" rain bill
• waterproof reverse coil zipper at center front and pockets with semi-autolock rubber pull tabs
• reflective tape at right chest and front pockets
• contrast side panels
• hook and loop hem closures at cuffs
• elastic shockcord at bottom hem and drop tail for added protection from the elements</v>
          </cell>
          <cell r="L669" t="str">
            <v/>
          </cell>
          <cell r="M669" t="str">
            <v>N</v>
          </cell>
          <cell r="O669" t="str">
            <v>2-LAYER BONDED, WINDSMART TECHNOLOGY, REFLECTIVE, SEAM SEALED, WATERPROOF, BREATHABILITY, TEAM FIT, EASY CARE</v>
          </cell>
        </row>
        <row r="670">
          <cell r="A670" t="str">
            <v>TT86W</v>
          </cell>
          <cell r="C670" t="str">
            <v>Dominator</v>
          </cell>
          <cell r="D670" t="str">
            <v>Team 365™</v>
          </cell>
          <cell r="E670" t="str">
            <v>Outerwear</v>
          </cell>
          <cell r="F670" t="str">
            <v>Lightweight</v>
          </cell>
          <cell r="G670" t="str">
            <v>Active</v>
          </cell>
          <cell r="H670" t="str">
            <v>Active</v>
          </cell>
          <cell r="I670" t="str">
            <v>Ladies'</v>
          </cell>
          <cell r="J670" t="str">
            <v>Dominator Waterproof Jacket</v>
          </cell>
          <cell r="K670" t="str">
            <v>• body: 3.7 oz./yd² / 125 gsm, 100% laminated polyester with 6,000 mm waterproof rating / 6,000 g breathability
• lining: 100% polyester mesh
• fully seam sealed
• rollaway three-piece hood with 1¼" rain bill
• waterproof reverse coil zipper at center front and pockets with semi-autolock rubber pull tabs
• reflective tape at right chest and front pockets
• contrast side panels
• hook and loop hem closures at cuffs
• elastic shockcord at bottom hem and drop tail for added protection from the elements</v>
          </cell>
          <cell r="L670" t="str">
            <v/>
          </cell>
          <cell r="M670" t="str">
            <v>N</v>
          </cell>
          <cell r="O670" t="str">
            <v>2-LAYER BONDED, WINDSMART TECHNOLOGY, REFLECTIVE, SEAM SEALED, WATERPROOF, BREATHABILITY, TEAM FIT, EASY CARE</v>
          </cell>
        </row>
        <row r="671">
          <cell r="A671" t="str">
            <v>TT88</v>
          </cell>
          <cell r="C671" t="str">
            <v>Guardian</v>
          </cell>
          <cell r="D671" t="str">
            <v>Team 365™</v>
          </cell>
          <cell r="E671" t="str">
            <v>Outerwear</v>
          </cell>
          <cell r="F671" t="str">
            <v>Insulated</v>
          </cell>
          <cell r="G671" t="str">
            <v>Active</v>
          </cell>
          <cell r="H671" t="str">
            <v>Active</v>
          </cell>
          <cell r="I671" t="str">
            <v>Men's</v>
          </cell>
          <cell r="J671" t="str">
            <v>Guardian Insulated Soft Shell Jacket</v>
          </cell>
          <cell r="K671" t="str">
            <v>• body: 4.42 oz/yd2 / 150 gsm, 94% polyester, 6% spandex woven shell bonded with 100% brushed polyester fleece with 3,000 mm waterproof rating / 1,000 g breathability
• lining: 100% polyester tafetta 
• insulation: 100 gsm poly fill thermal insulation in body; 80 gsm in sleeves
• storm flap with hidden metal snaps
• center front vislon zipper and roll-away hood
• adjustable cuffs with tabs
• lower concealed zippered pockets
• inner pocket</v>
          </cell>
          <cell r="L671" t="str">
            <v>• thermal retention shockcord at hood</v>
          </cell>
          <cell r="M671" t="str">
            <v>N</v>
          </cell>
          <cell r="O671" t="str">
            <v>3-LAYER BONDED, WINDSMART TECHNOLOGY, BREATHABLE, WATER RESISTANT, TEAM FIT, EZEM SYSTEM, EASY CARE, UTK 2</v>
          </cell>
        </row>
        <row r="672">
          <cell r="A672" t="str">
            <v>TT88Y</v>
          </cell>
          <cell r="C672" t="str">
            <v>Guardian</v>
          </cell>
          <cell r="D672" t="str">
            <v>Team 365™</v>
          </cell>
          <cell r="E672" t="str">
            <v>Outerwear</v>
          </cell>
          <cell r="F672" t="str">
            <v>Insulated</v>
          </cell>
          <cell r="G672" t="str">
            <v>Active</v>
          </cell>
          <cell r="H672" t="str">
            <v>Active</v>
          </cell>
          <cell r="I672" t="str">
            <v>Youth</v>
          </cell>
          <cell r="J672" t="str">
            <v>Guardian Insulated Soft Shell Jacket</v>
          </cell>
          <cell r="K672" t="str">
            <v>• body: 4.42 oz/yd2 / 150 gsm, 94% polyester, 6% spandex woven shell bonded with 100% brushed polyester fleece with 3,000 mm waterproof rating / 1,000 g breathability
• lining: 100% polyester tafetta 
• insulation: 100 gsm poly fill thermal insulation in body; 80 gsm in sleeves
• storm flap with hidden metal snaps
• center front vislon zipper and roll-away hood
• adjustable cuffs with tabs
• lower concealed zippered pockets
• inner pocket</v>
          </cell>
          <cell r="M672" t="str">
            <v>N</v>
          </cell>
          <cell r="O672" t="str">
            <v>3-LAYER BONDED, WINDSMART TECHNOLOGY, BREATHABLE, WATER RESISTANT, TEAM FIT, EZEM SYSTEM, EASY CARE, UTK 2</v>
          </cell>
        </row>
        <row r="673">
          <cell r="A673" t="str">
            <v>TT78</v>
          </cell>
          <cell r="C673" t="str">
            <v>Boost</v>
          </cell>
          <cell r="D673" t="str">
            <v>Team 365™</v>
          </cell>
          <cell r="E673" t="str">
            <v>Outerwear</v>
          </cell>
          <cell r="F673" t="str">
            <v>Insulated</v>
          </cell>
          <cell r="G673" t="str">
            <v>Active</v>
          </cell>
          <cell r="H673" t="str">
            <v>Active</v>
          </cell>
          <cell r="I673" t="str">
            <v>Men's</v>
          </cell>
          <cell r="J673" t="str">
            <v>Boost All-Season Jacket with Fleece Lining</v>
          </cell>
          <cell r="K673" t="str">
            <v>•  body: 2.8 oz/yd2 / 95 gsm nylon taslan with water resistant finish
• lining: 100% polyester anti-pill microfleece in body; 100% polyester tafetta in hood and sleeves
• inside storm placket with chin guard
• center front reverse coil zipper with semi-autolock slider and rubber pull
• lower concealed pockets with zippers
• thermal retention shockcord at hood and hem
• inner pocket
• multi-color decorative tape detailing</v>
          </cell>
          <cell r="M673" t="str">
            <v>N</v>
          </cell>
          <cell r="O673" t="str">
            <v>WATER RESISTANT, TEAM FIT, EZEM SYSTEM, EASY CARE, UTK 2</v>
          </cell>
        </row>
        <row r="674">
          <cell r="A674" t="str">
            <v>TT78W</v>
          </cell>
          <cell r="C674" t="str">
            <v>Boost</v>
          </cell>
          <cell r="D674" t="str">
            <v>Team 365™</v>
          </cell>
          <cell r="E674" t="str">
            <v>Outerwear</v>
          </cell>
          <cell r="F674" t="str">
            <v>Insulated</v>
          </cell>
          <cell r="G674" t="str">
            <v>Active</v>
          </cell>
          <cell r="H674" t="str">
            <v>Active</v>
          </cell>
          <cell r="I674" t="str">
            <v>Ladies'</v>
          </cell>
          <cell r="J674" t="str">
            <v>Boost All-Season Jacket with Fleece Lining</v>
          </cell>
          <cell r="K674" t="str">
            <v>•  body: 2.8 oz/yd2 / 95 gsm nylon taslan with water resistant finish
• lining: 100% polyester anti-pill microfleece in body; 100% polyester tafetta in hood and sleeves
• inside storm placket with chin guard
• center front reverse coil zipper with semi-autolock slider and rubber pull
• lower concealed pockets with zippers
• thermal retention shockcord at hood and hem
• inner pocket
• multi-color decorative tape detailing</v>
          </cell>
          <cell r="M674" t="str">
            <v>N</v>
          </cell>
          <cell r="O674" t="str">
            <v>WATER RESISTANT, TEAM FIT, EZEM SYSTEM, EASY CARE, UTK 2</v>
          </cell>
        </row>
        <row r="675">
          <cell r="A675" t="str">
            <v>TT51</v>
          </cell>
          <cell r="C675" t="str">
            <v>Zone</v>
          </cell>
          <cell r="D675" t="str">
            <v>Team 365™</v>
          </cell>
          <cell r="E675" t="str">
            <v>Polos</v>
          </cell>
          <cell r="F675" t="str">
            <v>Performance</v>
          </cell>
          <cell r="G675" t="str">
            <v>NEW</v>
          </cell>
          <cell r="H675" t="str">
            <v>NEW</v>
          </cell>
          <cell r="I675" t="str">
            <v>Men's</v>
          </cell>
          <cell r="J675" t="str">
            <v>Zone Performance Polo</v>
          </cell>
          <cell r="K675" t="str">
            <v>• 3.8 oz/yd2 / 130 gsm, 100% polyester interlock with moisture-wicking and UV protection performance
• dyed-to-match buttons
•  integrated collar stays
•  team fit
•  tear away main label
•  cationic dyes for superior brightness and excellent colorfastness</v>
          </cell>
          <cell r="L675" t="str">
            <v>• three-button placket</v>
          </cell>
          <cell r="M675" t="str">
            <v>N</v>
          </cell>
          <cell r="N675" t="str">
            <v>Team</v>
          </cell>
          <cell r="O675" t="str">
            <v>MOISTURE WICKING, UV 40+, TEAM FIT, EASY CARE</v>
          </cell>
          <cell r="P675" t="str">
            <v>TT51W</v>
          </cell>
          <cell r="Q675" t="str">
            <v>TT51Y</v>
          </cell>
        </row>
        <row r="676">
          <cell r="A676" t="str">
            <v>TT51W</v>
          </cell>
          <cell r="C676" t="str">
            <v>Zone</v>
          </cell>
          <cell r="D676" t="str">
            <v>Team 365™</v>
          </cell>
          <cell r="E676" t="str">
            <v>Polos</v>
          </cell>
          <cell r="F676" t="str">
            <v>Performance</v>
          </cell>
          <cell r="G676" t="str">
            <v>NEW</v>
          </cell>
          <cell r="H676" t="str">
            <v>NEW</v>
          </cell>
          <cell r="I676" t="str">
            <v>Ladies'</v>
          </cell>
          <cell r="J676" t="str">
            <v>Zone Performance Polo</v>
          </cell>
          <cell r="K676" t="str">
            <v>• 3.8 oz/yd2 / 130 gsm, 100% polyester interlock with moisture-wicking and UV protection performance
• dyed-to-match buttons
•  integrated collar stays
•  team fit
•  tear away main label
•  cationic dyes for superior brightness and excellent colorfastness</v>
          </cell>
          <cell r="L676" t="str">
            <v>• two-button placket</v>
          </cell>
          <cell r="M676" t="str">
            <v>N</v>
          </cell>
          <cell r="N676" t="str">
            <v>Team</v>
          </cell>
          <cell r="O676" t="str">
            <v>MOISTURE WICKING, UV 40+, TEAM FIT, EASY CARE</v>
          </cell>
          <cell r="Q676" t="str">
            <v>TT51Y</v>
          </cell>
        </row>
        <row r="677">
          <cell r="A677" t="str">
            <v>TT51Y</v>
          </cell>
          <cell r="C677" t="str">
            <v>Zone</v>
          </cell>
          <cell r="D677" t="str">
            <v>Team 365™</v>
          </cell>
          <cell r="E677" t="str">
            <v>Polos</v>
          </cell>
          <cell r="F677" t="str">
            <v>Performance</v>
          </cell>
          <cell r="G677" t="str">
            <v>NEW</v>
          </cell>
          <cell r="H677" t="str">
            <v>NEW</v>
          </cell>
          <cell r="I677" t="str">
            <v>Youth</v>
          </cell>
          <cell r="J677" t="str">
            <v>Zone Performance Polo</v>
          </cell>
          <cell r="K677" t="str">
            <v>• 3.8 oz/yd2 / 130 gsm, 100% polyester interlock with moisture-wicking and UV protection performance
• dyed-to-match buttons
•  integrated collar stays
•  team fit
•  tear away main label
•  cationic dyes for superior brightness and excellent colorfastness</v>
          </cell>
          <cell r="L677" t="str">
            <v>• two-button placket</v>
          </cell>
          <cell r="M677" t="str">
            <v>N</v>
          </cell>
          <cell r="N677" t="str">
            <v>Team</v>
          </cell>
          <cell r="O677" t="str">
            <v>MOISTURE WICKING, UV 40+, TEAM FIT, EASY CARE</v>
          </cell>
          <cell r="P677" t="str">
            <v>TT51W</v>
          </cell>
        </row>
        <row r="678">
          <cell r="A678" t="str">
            <v>TT20</v>
          </cell>
          <cell r="C678" t="str">
            <v>Charger</v>
          </cell>
          <cell r="D678" t="str">
            <v>Team 365™</v>
          </cell>
          <cell r="E678" t="str">
            <v>Polos</v>
          </cell>
          <cell r="F678" t="str">
            <v>Performance</v>
          </cell>
          <cell r="G678" t="str">
            <v>Active</v>
          </cell>
          <cell r="H678" t="str">
            <v>Active</v>
          </cell>
          <cell r="I678" t="str">
            <v>Men's</v>
          </cell>
          <cell r="J678" t="str">
            <v>Charger Performance Polo</v>
          </cell>
          <cell r="K678" t="str">
            <v>• body: 5.3 oz./yd² / 180 gsm, 91% polyester, 9% spandex with moisture-wicking and antimicrobial performance 
• side panels: 4.7 oz./yd² / 160 gsm, 91% polyester, 9% spandex pointelle mesh with moisture-wicking and antimicrobial performance 
• team fit
• cationic dyes to ensure superior brightness and excellent color fastness
• self-fabric collar
• Sport Silver inner neck tape
• sewn-in shoulder tape
• three-button placket with dyed-to-match buttons</v>
          </cell>
          <cell r="L678" t="str">
            <v/>
          </cell>
          <cell r="M678" t="str">
            <v>N</v>
          </cell>
          <cell r="N678" t="str">
            <v>Team</v>
          </cell>
          <cell r="O678" t="str">
            <v>MOISTURE WICKING, ANTIMICROBIAL, TEAM FIT, EASY CARE</v>
          </cell>
        </row>
        <row r="679">
          <cell r="A679" t="str">
            <v>TT20W</v>
          </cell>
          <cell r="C679" t="str">
            <v>Charger</v>
          </cell>
          <cell r="D679" t="str">
            <v>Team 365™</v>
          </cell>
          <cell r="E679" t="str">
            <v>Polos</v>
          </cell>
          <cell r="F679" t="str">
            <v>Performance</v>
          </cell>
          <cell r="G679" t="str">
            <v>Active</v>
          </cell>
          <cell r="H679" t="str">
            <v>Active</v>
          </cell>
          <cell r="I679" t="str">
            <v>Ladies'</v>
          </cell>
          <cell r="J679" t="str">
            <v>Charger Performance Polo</v>
          </cell>
          <cell r="K679" t="str">
            <v>• body: 5.3 oz./yd² / 180 gsm, 91% polyester, 9% spandex with moisture-wicking and antimicrobial performance 
• side panels: 4.7 oz./yd² / 160 gsm, 91% polyester, 9% spandex pointelle mesh with moisture-wicking and antimicrobial performance 
• team fit
• moisture-wicking and antimicrobial
• cationic dyes to ensure superior brightness and excellent color fastness
• self-fabric collar
• Sport Silver inner neck tape
• sewn-in shoulder tape
• three-button placket with dyed-to-match buttons</v>
          </cell>
          <cell r="L679" t="str">
            <v/>
          </cell>
          <cell r="M679" t="str">
            <v>N</v>
          </cell>
          <cell r="N679" t="str">
            <v>Team</v>
          </cell>
          <cell r="O679" t="str">
            <v>MOISTURE WICKING, ANTIMICROBIAL, TEAM FIT, EASY CARE</v>
          </cell>
        </row>
        <row r="680">
          <cell r="A680" t="str">
            <v>TT22</v>
          </cell>
          <cell r="C680" t="str">
            <v xml:space="preserve">Victor </v>
          </cell>
          <cell r="D680" t="str">
            <v>Team 365™</v>
          </cell>
          <cell r="E680" t="str">
            <v>Polos</v>
          </cell>
          <cell r="F680" t="str">
            <v>Performance</v>
          </cell>
          <cell r="G680" t="str">
            <v>Active</v>
          </cell>
          <cell r="H680" t="str">
            <v>Active</v>
          </cell>
          <cell r="I680" t="str">
            <v>Men's</v>
          </cell>
          <cell r="J680" t="str">
            <v>Victor Performance Polo</v>
          </cell>
          <cell r="K680" t="str">
            <v>• 5.3 oz./yd² / 180 gsm, 91% polyester, 9% spandex with moisture-wicking and antimicrobial performance  
• team fit
• cationic dyes to ensure superior brightness and excellent color fastness
• matching flat-knit rib collar and cuffs
• three-button placket with White rugby buttons
• contrast panel on shoulders and sleeves is white for all colors</v>
          </cell>
          <cell r="L680" t="str">
            <v/>
          </cell>
          <cell r="M680" t="str">
            <v>N</v>
          </cell>
          <cell r="N680" t="str">
            <v>Team</v>
          </cell>
          <cell r="O680" t="str">
            <v>MOISTURE WICKING, ANTIMICROBIAL, UV 40+, TEAM FIT, EASY CARE</v>
          </cell>
        </row>
        <row r="681">
          <cell r="A681" t="str">
            <v>TT22W</v>
          </cell>
          <cell r="C681" t="str">
            <v>Victor</v>
          </cell>
          <cell r="D681" t="str">
            <v>Team 365™</v>
          </cell>
          <cell r="E681" t="str">
            <v>Polos</v>
          </cell>
          <cell r="F681" t="str">
            <v>Performance</v>
          </cell>
          <cell r="G681" t="str">
            <v>Active</v>
          </cell>
          <cell r="H681" t="str">
            <v>Active</v>
          </cell>
          <cell r="I681" t="str">
            <v>Ladies'</v>
          </cell>
          <cell r="J681" t="str">
            <v>Victor Performance Polo</v>
          </cell>
          <cell r="K681" t="str">
            <v>• 5.3 oz./yd² / 180 gsm, 91% polyester, 9% spandex with moisture-wicking and antimicrobial performance 
• team fit
• cationic dyes to ensure superior brightness and excellent color fastness
• matching flat-knit rib collar and cuffs
• three-button placket with White rugby buttons
• contrast panel on shoulders and sleeves is white for all colors</v>
          </cell>
          <cell r="L681" t="str">
            <v/>
          </cell>
          <cell r="M681" t="str">
            <v>N</v>
          </cell>
          <cell r="N681" t="str">
            <v>Team</v>
          </cell>
          <cell r="O681" t="str">
            <v>MOISTURE WICKING, ANTIMICROBIAL, UV 40+, TEAM FIT, EASY CARE</v>
          </cell>
        </row>
        <row r="682">
          <cell r="A682" t="str">
            <v>TT24</v>
          </cell>
          <cell r="C682" t="str">
            <v>Innovator</v>
          </cell>
          <cell r="D682" t="str">
            <v>Team 365™</v>
          </cell>
          <cell r="E682" t="str">
            <v>Polos</v>
          </cell>
          <cell r="F682" t="str">
            <v>Performance</v>
          </cell>
          <cell r="G682" t="str">
            <v>Active</v>
          </cell>
          <cell r="H682" t="str">
            <v>Active</v>
          </cell>
          <cell r="I682" t="str">
            <v>Men's</v>
          </cell>
          <cell r="J682" t="str">
            <v>Innovator Performance Polo</v>
          </cell>
          <cell r="K682" t="str">
            <v>• body: 5.3 oz./yd² / 180 gsm, 91% polyester, 9% spandex with moisture-wicking and antimicrobial performance 
• back panel: 4.7 oz./yd² / 160 gsm, 91% polyester, 9% spandex pointelle mesh with moisture-wicking and antimicrobial performance
• team fit
• cationic dyes to ensure superior brightness and excellent color fastness
• self-fabric collar
• self-fabric Sport Graphite inner neck tape
• three-button placket
• self-fabric Sport Graphite inserts at shoulders</v>
          </cell>
          <cell r="L682" t="str">
            <v/>
          </cell>
          <cell r="M682" t="str">
            <v>N</v>
          </cell>
          <cell r="N682" t="str">
            <v>Team</v>
          </cell>
          <cell r="O682" t="str">
            <v>MOISTURE WICKING, ANTIMICROBIAL, TEAM FIT, EASY CARE</v>
          </cell>
        </row>
        <row r="683">
          <cell r="A683" t="str">
            <v>TT24W</v>
          </cell>
          <cell r="C683" t="str">
            <v>Innovator</v>
          </cell>
          <cell r="D683" t="str">
            <v>Team 365™</v>
          </cell>
          <cell r="E683" t="str">
            <v>Polos</v>
          </cell>
          <cell r="F683" t="str">
            <v>Performance</v>
          </cell>
          <cell r="G683" t="str">
            <v>Active</v>
          </cell>
          <cell r="H683" t="str">
            <v>Active</v>
          </cell>
          <cell r="I683" t="str">
            <v>Ladies'</v>
          </cell>
          <cell r="J683" t="str">
            <v>Innovator Performance Polo</v>
          </cell>
          <cell r="K683" t="str">
            <v>• body: 5.3 oz./yd² / 180 gsm, 91% polyester, 9% spandex with moisture-wicking and antimicrobial performance 
• back panel: 4.7 oz./yd² / 160 gsm, 91% polyester, 9% spandex pointelle mesh with moisture-wicking and antimicrobial performance
• team fit
• cationic dyes to ensure superior brightness and excellent color fastness
• self-fabric collar
• self-fabric Sport Graphite inner neck tape
• three-button placket
• self-fabric Sport Graphite inserts at shoulders</v>
          </cell>
          <cell r="L683" t="str">
            <v/>
          </cell>
          <cell r="M683" t="str">
            <v>N</v>
          </cell>
          <cell r="N683" t="str">
            <v>Team</v>
          </cell>
          <cell r="O683" t="str">
            <v>MOISTURE WICKING, ANTIMICROBIAL, TEAM FIT, EASY CARE</v>
          </cell>
        </row>
        <row r="684">
          <cell r="A684" t="str">
            <v>TT21</v>
          </cell>
          <cell r="C684" t="str">
            <v>Command</v>
          </cell>
          <cell r="D684" t="str">
            <v>Team 365™</v>
          </cell>
          <cell r="E684" t="str">
            <v>Polos</v>
          </cell>
          <cell r="F684" t="str">
            <v>Performance</v>
          </cell>
          <cell r="G684" t="str">
            <v>Active</v>
          </cell>
          <cell r="H684" t="str">
            <v>Active</v>
          </cell>
          <cell r="I684" t="str">
            <v>Men's</v>
          </cell>
          <cell r="J684" t="str">
            <v>Command Snag-Protection Polo</v>
          </cell>
          <cell r="K684" t="str">
            <v>• 4.42 oz/yd2 / 150 gsm, 100% polyester snag protection piqué with moisture-wicking, antimicrobial, UV protection performance
• integrated collar stays
• side vents
• cationic dyes for superior brightness and excellent color-fastness</v>
          </cell>
          <cell r="L684" t="str">
            <v>• three-button placket with dyed-to-match buttons</v>
          </cell>
          <cell r="M684" t="str">
            <v>N</v>
          </cell>
          <cell r="N684" t="str">
            <v>Team</v>
          </cell>
          <cell r="O684" t="str">
            <v>SNAG PROTECTION, MOISTURE WICKING, ANTIMICROBIAL, UV 40+, NO-CURL COLLAR, TEAM FIT, EASY CARE</v>
          </cell>
          <cell r="P684" t="str">
            <v>TT21W</v>
          </cell>
        </row>
        <row r="685">
          <cell r="A685" t="str">
            <v>TT21W</v>
          </cell>
          <cell r="C685" t="str">
            <v>Command</v>
          </cell>
          <cell r="D685" t="str">
            <v>Team 365™</v>
          </cell>
          <cell r="E685" t="str">
            <v>Polos</v>
          </cell>
          <cell r="F685" t="str">
            <v>Performance</v>
          </cell>
          <cell r="G685" t="str">
            <v>Active</v>
          </cell>
          <cell r="H685" t="str">
            <v>Active</v>
          </cell>
          <cell r="I685" t="str">
            <v>Ladies'</v>
          </cell>
          <cell r="J685" t="str">
            <v>Command Snag-Protection Polo</v>
          </cell>
          <cell r="K685" t="str">
            <v>• 4.42 oz/yd2 / 150 gsm, 100% polyester snag protection piqué with moisture-wicking, antimicrobial, UV protection performance
• integrated collar stays
• side vents
• cationic dyes for superior brightness and excellent color-fastness</v>
          </cell>
          <cell r="L685" t="str">
            <v>• two-button placket with dyed-to-match buttons</v>
          </cell>
          <cell r="M685" t="str">
            <v>N</v>
          </cell>
          <cell r="N685" t="str">
            <v>Team</v>
          </cell>
          <cell r="O685" t="str">
            <v>SNAG PROTECTION, MOISTURE WICKING, ANTIMICROBIAL, UV 40+, NO-CURL COLLAR, TEAM FIT, EASY CARE</v>
          </cell>
        </row>
        <row r="686">
          <cell r="A686" t="str">
            <v>TT41</v>
          </cell>
          <cell r="C686" t="str">
            <v>Zone</v>
          </cell>
          <cell r="D686" t="str">
            <v>Team 365™</v>
          </cell>
          <cell r="E686" t="str">
            <v>T_Shirts</v>
          </cell>
          <cell r="F686" t="str">
            <v>Performance</v>
          </cell>
          <cell r="G686" t="str">
            <v>NEW</v>
          </cell>
          <cell r="H686" t="str">
            <v>NEW</v>
          </cell>
          <cell r="I686" t="str">
            <v>Men's</v>
          </cell>
          <cell r="J686" t="str">
            <v>Zone Performance Hoodie</v>
          </cell>
          <cell r="K686" t="str">
            <v>• 3.8 oz/yd2 / 130 gsm, 100% polyester interlock with moisture-wicking and UV protection performance
•  attached hood
•  team fit
•  heat-sealed label
•  cationic dyes for superior brightness and excellent colorfastness</v>
          </cell>
          <cell r="M686" t="str">
            <v>N</v>
          </cell>
          <cell r="N686" t="str">
            <v>Team</v>
          </cell>
          <cell r="O686" t="str">
            <v>MOISTURE WICKING, UV 40+, TEAM FIT, EASY CARE</v>
          </cell>
          <cell r="P686" t="str">
            <v>TT41W</v>
          </cell>
          <cell r="Q686" t="str">
            <v>TT41Y</v>
          </cell>
        </row>
        <row r="687">
          <cell r="A687" t="str">
            <v>TT41W</v>
          </cell>
          <cell r="C687" t="str">
            <v>Zone</v>
          </cell>
          <cell r="D687" t="str">
            <v>Team 365™</v>
          </cell>
          <cell r="E687" t="str">
            <v>T_Shirts</v>
          </cell>
          <cell r="F687" t="str">
            <v>Performance</v>
          </cell>
          <cell r="G687" t="str">
            <v>NEW</v>
          </cell>
          <cell r="H687" t="str">
            <v>NEW</v>
          </cell>
          <cell r="I687" t="str">
            <v>Ladies'</v>
          </cell>
          <cell r="J687" t="str">
            <v>Zone Performance Hoodie</v>
          </cell>
          <cell r="K687" t="str">
            <v>• 3.8 oz/yd2 / 130 gsm, 100% polyester interlock with moisture-wicking and UV protection performance
•  attached hood
•  team fit
•  heat-sealed label
•  cationic dyes for superior brightness and excellent colorfastness</v>
          </cell>
          <cell r="M687" t="str">
            <v>N</v>
          </cell>
          <cell r="N687" t="str">
            <v>Team</v>
          </cell>
          <cell r="O687" t="str">
            <v>MOISTURE WICKING, UV 40+, TEAM FIT, EASY CARE</v>
          </cell>
          <cell r="Q687" t="str">
            <v>TT41Y</v>
          </cell>
        </row>
        <row r="688">
          <cell r="A688" t="str">
            <v>TT41Y</v>
          </cell>
          <cell r="C688" t="str">
            <v>Zone</v>
          </cell>
          <cell r="D688" t="str">
            <v>Team 365™</v>
          </cell>
          <cell r="E688" t="str">
            <v>T_Shirts</v>
          </cell>
          <cell r="F688" t="str">
            <v>Performance</v>
          </cell>
          <cell r="G688" t="str">
            <v>NEW</v>
          </cell>
          <cell r="H688" t="str">
            <v>NEW</v>
          </cell>
          <cell r="I688" t="str">
            <v>Youth</v>
          </cell>
          <cell r="J688" t="str">
            <v>Zone Performance Hoodie</v>
          </cell>
          <cell r="K688" t="str">
            <v>• 3.8 oz/yd2 / 130 gsm, 100% polyester interlock with moisture-wicking and UV protection performance
•  attached hood
•  team fit
•  heat-sealed label
•  cationic dyes for superior brightness and excellent colorfastness</v>
          </cell>
          <cell r="M688" t="str">
            <v>N</v>
          </cell>
          <cell r="N688" t="str">
            <v>Team</v>
          </cell>
          <cell r="O688" t="str">
            <v>MOISTURE WICKING, UV 40+, TEAM FIT, EASY CARE</v>
          </cell>
          <cell r="P688" t="str">
            <v>TT41W</v>
          </cell>
        </row>
        <row r="689">
          <cell r="A689" t="str">
            <v>TT10</v>
          </cell>
          <cell r="C689" t="str">
            <v>All Sport</v>
          </cell>
          <cell r="D689" t="str">
            <v>Team 365™</v>
          </cell>
          <cell r="E689" t="str">
            <v>T_Shirts</v>
          </cell>
          <cell r="F689" t="str">
            <v>Performance</v>
          </cell>
          <cell r="G689" t="str">
            <v>DNR</v>
          </cell>
          <cell r="H689" t="str">
            <v>DNR</v>
          </cell>
          <cell r="I689" t="str">
            <v>Men's</v>
          </cell>
          <cell r="J689" t="str">
            <v>Short-Sleeve Athletic V-Neck Tournament Jersey</v>
          </cell>
          <cell r="K689" t="str">
            <v>• body: 5.3 oz./yd² / 180 gsm, 91% polyester, 9% spandex with moisture-wicking and antimicrobial performance 
• side panels: 4.7 oz./yd² / 160 gsm, 91% polyester, 9% spandex pointelle mesh, in Sport Silver, with moisture-wicking and antimicrobial performance 
• team fit
• cationic dyes to ensure superior brightness and excellent color fastness
• sewn-in shoulder tape
• double-needle stitching at hems</v>
          </cell>
          <cell r="L689" t="str">
            <v>• self-fabric neck trim</v>
          </cell>
          <cell r="M689" t="str">
            <v>N</v>
          </cell>
          <cell r="N689" t="str">
            <v>Team</v>
          </cell>
          <cell r="O689" t="str">
            <v>MOISTURE WICKING, ANTIMICROBIAL, TEAM FIT</v>
          </cell>
          <cell r="P689" t="str">
            <v>TT10W</v>
          </cell>
          <cell r="S689" t="str">
            <v>DNR for 201801 US/CAN Book</v>
          </cell>
        </row>
        <row r="690">
          <cell r="A690" t="str">
            <v>TT10W</v>
          </cell>
          <cell r="C690" t="str">
            <v>All Sport</v>
          </cell>
          <cell r="D690" t="str">
            <v>Team 365™</v>
          </cell>
          <cell r="E690" t="str">
            <v>T_Shirts</v>
          </cell>
          <cell r="F690" t="str">
            <v>Performance</v>
          </cell>
          <cell r="G690" t="str">
            <v>DNR</v>
          </cell>
          <cell r="H690" t="str">
            <v>DNR</v>
          </cell>
          <cell r="I690" t="str">
            <v>Ladies'</v>
          </cell>
          <cell r="J690" t="str">
            <v>Short-Sleeve Athletic V-Neck Tournament Jersey</v>
          </cell>
          <cell r="K690" t="str">
            <v>• body: 5.3 oz./yd² / 180 gsm, 91% polyester, 9% spandex with moisture-wicking and antimicrobial performance 
• side panels: 4.7 oz./yd² / 160 gsm, 91% polyester, 9% spandex pointelle mesh, in Sport Silver, with moisture-wicking and antimicrobial performance 
• team fit
• cationic dyes to ensure superior brightness and excellent color fastness
• sewn-in shoulder tape
• double-needle stitching at hems</v>
          </cell>
          <cell r="L690" t="str">
            <v xml:space="preserve">• self-fabric rounded V-neckline
</v>
          </cell>
          <cell r="M690" t="str">
            <v>N</v>
          </cell>
          <cell r="N690" t="str">
            <v>Team</v>
          </cell>
          <cell r="O690" t="str">
            <v>MOISTURE WICKING, ANTIMICROBIAL, TEAM FIT</v>
          </cell>
          <cell r="S690" t="str">
            <v>DNR for 201801 US/CAN Book</v>
          </cell>
        </row>
        <row r="691">
          <cell r="A691" t="str">
            <v>TT12</v>
          </cell>
          <cell r="C691" t="str">
            <v>All Sport</v>
          </cell>
          <cell r="D691" t="str">
            <v>Team 365™</v>
          </cell>
          <cell r="E691" t="str">
            <v>T_Shirts</v>
          </cell>
          <cell r="F691" t="str">
            <v>Performance</v>
          </cell>
          <cell r="G691" t="str">
            <v>DNR</v>
          </cell>
          <cell r="H691" t="str">
            <v>DNR</v>
          </cell>
          <cell r="I691" t="str">
            <v>Men's</v>
          </cell>
          <cell r="J691" t="str">
            <v>Short-Sleeve Athletic V-Neck Tournament Sublimated Camo Jersey</v>
          </cell>
          <cell r="K691" t="str">
            <v>• body: 5.3 oz./yd² / 180 gsm, 91% polyester, 9% spandex with moisture-wicking and antimicrobial performance 
• side panels: 4.7 oz./yd² / 160 gsm, 91% polyester, 9% spandex pointelle mesh, in Sport Silver, with moisture-wicking and antimicrobial performance 
• team fit
• cationic dyes to ensure superior brightness and excellent color fastness
• self-fabric neck trim
• sewn-in shoulder tape
• double-needle stitching at hems</v>
          </cell>
          <cell r="M691" t="str">
            <v>N</v>
          </cell>
          <cell r="N691" t="str">
            <v>Team</v>
          </cell>
          <cell r="O691" t="str">
            <v>MOISTURE WICKING, ANTIMICROBIAL, TEAM FIT</v>
          </cell>
          <cell r="P691" t="str">
            <v>TT12W</v>
          </cell>
          <cell r="S691" t="str">
            <v>DNR for 201801 US/CAN Book</v>
          </cell>
        </row>
        <row r="692">
          <cell r="A692" t="str">
            <v>TT12W</v>
          </cell>
          <cell r="C692" t="str">
            <v>All Sport</v>
          </cell>
          <cell r="D692" t="str">
            <v>Team 365™</v>
          </cell>
          <cell r="E692" t="str">
            <v>T_Shirts</v>
          </cell>
          <cell r="F692" t="str">
            <v>Performance</v>
          </cell>
          <cell r="G692" t="str">
            <v>DNR</v>
          </cell>
          <cell r="H692" t="str">
            <v>DNR</v>
          </cell>
          <cell r="I692" t="str">
            <v>Ladies'</v>
          </cell>
          <cell r="J692" t="str">
            <v>Short-Sleeve V-Neck Tournament Sublimated Pink Swirl Jersey</v>
          </cell>
          <cell r="K692" t="str">
            <v>• body: 5.3 oz./yd² / 180 gsm, 91% polyester, 9% spandex with moisture-wicking and antimicrobial performance 
• side panels: 4.7 oz./yd² / 160 gsm, 91% polyester, 9% spandex pointelle mesh, in Charity Pink, with moisture-wicking and antimicrobial performance 
• team fit
• moisture-wicking and antimicrobial
• cationic dyes to ensure superior brightness and excellent color fastness
• self-fabric rounded V-neckline
• sewn-in shoulder tape
• double-needle stitching at hems</v>
          </cell>
          <cell r="M692" t="str">
            <v>N</v>
          </cell>
          <cell r="N692" t="str">
            <v>Team</v>
          </cell>
          <cell r="O692" t="str">
            <v>MOISTURE WICKING, ANTIMICROBIAL, TEAM FIT</v>
          </cell>
          <cell r="S692" t="str">
            <v>DNR for 201801 US/CAN Book</v>
          </cell>
        </row>
        <row r="693">
          <cell r="A693" t="str">
            <v>TT11</v>
          </cell>
          <cell r="C693" t="str">
            <v>Zone</v>
          </cell>
          <cell r="D693" t="str">
            <v>Team 365™</v>
          </cell>
          <cell r="E693" t="str">
            <v>T_Shirts</v>
          </cell>
          <cell r="F693" t="str">
            <v>Performance</v>
          </cell>
          <cell r="G693" t="str">
            <v>Active</v>
          </cell>
          <cell r="H693" t="str">
            <v>Active</v>
          </cell>
          <cell r="I693" t="str">
            <v>Men's</v>
          </cell>
          <cell r="J693" t="str">
            <v>Zone Performance Tee</v>
          </cell>
          <cell r="K693" t="str">
            <v>• 3.8 oz./yd² / 130 gsm, 100% polyester interlock with moisture-wicking and UV protection performance
• heat-sealed label
• team fit
• cationic dyes to ensure superior brightness and excellent color fastness</v>
          </cell>
          <cell r="M693" t="str">
            <v>N</v>
          </cell>
          <cell r="N693" t="str">
            <v>Team</v>
          </cell>
          <cell r="O693" t="str">
            <v>MOISTURE WICKING, UV 40+, TEAM FIT, EASY CARE</v>
          </cell>
          <cell r="P693" t="str">
            <v>TT11W</v>
          </cell>
          <cell r="R693" t="str">
            <v>TT11Y</v>
          </cell>
        </row>
        <row r="694">
          <cell r="A694" t="str">
            <v>TT11W</v>
          </cell>
          <cell r="C694" t="str">
            <v>Zone</v>
          </cell>
          <cell r="D694" t="str">
            <v>Team 365™</v>
          </cell>
          <cell r="E694" t="str">
            <v>T_Shirts</v>
          </cell>
          <cell r="F694" t="str">
            <v>Performance</v>
          </cell>
          <cell r="G694" t="str">
            <v>Active</v>
          </cell>
          <cell r="H694" t="str">
            <v>Active</v>
          </cell>
          <cell r="I694" t="str">
            <v>Ladies'</v>
          </cell>
          <cell r="J694" t="str">
            <v>Zone Performance Tee</v>
          </cell>
          <cell r="K694" t="str">
            <v>• 3.8 oz./yd² / 130 gsm, 100% polyester interlock with moisture-wicking and UV protection performance
• heat-sealed label
• team fit
• cationic dyes to ensure superior brightness and excellent color fastness</v>
          </cell>
          <cell r="M694" t="str">
            <v>N</v>
          </cell>
          <cell r="N694" t="str">
            <v>Team</v>
          </cell>
          <cell r="O694" t="str">
            <v>MOISTURE WICKING, UV 40+, TEAM FIT, EASY CARE</v>
          </cell>
          <cell r="R694" t="str">
            <v>TT11Y</v>
          </cell>
        </row>
        <row r="695">
          <cell r="A695" t="str">
            <v>TT11Y</v>
          </cell>
          <cell r="C695" t="str">
            <v>Zone</v>
          </cell>
          <cell r="D695" t="str">
            <v>Team 365™</v>
          </cell>
          <cell r="E695" t="str">
            <v>T_Shirts</v>
          </cell>
          <cell r="F695" t="str">
            <v>Performance</v>
          </cell>
          <cell r="G695" t="str">
            <v>Active</v>
          </cell>
          <cell r="H695" t="str">
            <v>Active</v>
          </cell>
          <cell r="I695" t="str">
            <v>Youth</v>
          </cell>
          <cell r="J695" t="str">
            <v>Zone Performance Tee</v>
          </cell>
          <cell r="K695" t="str">
            <v>• 3.8 oz./yd² / 130 gsm, 100% polyester interlock with moisture-wicking and UV protection performance
• heat-sealed label
• team fit
• cationic dyes to ensure superior brightness and excellent color fastness</v>
          </cell>
          <cell r="M695" t="str">
            <v>N</v>
          </cell>
          <cell r="N695" t="str">
            <v>Team</v>
          </cell>
          <cell r="O695" t="str">
            <v>MOISTURE WICKING, UV 40+, TEAM FIT, EASY CARE</v>
          </cell>
          <cell r="P695" t="str">
            <v>TT11W</v>
          </cell>
        </row>
        <row r="696">
          <cell r="A696" t="str">
            <v>TT11L</v>
          </cell>
          <cell r="C696" t="str">
            <v>Zone</v>
          </cell>
          <cell r="D696" t="str">
            <v>Team 365™</v>
          </cell>
          <cell r="E696" t="str">
            <v>T_Shirts</v>
          </cell>
          <cell r="F696" t="str">
            <v>Performance</v>
          </cell>
          <cell r="G696" t="str">
            <v>New</v>
          </cell>
          <cell r="H696" t="str">
            <v>New</v>
          </cell>
          <cell r="I696" t="str">
            <v>Men's</v>
          </cell>
          <cell r="J696" t="str">
            <v>Zone Performance Long-Sleeve Tee</v>
          </cell>
          <cell r="K696" t="str">
            <v>• 3.8 oz./yd2 / 130 gsm, 100% polyester interlock with moister-wicking and UV protection performance
• team fit
• heat-sealed label
• cationic dyes to ensure superior brightness and excellent color fastness</v>
          </cell>
          <cell r="M696" t="str">
            <v>N</v>
          </cell>
          <cell r="N696" t="str">
            <v>Team</v>
          </cell>
          <cell r="O696" t="str">
            <v>MOISTURE WICKING, UV 40+, TEAM FIT, EASY CARE</v>
          </cell>
          <cell r="P696" t="str">
            <v>TT11WL</v>
          </cell>
          <cell r="R696" t="str">
            <v>TT11YL</v>
          </cell>
        </row>
        <row r="697">
          <cell r="A697" t="str">
            <v>TT11WL</v>
          </cell>
          <cell r="C697" t="str">
            <v>Zone</v>
          </cell>
          <cell r="D697" t="str">
            <v>Team 365™</v>
          </cell>
          <cell r="E697" t="str">
            <v>T_Shirts</v>
          </cell>
          <cell r="F697" t="str">
            <v>Performance</v>
          </cell>
          <cell r="G697" t="str">
            <v>New</v>
          </cell>
          <cell r="H697" t="str">
            <v>New</v>
          </cell>
          <cell r="I697" t="str">
            <v>Ladies'</v>
          </cell>
          <cell r="J697" t="str">
            <v>Zone Performance Long-Sleeve Tee</v>
          </cell>
          <cell r="K697" t="str">
            <v>• 3.8 oz./yd2 / 130 gsm, 100% polyester interlock with moister-wicking and UV protection performance
• team fit
• heat-sealed label
• cationic dyes to ensure superior brightness and excellent color fastness</v>
          </cell>
          <cell r="M697" t="str">
            <v>N</v>
          </cell>
          <cell r="N697" t="str">
            <v>Team</v>
          </cell>
          <cell r="O697" t="str">
            <v>MOISTURE WICKING, UV 40+, TEAM FIT, EASY CARE</v>
          </cell>
          <cell r="R697" t="str">
            <v>TT11YL</v>
          </cell>
        </row>
        <row r="698">
          <cell r="A698" t="str">
            <v>TT11YL</v>
          </cell>
          <cell r="C698" t="str">
            <v>Zone</v>
          </cell>
          <cell r="D698" t="str">
            <v>Team 365™</v>
          </cell>
          <cell r="E698" t="str">
            <v>T_Shirts</v>
          </cell>
          <cell r="F698" t="str">
            <v>Performance</v>
          </cell>
          <cell r="G698" t="str">
            <v>New</v>
          </cell>
          <cell r="H698" t="str">
            <v>New</v>
          </cell>
          <cell r="I698" t="str">
            <v>Youth</v>
          </cell>
          <cell r="J698" t="str">
            <v>Zone Performance Long-Sleeve Tee</v>
          </cell>
          <cell r="K698" t="str">
            <v>• 3.8 oz./yd2 / 130 gsm, 100% polyester interlock with moister-wicking and UV protection performance
• team fit
• heat-sealed label
• cationic dyes to ensure superior brightness and excellent color fastness</v>
          </cell>
          <cell r="M698" t="str">
            <v>N</v>
          </cell>
          <cell r="N698" t="str">
            <v>Team</v>
          </cell>
          <cell r="O698" t="str">
            <v>MOISTURE WICKING, UV 40+, TEAM FIT, EASY CARE</v>
          </cell>
          <cell r="P698" t="str">
            <v>TT11WL</v>
          </cell>
        </row>
        <row r="699">
          <cell r="A699" t="str">
            <v>TT11M</v>
          </cell>
          <cell r="C699" t="str">
            <v>Zone</v>
          </cell>
          <cell r="D699" t="str">
            <v>Team 365™</v>
          </cell>
          <cell r="E699" t="str">
            <v>T_Shirts</v>
          </cell>
          <cell r="F699" t="str">
            <v>Performance</v>
          </cell>
          <cell r="G699" t="str">
            <v>New</v>
          </cell>
          <cell r="H699" t="str">
            <v>New</v>
          </cell>
          <cell r="I699" t="str">
            <v>Men's</v>
          </cell>
          <cell r="J699" t="str">
            <v>Performance Muscle Tee</v>
          </cell>
          <cell r="K699" t="str">
            <v>• 3.8 oz./yd2 / 130 gsm, 100% polyester interlock with moister-wicking and UV protection performance
• team fit
• heat-sealed label
• cationic dyes to ensure superior brightness and excellent color fastness</v>
          </cell>
          <cell r="N699" t="str">
            <v>Team</v>
          </cell>
          <cell r="O699" t="str">
            <v>MOISTURE WICKING, UV 40+, TEAM FIT, EASY CARE</v>
          </cell>
          <cell r="P699" t="str">
            <v>TT11WRC</v>
          </cell>
        </row>
        <row r="700">
          <cell r="A700" t="str">
            <v>TT11WRC</v>
          </cell>
          <cell r="C700" t="str">
            <v>Zone</v>
          </cell>
          <cell r="D700" t="str">
            <v>Team 365™</v>
          </cell>
          <cell r="E700" t="str">
            <v>T_Shirts</v>
          </cell>
          <cell r="F700" t="str">
            <v>Performance</v>
          </cell>
          <cell r="G700" t="str">
            <v>New</v>
          </cell>
          <cell r="H700" t="str">
            <v>New</v>
          </cell>
          <cell r="I700" t="str">
            <v>Ladies'</v>
          </cell>
          <cell r="J700" t="str">
            <v>Performance Racerback Tank</v>
          </cell>
          <cell r="K700" t="str">
            <v>• 3.8 oz./yd2 / 130 gsm, 100% polyester interlock with moister-wicking and UV protection performance
• team fit
• heat-sealed label
• cationic dyes to ensure superior brightness and excellent color fastness</v>
          </cell>
          <cell r="L700" t="str">
            <v>• clean finished with self binding</v>
          </cell>
          <cell r="N700" t="str">
            <v>Team</v>
          </cell>
          <cell r="O700" t="str">
            <v>MOISTURE WICKING, UV 40+, TEAM FIT, EASY CARE</v>
          </cell>
        </row>
        <row r="701">
          <cell r="A701" t="str">
            <v>TT11H</v>
          </cell>
          <cell r="C701" t="str">
            <v>Zone</v>
          </cell>
          <cell r="D701" t="str">
            <v>Team 365™</v>
          </cell>
          <cell r="E701" t="str">
            <v>T_Shirts</v>
          </cell>
          <cell r="F701" t="str">
            <v>Performance</v>
          </cell>
          <cell r="G701" t="str">
            <v>New</v>
          </cell>
          <cell r="H701" t="str">
            <v>New</v>
          </cell>
          <cell r="I701" t="str">
            <v>Men's</v>
          </cell>
          <cell r="J701" t="str">
            <v>Sonic Heather Performance Tee</v>
          </cell>
          <cell r="K701" t="str">
            <v>• 3.8 oz./yd2 / 130 gsm, 100% polyester sonic heather interlock with moister-wicking and UV protection performance
• team fit
• heat-sealed label
• cationic dyes to ensure superior brightness and excellent color fastness</v>
          </cell>
          <cell r="N701" t="str">
            <v>Team</v>
          </cell>
          <cell r="O701" t="str">
            <v>MOISTURE WICKING, UV 40+, TEAM FIT, EASY CARE</v>
          </cell>
          <cell r="P701" t="str">
            <v>TT11HW</v>
          </cell>
          <cell r="R701" t="str">
            <v>TT11HY</v>
          </cell>
        </row>
        <row r="702">
          <cell r="A702" t="str">
            <v>TT11HW</v>
          </cell>
          <cell r="C702" t="str">
            <v>Zone</v>
          </cell>
          <cell r="D702" t="str">
            <v>Team 365™</v>
          </cell>
          <cell r="E702" t="str">
            <v>T_Shirts</v>
          </cell>
          <cell r="F702" t="str">
            <v>Performance</v>
          </cell>
          <cell r="G702" t="str">
            <v>New</v>
          </cell>
          <cell r="H702" t="str">
            <v>New</v>
          </cell>
          <cell r="I702" t="str">
            <v>Ladies'</v>
          </cell>
          <cell r="J702" t="str">
            <v>Sonic Heather Performance Tee</v>
          </cell>
          <cell r="K702" t="str">
            <v>• 3.8 oz./yd2 / 130 gsm, 100% polyester sonic heather interlock with moister-wicking and UV protection performance
• team fit
• heat-sealed label
• cationic dyes to ensure superior brightness and excellent color fastness</v>
          </cell>
          <cell r="N702" t="str">
            <v>Team</v>
          </cell>
          <cell r="O702" t="str">
            <v>MOISTURE WICKING, UV 40+, TEAM FIT, EASY CARE</v>
          </cell>
          <cell r="R702" t="str">
            <v>TT11HY</v>
          </cell>
        </row>
        <row r="703">
          <cell r="A703" t="str">
            <v>TT11HY</v>
          </cell>
          <cell r="C703" t="str">
            <v>Zone</v>
          </cell>
          <cell r="D703" t="str">
            <v>Team 365™</v>
          </cell>
          <cell r="E703" t="str">
            <v>T_Shirts</v>
          </cell>
          <cell r="F703" t="str">
            <v>Performance</v>
          </cell>
          <cell r="G703" t="str">
            <v>New</v>
          </cell>
          <cell r="H703" t="str">
            <v>New</v>
          </cell>
          <cell r="I703" t="str">
            <v>Youth</v>
          </cell>
          <cell r="J703" t="str">
            <v>Sonic Heather Performance Tee</v>
          </cell>
          <cell r="K703" t="str">
            <v>• 3.8 oz./yd2 / 130 gsm, 100% polyester sonic heather interlock with moister-wicking and UV protection performance
• team fit
• heat-sealed label
• cationic dyes to ensure superior brightness and excellent color fastness</v>
          </cell>
          <cell r="N703" t="str">
            <v>Team</v>
          </cell>
          <cell r="O703" t="str">
            <v>MOISTURE WICKING, UV 40+, TEAM FIT, EASY CARE</v>
          </cell>
          <cell r="P703" t="str">
            <v>TT11HW</v>
          </cell>
        </row>
        <row r="704">
          <cell r="A704">
            <v>8482</v>
          </cell>
          <cell r="D704" t="str">
            <v>UltraClub</v>
          </cell>
          <cell r="E704" t="str">
            <v>Accessories</v>
          </cell>
          <cell r="F704" t="str">
            <v>Blanket &amp; Towls</v>
          </cell>
          <cell r="G704" t="str">
            <v>Active</v>
          </cell>
          <cell r="H704" t="str">
            <v>Not Available</v>
          </cell>
          <cell r="J704" t="str">
            <v>Picnic Blanket</v>
          </cell>
          <cell r="K704" t="str">
            <v>• 7 oz./yd2 / 237 gsm , 100% polyester anti-pill fleece top
• 200-denier oxford shell with polyurethane water-repellent finish
• matching tricot binding on trim
• easy-carry design unfolds into full-size picnic blanket</v>
          </cell>
          <cell r="M704" t="str">
            <v>N</v>
          </cell>
        </row>
        <row r="705">
          <cell r="A705">
            <v>8483</v>
          </cell>
          <cell r="D705" t="str">
            <v>UltraClub</v>
          </cell>
          <cell r="E705" t="str">
            <v>Accessories</v>
          </cell>
          <cell r="F705" t="str">
            <v>Blanket &amp; Towls</v>
          </cell>
          <cell r="G705" t="str">
            <v>Active</v>
          </cell>
          <cell r="H705" t="str">
            <v>Not Available</v>
          </cell>
          <cell r="J705" t="str">
            <v>Printed Fleece Blanket</v>
          </cell>
          <cell r="K705" t="str">
            <v>• 6.5 oz./yd2 / 220 gsm,100% brushed polyester
• 2-sided</v>
          </cell>
          <cell r="M705" t="str">
            <v>N</v>
          </cell>
        </row>
        <row r="706">
          <cell r="A706">
            <v>8180</v>
          </cell>
          <cell r="C706" t="str">
            <v>Cool &amp; Dry</v>
          </cell>
          <cell r="D706" t="str">
            <v>UltraClub</v>
          </cell>
          <cell r="E706" t="str">
            <v>Fleece</v>
          </cell>
          <cell r="F706" t="str">
            <v>Poly &amp; Performance</v>
          </cell>
          <cell r="G706" t="str">
            <v>Active</v>
          </cell>
          <cell r="H706" t="str">
            <v>Not Available</v>
          </cell>
          <cell r="I706" t="str">
            <v>Adult</v>
          </cell>
          <cell r="J706" t="str">
            <v>UltraClub® Adult Cool &amp; Dry 1/4-Zip Micro-Fleece</v>
          </cell>
          <cell r="K706" t="str">
            <v xml:space="preserve">• 5.6 oz./yd2 / 190 gsm,100% polyester anti-pill micro-fleece with moisture wicking performance 
</v>
          </cell>
          <cell r="L706" t="str">
            <v>• half-moon patch
• center front zipper with chin guard
• relaxed fit</v>
          </cell>
          <cell r="M706" t="str">
            <v>N</v>
          </cell>
          <cell r="N706" t="str">
            <v>Relaxed</v>
          </cell>
          <cell r="O706" t="str">
            <v>MOISTURE WICKING, ANTI-PILL, EASY CARE</v>
          </cell>
        </row>
        <row r="707">
          <cell r="A707">
            <v>8181</v>
          </cell>
          <cell r="C707" t="str">
            <v>Cool &amp; Dry</v>
          </cell>
          <cell r="D707" t="str">
            <v>UltraClub</v>
          </cell>
          <cell r="E707" t="str">
            <v>Fleece</v>
          </cell>
          <cell r="F707" t="str">
            <v>Poly &amp; Performance</v>
          </cell>
          <cell r="G707" t="str">
            <v>Active</v>
          </cell>
          <cell r="H707" t="str">
            <v>Not Available</v>
          </cell>
          <cell r="I707" t="str">
            <v>Ladies'</v>
          </cell>
          <cell r="J707" t="str">
            <v>UltraClub® Ladies' Cool &amp; Dry Full-Zip Micro-Fleece</v>
          </cell>
          <cell r="K707" t="str">
            <v xml:space="preserve">• 5.6 oz./yd2 / 190 gsm,100% polyester anti-pill micro-fleece with moisture wicking performance 
</v>
          </cell>
          <cell r="L707" t="str">
            <v>• hemmed sleeves
• front pockets
• 2 inside pockets
• feminine fit</v>
          </cell>
          <cell r="M707" t="str">
            <v>N</v>
          </cell>
          <cell r="O707" t="str">
            <v>MOISTURE WICKING, ANTI-PILL, EASY CARE</v>
          </cell>
        </row>
        <row r="708">
          <cell r="A708">
            <v>8185</v>
          </cell>
          <cell r="C708" t="str">
            <v>Cool &amp; Dry</v>
          </cell>
          <cell r="D708" t="str">
            <v>UltraClub</v>
          </cell>
          <cell r="E708" t="str">
            <v>Fleece</v>
          </cell>
          <cell r="F708" t="str">
            <v>Poly &amp; Performance</v>
          </cell>
          <cell r="G708" t="str">
            <v>Active</v>
          </cell>
          <cell r="H708" t="str">
            <v>Not Available</v>
          </cell>
          <cell r="I708" t="str">
            <v>Men's</v>
          </cell>
          <cell r="J708" t="str">
            <v>UltraClub® Men's Cool &amp; Dry Full-Zip Micro-Fleece</v>
          </cell>
          <cell r="K708" t="str">
            <v xml:space="preserve">• 5.6 oz./yd2 / 190 gsm,100% polyester anti-pill micro-fleece with moisture wicking performance 
</v>
          </cell>
          <cell r="L708" t="str">
            <v>• half-moon patch
• center front zipper with chin guard
• relaxed fit
• hemmed sleeves
• front pockets
• 2 inside pockets</v>
          </cell>
          <cell r="M708" t="str">
            <v>N</v>
          </cell>
          <cell r="N708" t="str">
            <v>Relaxed</v>
          </cell>
          <cell r="O708" t="str">
            <v>MOISTURE WICKING, ANTI-PILL, EASY CARE</v>
          </cell>
          <cell r="P708">
            <v>8181</v>
          </cell>
        </row>
        <row r="709">
          <cell r="A709">
            <v>8440</v>
          </cell>
          <cell r="C709" t="str">
            <v>Cool &amp; Dry</v>
          </cell>
          <cell r="D709" t="str">
            <v>UltraClub</v>
          </cell>
          <cell r="E709" t="str">
            <v>Fleece</v>
          </cell>
          <cell r="F709" t="str">
            <v>Poly &amp; Performance</v>
          </cell>
          <cell r="G709" t="str">
            <v>Active</v>
          </cell>
          <cell r="H709" t="str">
            <v>Not Available</v>
          </cell>
          <cell r="I709" t="str">
            <v>Adult</v>
          </cell>
          <cell r="J709" t="str">
            <v>UltraClub® Adult Cool &amp; Dry Sport 1/4-Zip Pullover Fleece</v>
          </cell>
          <cell r="K709" t="str">
            <v>• 6 oz./yd2 / 203 gms,100% polyester fleece with moisture-wicking performance
• smooth and durable exterior
• soft brushed inner layer 
• half-moon patch
• double-needle cuffs and bottom hem
• tagless</v>
          </cell>
          <cell r="L709" t="str">
            <v>•  center front zipper closure with metal pull and chin guard</v>
          </cell>
          <cell r="M709" t="str">
            <v>N</v>
          </cell>
          <cell r="O709" t="str">
            <v>MOISTURE WICKING, EASY CARE</v>
          </cell>
        </row>
        <row r="710">
          <cell r="A710">
            <v>8441</v>
          </cell>
          <cell r="C710" t="str">
            <v>Cool &amp; Dry</v>
          </cell>
          <cell r="D710" t="str">
            <v>UltraClub</v>
          </cell>
          <cell r="E710" t="str">
            <v>Fleece</v>
          </cell>
          <cell r="F710" t="str">
            <v>Poly &amp; Performance</v>
          </cell>
          <cell r="G710" t="str">
            <v>Active</v>
          </cell>
          <cell r="H710" t="str">
            <v>Not Available</v>
          </cell>
          <cell r="I710" t="str">
            <v>Adult</v>
          </cell>
          <cell r="J710" t="str">
            <v>UltraClub® Adult Cool &amp; Dry Sport Hooded Fleece</v>
          </cell>
          <cell r="K710" t="str">
            <v>• 6 oz./yd2 / 203 gms,100% polyester fleece with moisture-wicking performance
• smooth and durable exterior
• soft brushed inner layer 
• half-moon patch
• double-needle cuffs and bottom hem
• tagless</v>
          </cell>
          <cell r="L710" t="str">
            <v>• 3-piece hood with contrast mesh lining
• matching drawstring with metal tips
• pouch pocket</v>
          </cell>
          <cell r="M710" t="str">
            <v>N</v>
          </cell>
          <cell r="O710" t="str">
            <v>MOISTURE WICKING, EASY CARE</v>
          </cell>
        </row>
        <row r="711">
          <cell r="A711">
            <v>8480</v>
          </cell>
          <cell r="C711" t="str">
            <v>Iceberg</v>
          </cell>
          <cell r="D711" t="str">
            <v>UltraClub</v>
          </cell>
          <cell r="E711" t="str">
            <v>Fleece</v>
          </cell>
          <cell r="F711" t="str">
            <v>Poly &amp; Performance</v>
          </cell>
          <cell r="G711" t="str">
            <v>Active</v>
          </cell>
          <cell r="H711" t="str">
            <v>Not Available</v>
          </cell>
          <cell r="I711" t="str">
            <v>Adult</v>
          </cell>
          <cell r="J711" t="str">
            <v>Adult UltraClub® Iceberg Fleece 1/4-Zip Pullover</v>
          </cell>
          <cell r="K711" t="str">
            <v xml:space="preserve">• 13.8 oz./yd2 / 466 gsm, 100% polyester anti-pill fleece
</v>
          </cell>
          <cell r="L711" t="str">
            <v>• elastic cuffs and bottom hem
• nylon-reinforced side-seam pockets</v>
          </cell>
          <cell r="M711" t="str">
            <v>N</v>
          </cell>
          <cell r="O711" t="str">
            <v>ANTI-PILL, EASY CARE</v>
          </cell>
        </row>
        <row r="712">
          <cell r="A712">
            <v>8481</v>
          </cell>
          <cell r="C712" t="str">
            <v>Iceberg</v>
          </cell>
          <cell r="D712" t="str">
            <v>UltraClub</v>
          </cell>
          <cell r="E712" t="str">
            <v>Fleece</v>
          </cell>
          <cell r="F712" t="str">
            <v>Poly &amp; Performance</v>
          </cell>
          <cell r="G712" t="str">
            <v>Active</v>
          </cell>
          <cell r="H712" t="str">
            <v>Not Available</v>
          </cell>
          <cell r="I712" t="str">
            <v>Ladies'</v>
          </cell>
          <cell r="J712" t="str">
            <v>Ladies' UltraClub® Iceberg Fleece Full-Zip Jacket</v>
          </cell>
          <cell r="K712" t="str">
            <v xml:space="preserve">• 13.8 oz./yd2 / 466 gsm, 100% polyester anti-pill fleece
</v>
          </cell>
          <cell r="L712" t="str">
            <v>• feminine fit
• elastic cuffs
• nylon-reinforced zippered pockets</v>
          </cell>
          <cell r="M712" t="str">
            <v>N</v>
          </cell>
          <cell r="O712" t="str">
            <v>ANTI-PILL, EASY CARE</v>
          </cell>
        </row>
        <row r="713">
          <cell r="A713">
            <v>8485</v>
          </cell>
          <cell r="C713" t="str">
            <v>Iceberg</v>
          </cell>
          <cell r="D713" t="str">
            <v>UltraClub</v>
          </cell>
          <cell r="E713" t="str">
            <v>Fleece</v>
          </cell>
          <cell r="F713" t="str">
            <v>Poly &amp; Performance</v>
          </cell>
          <cell r="G713" t="str">
            <v>Active</v>
          </cell>
          <cell r="H713" t="str">
            <v>Not Available</v>
          </cell>
          <cell r="I713" t="str">
            <v>Men's</v>
          </cell>
          <cell r="J713" t="str">
            <v>Men's UltraClub® Iceberg Fleece Full-Zip Jacket</v>
          </cell>
          <cell r="K713" t="str">
            <v xml:space="preserve">• 13.8 oz./yd2 / 466 gsm, 100% polyester anti-pill fleece
</v>
          </cell>
          <cell r="L713" t="str">
            <v>• elastic cuffs
• extra-roomy nylon-reinforced zippered pockets</v>
          </cell>
          <cell r="M713" t="str">
            <v>N</v>
          </cell>
          <cell r="O713" t="str">
            <v>ANTI-PILL, EASY CARE</v>
          </cell>
          <cell r="P713">
            <v>8481</v>
          </cell>
        </row>
        <row r="714">
          <cell r="A714">
            <v>8486</v>
          </cell>
          <cell r="C714" t="str">
            <v>Iceberg</v>
          </cell>
          <cell r="D714" t="str">
            <v>UltraClub</v>
          </cell>
          <cell r="E714" t="str">
            <v>Fleece</v>
          </cell>
          <cell r="F714" t="str">
            <v>Poly &amp; Performance</v>
          </cell>
          <cell r="G714" t="str">
            <v>Active</v>
          </cell>
          <cell r="H714" t="str">
            <v>Not Available</v>
          </cell>
          <cell r="I714" t="str">
            <v>Adult</v>
          </cell>
          <cell r="J714" t="str">
            <v>Adult UltraClub® Iceberg Fleece Full-Zip Vest</v>
          </cell>
          <cell r="K714" t="str">
            <v xml:space="preserve">• 13.8 oz./yd2 / 466 gsm, 100% polyester anti-pill fleece
</v>
          </cell>
          <cell r="L714" t="str">
            <v xml:space="preserve">• elastic bottom hem
• nylon-reinforced side-seam pockets </v>
          </cell>
          <cell r="M714" t="str">
            <v>N</v>
          </cell>
          <cell r="O714" t="str">
            <v>ANTI-PILL, EASY CARE</v>
          </cell>
        </row>
        <row r="715">
          <cell r="A715">
            <v>8492</v>
          </cell>
          <cell r="D715" t="str">
            <v>UltraClub</v>
          </cell>
          <cell r="E715" t="str">
            <v>Fleece</v>
          </cell>
          <cell r="F715" t="str">
            <v>Poly &amp; Performance</v>
          </cell>
          <cell r="G715" t="str">
            <v>Active</v>
          </cell>
          <cell r="H715" t="str">
            <v>Not Available</v>
          </cell>
          <cell r="I715" t="str">
            <v>Men's</v>
          </cell>
          <cell r="J715" t="str">
            <v>Men's Fleece Jacket with Quilted Yoke Overlay</v>
          </cell>
          <cell r="K715" t="str">
            <v xml:space="preserve">• 8.6 oz./yd2 / 292 gsm, 100% polyester anti-pill fleece
• stretchy fabric with smooth finish
• warmth without weight
• quilted overlay on front and back yokes
• bungee cord with toggles at bottom hem
• zippered pocket on right chest
• lower front zippered pockets
</v>
          </cell>
          <cell r="L715" t="str">
            <v>• black zippers and zipper pulls</v>
          </cell>
          <cell r="M715" t="str">
            <v>N</v>
          </cell>
          <cell r="O715" t="str">
            <v>ANTI-PILL, EASY CARE</v>
          </cell>
          <cell r="P715">
            <v>8493</v>
          </cell>
        </row>
        <row r="716">
          <cell r="A716">
            <v>8493</v>
          </cell>
          <cell r="D716" t="str">
            <v>UltraClub</v>
          </cell>
          <cell r="E716" t="str">
            <v>Fleece</v>
          </cell>
          <cell r="F716" t="str">
            <v>Poly &amp; Performance</v>
          </cell>
          <cell r="G716" t="str">
            <v>Active</v>
          </cell>
          <cell r="H716" t="str">
            <v>Not Available</v>
          </cell>
          <cell r="I716" t="str">
            <v>Ladies'</v>
          </cell>
          <cell r="J716" t="str">
            <v>Ladies' Fleece Jacket with Quilted Yoke Overlay</v>
          </cell>
          <cell r="K716" t="str">
            <v xml:space="preserve">• 8.6 oz./yd2 / 292 gsm, 100% polyester anti-pill fleece
• stretchy fabric with smooth finish
• warmth without weight
• quilted overlay on front and back yokes
• bungee cord with toggles at bottom hem
• zippered pocket on right chest
• lower front zippered pockets
</v>
          </cell>
          <cell r="L716" t="str">
            <v>• contrast zipper pulls</v>
          </cell>
          <cell r="M716" t="str">
            <v>N</v>
          </cell>
          <cell r="O716" t="str">
            <v>ANTI-PILL, EASY CARE</v>
          </cell>
        </row>
        <row r="717">
          <cell r="A717">
            <v>8495</v>
          </cell>
          <cell r="D717" t="str">
            <v>UltraClub</v>
          </cell>
          <cell r="E717" t="str">
            <v>Fleece</v>
          </cell>
          <cell r="F717" t="str">
            <v>Poly &amp; Performance</v>
          </cell>
          <cell r="G717" t="str">
            <v>Active</v>
          </cell>
          <cell r="H717" t="str">
            <v>Not Available</v>
          </cell>
          <cell r="I717" t="str">
            <v>Men's</v>
          </cell>
          <cell r="J717" t="str">
            <v>Adult Micro-Fleece Full-Zip Jacket</v>
          </cell>
          <cell r="K717" t="str">
            <v xml:space="preserve">• 8.6 oz./yd2 / 292 gsm, 100% polyester anti-pill fleece
• stretchy fabric with smooth finish
• warmth without weight
• bungee cord with toggles at bottom hem
</v>
          </cell>
          <cell r="L717" t="str">
            <v>• zippered pocket with nylon patch on right chest
• lower front zippered pockets</v>
          </cell>
          <cell r="M717" t="str">
            <v>N</v>
          </cell>
          <cell r="O717" t="str">
            <v>ANTI-PILL, EASY CARE</v>
          </cell>
          <cell r="P717">
            <v>8498</v>
          </cell>
        </row>
        <row r="718">
          <cell r="A718">
            <v>8498</v>
          </cell>
          <cell r="D718" t="str">
            <v>UltraClub</v>
          </cell>
          <cell r="E718" t="str">
            <v>Fleece</v>
          </cell>
          <cell r="F718" t="str">
            <v>Poly &amp; Performance</v>
          </cell>
          <cell r="G718" t="str">
            <v>Active</v>
          </cell>
          <cell r="H718" t="str">
            <v>Not Available</v>
          </cell>
          <cell r="I718" t="str">
            <v>Ladies'</v>
          </cell>
          <cell r="J718" t="str">
            <v>Ladies’ Micro-Fleece Full-Zip Jacket</v>
          </cell>
          <cell r="K718" t="str">
            <v xml:space="preserve">• 7.9 oz.,100% polyester micro-fleece
• stretchy fabric with smooth finish
• warmth without weight
</v>
          </cell>
          <cell r="L718" t="str">
            <v>• front pockets with hidden zippers and contrast bungee pulls
• feminine fit</v>
          </cell>
          <cell r="M718" t="str">
            <v>N</v>
          </cell>
          <cell r="O718" t="str">
            <v>ANTI-PILL, EASY CARE</v>
          </cell>
        </row>
        <row r="719">
          <cell r="A719">
            <v>8101</v>
          </cell>
          <cell r="D719" t="str">
            <v>UltraClub</v>
          </cell>
          <cell r="E719" t="str">
            <v>Hats</v>
          </cell>
          <cell r="F719" t="str">
            <v>Structured</v>
          </cell>
          <cell r="G719" t="str">
            <v>Active</v>
          </cell>
          <cell r="H719" t="str">
            <v>Not Available</v>
          </cell>
          <cell r="I719" t="str">
            <v>Adult</v>
          </cell>
          <cell r="J719" t="str">
            <v>Classic Cut Chino Cotton Twill Constructed Cap</v>
          </cell>
          <cell r="K719" t="str">
            <v xml:space="preserve">• 100% washed cotton
• mid-profile
• 6-panel
• pre-curved visor
• triple-stitched sweatband
• matching self-adhesive closure
</v>
          </cell>
          <cell r="M719" t="str">
            <v>N</v>
          </cell>
        </row>
        <row r="720">
          <cell r="A720">
            <v>8102</v>
          </cell>
          <cell r="D720" t="str">
            <v>UltraClub</v>
          </cell>
          <cell r="E720" t="str">
            <v>Hats</v>
          </cell>
          <cell r="F720" t="str">
            <v xml:space="preserve"> Unstructured</v>
          </cell>
          <cell r="G720" t="str">
            <v>Active</v>
          </cell>
          <cell r="H720" t="str">
            <v>Not Available</v>
          </cell>
          <cell r="I720" t="str">
            <v>Adult</v>
          </cell>
          <cell r="J720" t="str">
            <v>Classic Cut Chino Cotton Twill Unconstructed Cap</v>
          </cell>
          <cell r="K720" t="str">
            <v xml:space="preserve">• 100% washed cotton
• low-profile
• 6-panel
• pre-curved visor
• triple-stitched sweatband
• matching self-adhesive closure
</v>
          </cell>
          <cell r="M720" t="str">
            <v>N</v>
          </cell>
        </row>
        <row r="721">
          <cell r="A721">
            <v>8103</v>
          </cell>
          <cell r="D721" t="str">
            <v>UltraClub</v>
          </cell>
          <cell r="E721" t="str">
            <v>Hats</v>
          </cell>
          <cell r="F721" t="str">
            <v>Sunprotection &amp; Visors</v>
          </cell>
          <cell r="G721" t="str">
            <v>Active</v>
          </cell>
          <cell r="H721" t="str">
            <v>Not Available</v>
          </cell>
          <cell r="I721" t="str">
            <v>Adult</v>
          </cell>
          <cell r="J721" t="str">
            <v>Classic Cut Chino Cotton Twill Visor</v>
          </cell>
          <cell r="K721" t="str">
            <v xml:space="preserve">• 100% washed cotton
• pre-curved visor
• matching self-adhesive closure
</v>
          </cell>
          <cell r="M721" t="str">
            <v>N</v>
          </cell>
        </row>
        <row r="722">
          <cell r="A722">
            <v>8104</v>
          </cell>
          <cell r="D722" t="str">
            <v>UltraClub</v>
          </cell>
          <cell r="E722" t="str">
            <v>Hats</v>
          </cell>
          <cell r="F722" t="str">
            <v xml:space="preserve"> Unstructured</v>
          </cell>
          <cell r="G722" t="str">
            <v>Active</v>
          </cell>
          <cell r="H722" t="str">
            <v>Not Available</v>
          </cell>
          <cell r="I722" t="str">
            <v>Adult</v>
          </cell>
          <cell r="J722" t="str">
            <v>Classic Cut Chino Cotton Twill Unconstructed Sandwich Cap</v>
          </cell>
          <cell r="K722" t="str">
            <v xml:space="preserve">• 100% washed cotton
• low-profile
• 6-panel
• pre-curved visor
• triple-stitched sweatband
• matching self-adhesive closure
</v>
          </cell>
          <cell r="M722" t="str">
            <v>N</v>
          </cell>
        </row>
        <row r="723">
          <cell r="A723">
            <v>8105</v>
          </cell>
          <cell r="D723" t="str">
            <v>UltraClub</v>
          </cell>
          <cell r="E723" t="str">
            <v>Hats</v>
          </cell>
          <cell r="F723" t="str">
            <v xml:space="preserve"> Unstructured</v>
          </cell>
          <cell r="G723" t="str">
            <v>Active</v>
          </cell>
          <cell r="H723" t="str">
            <v>Not Available</v>
          </cell>
          <cell r="I723" t="str">
            <v>Adult</v>
          </cell>
          <cell r="J723" t="str">
            <v>Classic Cut Chino Cotton Twill Unconstructed 2-Tone Cap</v>
          </cell>
          <cell r="K723" t="str">
            <v xml:space="preserve">• 100% washed cotton
• low-profile
• 6-panel
• pre-curved visor
• triple-stitched sweatband
• matching khaki self-adhesive closure
</v>
          </cell>
          <cell r="M723" t="str">
            <v>N</v>
          </cell>
        </row>
        <row r="724">
          <cell r="A724">
            <v>8110</v>
          </cell>
          <cell r="D724" t="str">
            <v>UltraClub</v>
          </cell>
          <cell r="E724" t="str">
            <v>Hats</v>
          </cell>
          <cell r="F724" t="str">
            <v>Structured</v>
          </cell>
          <cell r="G724" t="str">
            <v>Active</v>
          </cell>
          <cell r="H724" t="str">
            <v>Not Available</v>
          </cell>
          <cell r="I724" t="str">
            <v>Adult</v>
          </cell>
          <cell r="J724" t="str">
            <v>Classic Cut Brushed Cotton Twill Constructed Cap</v>
          </cell>
          <cell r="K724" t="str">
            <v xml:space="preserve">• 100% cotton
• mid-profile
• 6-panel
• pre-curved visor
• triple-stitched sweatband
• adjustable self-fabric strap closure with brass snap-buckle
</v>
          </cell>
          <cell r="M724" t="str">
            <v>N</v>
          </cell>
        </row>
        <row r="725">
          <cell r="A725">
            <v>8111</v>
          </cell>
          <cell r="D725" t="str">
            <v>UltraClub</v>
          </cell>
          <cell r="E725" t="str">
            <v>Hats</v>
          </cell>
          <cell r="F725" t="str">
            <v xml:space="preserve"> Unstructured</v>
          </cell>
          <cell r="G725" t="str">
            <v>Active</v>
          </cell>
          <cell r="H725" t="str">
            <v>Not Available</v>
          </cell>
          <cell r="I725" t="str">
            <v>Adult</v>
          </cell>
          <cell r="J725" t="str">
            <v>Classic Cut Brushed Cotton Twill Unconstructed Cap</v>
          </cell>
          <cell r="K725" t="str">
            <v xml:space="preserve">• 100% cotton
• low-profile
• 6-panel
• pre-curved visor
• triple-stitched sweatband
• adjustable self-fabric strap closure with brass snap-buckle
</v>
          </cell>
          <cell r="M725" t="str">
            <v>N</v>
          </cell>
        </row>
        <row r="726">
          <cell r="A726">
            <v>8112</v>
          </cell>
          <cell r="D726" t="str">
            <v>UltraClub</v>
          </cell>
          <cell r="E726" t="str">
            <v>Hats</v>
          </cell>
          <cell r="F726" t="str">
            <v xml:space="preserve"> Unstructured</v>
          </cell>
          <cell r="G726" t="str">
            <v>Active</v>
          </cell>
          <cell r="H726" t="str">
            <v>Not Available</v>
          </cell>
          <cell r="I726" t="str">
            <v>Adult</v>
          </cell>
          <cell r="J726" t="str">
            <v>Classic Cut Brushed Cotton Twill Unconstructed Sandwich Cap</v>
          </cell>
          <cell r="K726" t="str">
            <v xml:space="preserve">• 100% cotton
• low-profile
• 6-panel
• pre-curved visor
• triple-stitched sweatband
• adjustable self-fabric strap closure with brass snap-buckle
</v>
          </cell>
          <cell r="M726" t="str">
            <v>N</v>
          </cell>
        </row>
        <row r="727">
          <cell r="A727">
            <v>8113</v>
          </cell>
          <cell r="D727" t="str">
            <v>UltraClub</v>
          </cell>
          <cell r="E727" t="str">
            <v>Hats</v>
          </cell>
          <cell r="F727" t="str">
            <v>Sunprotection &amp; Visors</v>
          </cell>
          <cell r="G727" t="str">
            <v>Active</v>
          </cell>
          <cell r="H727" t="str">
            <v>Not Available</v>
          </cell>
          <cell r="I727" t="str">
            <v>Adult</v>
          </cell>
          <cell r="J727" t="str">
            <v>Classic Cut Brushed Cotton Twill  Sandwich Visor</v>
          </cell>
          <cell r="K727" t="str">
            <v xml:space="preserve">• 100% cotton
• pre-curved sandwich visor
• matching self-adhesive closure
</v>
          </cell>
          <cell r="M727" t="str">
            <v>N</v>
          </cell>
        </row>
        <row r="728">
          <cell r="A728">
            <v>8114</v>
          </cell>
          <cell r="D728" t="str">
            <v>UltraClub</v>
          </cell>
          <cell r="E728" t="str">
            <v>Hats</v>
          </cell>
          <cell r="F728" t="str">
            <v xml:space="preserve"> Unstructured</v>
          </cell>
          <cell r="G728" t="str">
            <v>Active</v>
          </cell>
          <cell r="H728" t="str">
            <v>Not Available</v>
          </cell>
          <cell r="I728" t="str">
            <v>Adult</v>
          </cell>
          <cell r="J728" t="str">
            <v>Classic Cut Brushed Cotton Twill Unconstructed  Trucker Cap</v>
          </cell>
          <cell r="K728" t="str">
            <v xml:space="preserve">• 100% cotton
• 100% polyester mesh back
• low-profile
• 6-panel
• pre-curved visor
• soft mesh back
• contrast stitching
• adjustable closure
</v>
          </cell>
          <cell r="M728" t="str">
            <v>N</v>
          </cell>
        </row>
        <row r="729">
          <cell r="A729">
            <v>8116</v>
          </cell>
          <cell r="D729" t="str">
            <v>UltraClub</v>
          </cell>
          <cell r="E729" t="str">
            <v>Hats</v>
          </cell>
          <cell r="F729" t="str">
            <v xml:space="preserve"> Unstructured</v>
          </cell>
          <cell r="G729" t="str">
            <v>Active</v>
          </cell>
          <cell r="H729" t="str">
            <v>Not Available</v>
          </cell>
          <cell r="I729" t="str">
            <v>Adult</v>
          </cell>
          <cell r="J729" t="str">
            <v>Classic Cut Heavy Brushed Cotton Twill Unconstructed Cap</v>
          </cell>
          <cell r="K729" t="str">
            <v xml:space="preserve">• 100% cotton
• 6-panel
• pre-curved visor
• double-faced front panel
• adjustable tuck-away self-fabric strap closure with silver logo buckle
</v>
          </cell>
          <cell r="M729" t="str">
            <v>N</v>
          </cell>
        </row>
        <row r="730">
          <cell r="A730">
            <v>8120</v>
          </cell>
          <cell r="D730" t="str">
            <v>UltraClub</v>
          </cell>
          <cell r="E730" t="str">
            <v>Hats</v>
          </cell>
          <cell r="F730" t="str">
            <v>Structured</v>
          </cell>
          <cell r="G730" t="str">
            <v>Active</v>
          </cell>
          <cell r="H730" t="str">
            <v>Not Available</v>
          </cell>
          <cell r="I730" t="str">
            <v>Adult</v>
          </cell>
          <cell r="J730" t="str">
            <v>Adult Classic Cut Cotton Twill 5-Panel Cap</v>
          </cell>
          <cell r="K730" t="str">
            <v xml:space="preserve">• 100% cotton
• 5-panel
• constructed
• pre-curved visor
• triple-stitched sweatband
• self-adhesive closure
</v>
          </cell>
          <cell r="M730" t="str">
            <v>N</v>
          </cell>
          <cell r="R730" t="str">
            <v>8120Y</v>
          </cell>
        </row>
        <row r="731">
          <cell r="A731" t="str">
            <v>8120Y</v>
          </cell>
          <cell r="D731" t="str">
            <v>UltraClub</v>
          </cell>
          <cell r="E731" t="str">
            <v>Hats</v>
          </cell>
          <cell r="F731" t="str">
            <v>Structured</v>
          </cell>
          <cell r="G731" t="str">
            <v>Active</v>
          </cell>
          <cell r="H731" t="str">
            <v>Not Available</v>
          </cell>
          <cell r="I731" t="str">
            <v>Youth</v>
          </cell>
          <cell r="J731" t="str">
            <v>Youth Classic Cut Cotton Twill 5-Panel Cap</v>
          </cell>
          <cell r="K731" t="str">
            <v xml:space="preserve">• 100% cotton
• 5-panel
• constructed
• pre-curved visor
• triple-stitched sweatband
• self-adhesive closure
</v>
          </cell>
          <cell r="M731" t="str">
            <v>N</v>
          </cell>
        </row>
        <row r="732">
          <cell r="A732">
            <v>8121</v>
          </cell>
          <cell r="D732" t="str">
            <v>UltraClub</v>
          </cell>
          <cell r="E732" t="str">
            <v>Hats</v>
          </cell>
          <cell r="F732" t="str">
            <v>Structured</v>
          </cell>
          <cell r="G732" t="str">
            <v>Active</v>
          </cell>
          <cell r="H732" t="str">
            <v>Not Available</v>
          </cell>
          <cell r="I732" t="str">
            <v>Adult</v>
          </cell>
          <cell r="J732" t="str">
            <v>Adult Classic Cut Cotton Twill 6-Panel Cap</v>
          </cell>
          <cell r="K732" t="str">
            <v xml:space="preserve">• 100% cotton
• 6-panel
• constructed
• pre-curved visor
• triple-stitched sweatband
• self-adhesive closure
</v>
          </cell>
          <cell r="M732" t="str">
            <v>N</v>
          </cell>
          <cell r="R732">
            <v>8122</v>
          </cell>
        </row>
        <row r="733">
          <cell r="A733">
            <v>8122</v>
          </cell>
          <cell r="D733" t="str">
            <v>UltraClub</v>
          </cell>
          <cell r="E733" t="str">
            <v>Hats</v>
          </cell>
          <cell r="F733" t="str">
            <v>Structured</v>
          </cell>
          <cell r="G733" t="str">
            <v>Active</v>
          </cell>
          <cell r="H733" t="str">
            <v>Not Available</v>
          </cell>
          <cell r="I733" t="str">
            <v>Youth</v>
          </cell>
          <cell r="J733" t="str">
            <v>Youth Classic Cut Cotton Twill 6-Panel Cap</v>
          </cell>
          <cell r="K733" t="str">
            <v xml:space="preserve">• 100% cotton
• 6-panel
• constructed
• pre-curved visor
• self-adhesive closure
</v>
          </cell>
          <cell r="M733" t="str">
            <v>N</v>
          </cell>
        </row>
        <row r="734">
          <cell r="A734">
            <v>8130</v>
          </cell>
          <cell r="D734" t="str">
            <v>UltraClub</v>
          </cell>
          <cell r="E734" t="str">
            <v>Hats</v>
          </cell>
          <cell r="F734" t="str">
            <v>Knit Caps</v>
          </cell>
          <cell r="G734" t="str">
            <v>Active</v>
          </cell>
          <cell r="H734" t="str">
            <v>Not Available</v>
          </cell>
          <cell r="I734" t="str">
            <v>Adult</v>
          </cell>
          <cell r="J734" t="str">
            <v>Knit Beanie with Cuff</v>
          </cell>
          <cell r="K734" t="str">
            <v xml:space="preserve">• 100% acrylic
• 12" long
</v>
          </cell>
          <cell r="M734" t="str">
            <v>N</v>
          </cell>
        </row>
        <row r="735">
          <cell r="A735">
            <v>8131</v>
          </cell>
          <cell r="D735" t="str">
            <v>UltraClub</v>
          </cell>
          <cell r="E735" t="str">
            <v>Hats</v>
          </cell>
          <cell r="F735" t="str">
            <v>Knit Caps</v>
          </cell>
          <cell r="G735" t="str">
            <v>Active</v>
          </cell>
          <cell r="H735" t="str">
            <v>Not Available</v>
          </cell>
          <cell r="I735" t="str">
            <v>Adult</v>
          </cell>
          <cell r="J735" t="str">
            <v>Knit Beanie</v>
          </cell>
          <cell r="K735" t="str">
            <v xml:space="preserve">• 100% acrylic
• 8 1/2" long
</v>
          </cell>
          <cell r="M735" t="str">
            <v>N</v>
          </cell>
        </row>
        <row r="736">
          <cell r="A736">
            <v>8132</v>
          </cell>
          <cell r="D736" t="str">
            <v>UltraClub</v>
          </cell>
          <cell r="E736" t="str">
            <v>Hats</v>
          </cell>
          <cell r="F736" t="str">
            <v>Knit Caps</v>
          </cell>
          <cell r="G736" t="str">
            <v>Active</v>
          </cell>
          <cell r="H736" t="str">
            <v>Not Available</v>
          </cell>
          <cell r="I736" t="str">
            <v>Adult</v>
          </cell>
          <cell r="J736" t="str">
            <v>2-Tone Knit Beanie</v>
          </cell>
          <cell r="K736" t="str">
            <v xml:space="preserve">• 100% acrylic
• 8" long
</v>
          </cell>
          <cell r="M736" t="str">
            <v>N</v>
          </cell>
        </row>
        <row r="737">
          <cell r="A737">
            <v>8133</v>
          </cell>
          <cell r="D737" t="str">
            <v>UltraClub</v>
          </cell>
          <cell r="E737" t="str">
            <v>Hats</v>
          </cell>
          <cell r="F737" t="str">
            <v>Knit Caps</v>
          </cell>
          <cell r="G737" t="str">
            <v>Active</v>
          </cell>
          <cell r="H737" t="str">
            <v>Not Available</v>
          </cell>
          <cell r="I737" t="str">
            <v>Adult</v>
          </cell>
          <cell r="J737" t="str">
            <v>Knit Beanie with Lid</v>
          </cell>
          <cell r="K737" t="str">
            <v xml:space="preserve">• 100% acrylic
</v>
          </cell>
          <cell r="M737" t="str">
            <v>N</v>
          </cell>
        </row>
        <row r="738">
          <cell r="A738">
            <v>8135</v>
          </cell>
          <cell r="D738" t="str">
            <v>UltraClub</v>
          </cell>
          <cell r="E738" t="str">
            <v>Hats</v>
          </cell>
          <cell r="F738" t="str">
            <v>Knit Caps</v>
          </cell>
          <cell r="G738" t="str">
            <v>Active</v>
          </cell>
          <cell r="H738" t="str">
            <v>Not Available</v>
          </cell>
          <cell r="I738" t="str">
            <v>Adult</v>
          </cell>
          <cell r="J738" t="str">
            <v>Waffle Beanie</v>
          </cell>
          <cell r="K738" t="str">
            <v xml:space="preserve">• 100% acrylic
• thick-weave waffle fabric
• double-layered
• 8 1/2" long
</v>
          </cell>
          <cell r="M738" t="str">
            <v>N</v>
          </cell>
        </row>
        <row r="739">
          <cell r="A739">
            <v>8136</v>
          </cell>
          <cell r="D739" t="str">
            <v>UltraClub</v>
          </cell>
          <cell r="E739" t="str">
            <v>Hats</v>
          </cell>
          <cell r="F739" t="str">
            <v>Knit Caps</v>
          </cell>
          <cell r="G739" t="str">
            <v>Active</v>
          </cell>
          <cell r="H739" t="str">
            <v>Not Available</v>
          </cell>
          <cell r="I739" t="str">
            <v>Adult</v>
          </cell>
          <cell r="J739" t="str">
            <v>Knit Pom-Pom Beanie with Cuff</v>
          </cell>
          <cell r="K739" t="str">
            <v xml:space="preserve">• 100% acrylic
• pom-pom accent on top
• 12" long
</v>
          </cell>
          <cell r="M739" t="str">
            <v>N</v>
          </cell>
        </row>
        <row r="740">
          <cell r="A740">
            <v>8150</v>
          </cell>
          <cell r="D740" t="str">
            <v>UltraClub</v>
          </cell>
          <cell r="E740" t="str">
            <v>Hats</v>
          </cell>
          <cell r="F740" t="str">
            <v>Flex Fit</v>
          </cell>
          <cell r="G740" t="str">
            <v>Active</v>
          </cell>
          <cell r="H740" t="str">
            <v>Not Available</v>
          </cell>
          <cell r="I740" t="str">
            <v>Adult</v>
          </cell>
          <cell r="J740" t="str">
            <v>Flexfit® Cool &amp; Dry Cap</v>
          </cell>
          <cell r="K740" t="str">
            <v xml:space="preserve">• 60% quick-dry polyester, 38% cotton, 2% spandex with moisture wicking performance
• breathable double-faced fabric
• Flexfit® stretches for comfort and retains original shape
• hard buckram backing
• low-profile
• sewn eyelets
</v>
          </cell>
          <cell r="M740" t="str">
            <v>N</v>
          </cell>
        </row>
        <row r="741">
          <cell r="A741">
            <v>8151</v>
          </cell>
          <cell r="D741" t="str">
            <v>UltraClub</v>
          </cell>
          <cell r="E741" t="str">
            <v>Hats</v>
          </cell>
          <cell r="F741" t="str">
            <v>Flex Fit</v>
          </cell>
          <cell r="G741" t="str">
            <v>Active</v>
          </cell>
          <cell r="H741" t="str">
            <v>Not Available</v>
          </cell>
          <cell r="I741" t="str">
            <v>Adult</v>
          </cell>
          <cell r="J741" t="str">
            <v>Flexfit® Piqué Mesh Cool &amp; Dry Cap</v>
          </cell>
          <cell r="K741" t="str">
            <v xml:space="preserve">• 99% dry-wicking polyester, 1% spandex with moisture wicking performance
• Flexfit® stretches for comfort and retains original shape
• lightweight
• fitted
• rounded athletic shape
• hard buckram backing
• mid-profile
• 6-panel
• 8 rows of stitching on Permacurv® visor
• sewn eyelets
• taped seams
• 3 1/2" crown height
</v>
          </cell>
          <cell r="M741" t="str">
            <v>N</v>
          </cell>
        </row>
        <row r="742">
          <cell r="A742">
            <v>8160</v>
          </cell>
          <cell r="D742" t="str">
            <v>UltraClub</v>
          </cell>
          <cell r="E742" t="str">
            <v>Hats</v>
          </cell>
          <cell r="F742" t="str">
            <v>Structured</v>
          </cell>
          <cell r="G742" t="str">
            <v>Active</v>
          </cell>
          <cell r="H742" t="str">
            <v>Not Available</v>
          </cell>
          <cell r="I742" t="str">
            <v>Adult</v>
          </cell>
          <cell r="J742" t="str">
            <v>Flat Bill Cap</v>
          </cell>
          <cell r="K742" t="str">
            <v xml:space="preserve">• 100% polyester
• 6-panel
• structured firm front panel
• snap-buckle closure
</v>
          </cell>
          <cell r="M742" t="str">
            <v>N</v>
          </cell>
        </row>
        <row r="743">
          <cell r="A743">
            <v>8230</v>
          </cell>
          <cell r="C743" t="str">
            <v>Cool &amp; Dry</v>
          </cell>
          <cell r="D743" t="str">
            <v>UltraClub</v>
          </cell>
          <cell r="E743" t="str">
            <v>Knits_Layering</v>
          </cell>
          <cell r="F743" t="str">
            <v>Performance</v>
          </cell>
          <cell r="G743" t="str">
            <v>Active</v>
          </cell>
          <cell r="H743" t="str">
            <v>Not Available</v>
          </cell>
          <cell r="I743" t="str">
            <v>Men's</v>
          </cell>
          <cell r="J743" t="str">
            <v>UltraClub® Men's Cool &amp; Dry Sport 1/4-Zip Pullover</v>
          </cell>
          <cell r="K743" t="str">
            <v xml:space="preserve">• 3.8 oz./yd2 / 129 gsm, 100% brushed-back polyester with moisture wicking and UV protection performance
•  mechanical stretch fabric for comfort and fit
• reinforced back neck D-patch
• contrast piping on zipper opening and lower panels
• concealed zipper pocket for personal electronic devices
</v>
          </cell>
          <cell r="M743" t="str">
            <v>N</v>
          </cell>
          <cell r="O743" t="str">
            <v>MOISTURE WICKING, UV 40+, STRETCH, EASY CARE</v>
          </cell>
          <cell r="P743" t="str">
            <v>8230L</v>
          </cell>
        </row>
        <row r="744">
          <cell r="A744" t="str">
            <v>8230L</v>
          </cell>
          <cell r="C744" t="str">
            <v>Cool &amp; Dry</v>
          </cell>
          <cell r="D744" t="str">
            <v>UltraClub</v>
          </cell>
          <cell r="E744" t="str">
            <v>Knits_Layering</v>
          </cell>
          <cell r="F744" t="str">
            <v>Performance</v>
          </cell>
          <cell r="G744" t="str">
            <v>Active</v>
          </cell>
          <cell r="H744" t="str">
            <v>Not Available</v>
          </cell>
          <cell r="I744" t="str">
            <v>Ladies'</v>
          </cell>
          <cell r="J744" t="str">
            <v>UltraClub® Ladies' Cool &amp; Dry Sport 1/4-Zip Pullover</v>
          </cell>
          <cell r="K744" t="str">
            <v xml:space="preserve">• 3.8 oz./yd2 / 129 gsm, 100% brushed-back polyester with moisture wicking and UV protection performance
•  mechanical stretch fabric for comfort and fit
• reinforced back neck D-patch
• contrast piping on zipper opening and lower panels
• concealed zipper pocket for personal electronic devices
</v>
          </cell>
          <cell r="M744" t="str">
            <v>N</v>
          </cell>
          <cell r="O744" t="str">
            <v>MOISTURE WICKING, UV 40+, STRETCH, EASY CARE</v>
          </cell>
        </row>
        <row r="745">
          <cell r="A745">
            <v>8231</v>
          </cell>
          <cell r="C745" t="str">
            <v>Cool &amp; Dry</v>
          </cell>
          <cell r="D745" t="str">
            <v>UltraClub</v>
          </cell>
          <cell r="E745" t="str">
            <v>Knits_Layering</v>
          </cell>
          <cell r="F745" t="str">
            <v>Performance</v>
          </cell>
          <cell r="G745" t="str">
            <v>DNR</v>
          </cell>
          <cell r="H745" t="str">
            <v>Not Available</v>
          </cell>
          <cell r="I745" t="str">
            <v>Adult</v>
          </cell>
          <cell r="J745" t="str">
            <v>UltraClub® Adult Cool &amp; Dry Sport Hooded Pullover</v>
          </cell>
          <cell r="K745" t="str">
            <v>• 3.8 oz./yd2 / 129 gsm, 100% brushed-back polyester with moisture wicking and UV protection performance
• mechanical stretch fabric for comfort and fit
• reinforced back neck D-patch
• hood with flat drawstring
• contrast charcoal side and sleeve panels
• thumbholes at sleeve hem
• front pouch pocket</v>
          </cell>
          <cell r="M745" t="str">
            <v>N</v>
          </cell>
          <cell r="O745" t="str">
            <v>MOISTURE WICKING, UV 40+, STRETCH, EASY CARE</v>
          </cell>
          <cell r="S745" t="str">
            <v>DNR for 201801 US book</v>
          </cell>
        </row>
        <row r="746">
          <cell r="A746">
            <v>8232</v>
          </cell>
          <cell r="C746" t="str">
            <v>Cool &amp; Dry</v>
          </cell>
          <cell r="D746" t="str">
            <v>UltraClub</v>
          </cell>
          <cell r="E746" t="str">
            <v>Knits_Layering</v>
          </cell>
          <cell r="F746" t="str">
            <v>Performance</v>
          </cell>
          <cell r="G746" t="str">
            <v>Active</v>
          </cell>
          <cell r="H746" t="str">
            <v>Not Available</v>
          </cell>
          <cell r="I746" t="str">
            <v>Adult</v>
          </cell>
          <cell r="J746" t="str">
            <v>UltraClub® Adult Cool &amp; Dry Sport 2-Tone 1/4-Zip Pullover</v>
          </cell>
          <cell r="K746" t="str">
            <v>• 3.8 oz./yd2 / 129 gsm, 100% brushed-back polyester with moisture wicking and UV protection performance
• mechanical stretch fabric for comfort and fit
• neck tape for clean finish
• double-needle reinforced back neck D-patch and cuffs
• tonal flatlock stitching on shoulders, armholes and side seams
• contrast center front zipper detail
• tagless
• relaxed fit</v>
          </cell>
          <cell r="M746" t="str">
            <v>N</v>
          </cell>
          <cell r="O746" t="str">
            <v>MOISTURE WICKING, UV 40+, STRETCH, EASY CARE</v>
          </cell>
        </row>
        <row r="747">
          <cell r="A747">
            <v>8233</v>
          </cell>
          <cell r="C747" t="str">
            <v>Cool &amp; Dry</v>
          </cell>
          <cell r="D747" t="str">
            <v>UltraClub</v>
          </cell>
          <cell r="E747" t="str">
            <v>Knits_Layering</v>
          </cell>
          <cell r="F747" t="str">
            <v>Performance</v>
          </cell>
          <cell r="G747" t="str">
            <v>Active</v>
          </cell>
          <cell r="H747" t="str">
            <v>Not Available</v>
          </cell>
          <cell r="I747" t="str">
            <v>Adult</v>
          </cell>
          <cell r="J747" t="str">
            <v>UltraClub® Adult Cool &amp; Dry Sport Color Block 1/4-Zip Pullover</v>
          </cell>
          <cell r="K747" t="str">
            <v>• 3.8 oz./yd2 / 129 gsm, 100% brushed-back polyester with moisture wicking and UV protection performance
• mechanical stretch fabric for comfort and fit
• reinforced back neck D-patch
• contrast front and back yokes</v>
          </cell>
          <cell r="M747" t="str">
            <v>N</v>
          </cell>
          <cell r="O747" t="str">
            <v>MOISTURE WICKING, UV 40+, STRETCH, EASY CARE</v>
          </cell>
        </row>
        <row r="748">
          <cell r="A748">
            <v>8235</v>
          </cell>
          <cell r="D748" t="str">
            <v>UltraClub</v>
          </cell>
          <cell r="E748" t="str">
            <v>Knits_Layering</v>
          </cell>
          <cell r="F748" t="str">
            <v>Performance</v>
          </cell>
          <cell r="G748" t="str">
            <v>Active</v>
          </cell>
          <cell r="H748" t="str">
            <v>Not Available</v>
          </cell>
          <cell r="I748" t="str">
            <v>Adult</v>
          </cell>
          <cell r="J748" t="str">
            <v>UltraClub® Adult Striped 1/4-Zip Pullover</v>
          </cell>
          <cell r="K748" t="str">
            <v>• 4 oz./yd2 / 136 gsm, 100% polyester with moisture-wicking and UV protection performance
• reinforced back neck D-patch
• self fabric chin guard
• hemmed sleeves</v>
          </cell>
          <cell r="M748" t="str">
            <v>N</v>
          </cell>
          <cell r="O748" t="str">
            <v>MOISTURE WICKING, UV 40+, EASY CARE</v>
          </cell>
        </row>
        <row r="749">
          <cell r="A749">
            <v>8237</v>
          </cell>
          <cell r="D749" t="str">
            <v>UltraClub</v>
          </cell>
          <cell r="E749" t="str">
            <v>Knits_Layering</v>
          </cell>
          <cell r="F749" t="str">
            <v>Performance</v>
          </cell>
          <cell r="G749" t="str">
            <v>Active</v>
          </cell>
          <cell r="H749" t="str">
            <v>Not Available</v>
          </cell>
          <cell r="I749" t="str">
            <v>Adult</v>
          </cell>
          <cell r="J749" t="str">
            <v>UltraClub® Adult 2-Tone Keyhole Mesh 1/4-Zip Pullover</v>
          </cell>
          <cell r="K749" t="str">
            <v>• 3.5 oz./yd2 / 119 gsm, 100% polyester with moisture-wicking and UV protection performance
• self fabric chin guard
• contrast side and underarm panels
• hemmed sleeves</v>
          </cell>
          <cell r="M749" t="str">
            <v>N</v>
          </cell>
          <cell r="O749" t="str">
            <v>MOISTURE WICKING, UV 15-39, EASY CARE</v>
          </cell>
        </row>
        <row r="750">
          <cell r="A750">
            <v>8398</v>
          </cell>
          <cell r="D750" t="str">
            <v>UltraClub</v>
          </cell>
          <cell r="E750" t="str">
            <v>Knits_Layering</v>
          </cell>
          <cell r="F750" t="str">
            <v>Performance</v>
          </cell>
          <cell r="G750" t="str">
            <v>Active</v>
          </cell>
          <cell r="H750" t="str">
            <v>Not Available</v>
          </cell>
          <cell r="I750" t="str">
            <v>Adult</v>
          </cell>
          <cell r="J750" t="str">
            <v>UltraClub® Adult Cool &amp; Dry Sport 1/4-Zip Pullover with Side &amp; Sleeve Panels</v>
          </cell>
          <cell r="K750" t="str">
            <v>• 3.8 oz./yd2 / 129 gsm, 100% polyester interlock with moisture wicking and UV protection performance
• contrast side and sleeve panels
• tagless
• athletic fit</v>
          </cell>
          <cell r="M750" t="str">
            <v>N</v>
          </cell>
          <cell r="N750" t="str">
            <v>Athletic</v>
          </cell>
          <cell r="O750" t="str">
            <v>MOISTURE WICKING, UV 40+, EASY CARE</v>
          </cell>
        </row>
        <row r="751">
          <cell r="A751">
            <v>8424</v>
          </cell>
          <cell r="C751" t="str">
            <v>Cool &amp; Dry</v>
          </cell>
          <cell r="D751" t="str">
            <v>UltraClub</v>
          </cell>
          <cell r="E751" t="str">
            <v>Knits_Layering</v>
          </cell>
          <cell r="F751" t="str">
            <v>Performance</v>
          </cell>
          <cell r="G751" t="str">
            <v>Active</v>
          </cell>
          <cell r="H751" t="str">
            <v>Not Available</v>
          </cell>
          <cell r="I751" t="str">
            <v>Men's</v>
          </cell>
          <cell r="J751" t="str">
            <v>UltraClub® Men’s Cool &amp; Dry Sport Performance Interlock 1/4-Zip Pullover</v>
          </cell>
          <cell r="K751" t="str">
            <v xml:space="preserve">• 4 oz./yd2 / 136 gsm, 100%  snag protection micro-polyester with moisture-wicking and UV Protection performance 
• self-fabric collar
• clear rubber zipper pull on concealed zipper
• tagless
</v>
          </cell>
          <cell r="L751" t="str">
            <v>• athletic fit</v>
          </cell>
          <cell r="M751" t="str">
            <v>N</v>
          </cell>
          <cell r="N751" t="str">
            <v>Athletic</v>
          </cell>
          <cell r="O751" t="str">
            <v>MOISTURE WICKING, UV 15-39, EASY CARE</v>
          </cell>
          <cell r="P751" t="str">
            <v>8424L</v>
          </cell>
        </row>
        <row r="752">
          <cell r="A752" t="str">
            <v>8424L</v>
          </cell>
          <cell r="C752" t="str">
            <v>Cool &amp; Dry</v>
          </cell>
          <cell r="D752" t="str">
            <v>UltraClub</v>
          </cell>
          <cell r="E752" t="str">
            <v>Knits_Layering</v>
          </cell>
          <cell r="F752" t="str">
            <v>Performance</v>
          </cell>
          <cell r="G752" t="str">
            <v>Active</v>
          </cell>
          <cell r="H752" t="str">
            <v>Not Available</v>
          </cell>
          <cell r="I752" t="str">
            <v>Ladies'</v>
          </cell>
          <cell r="J752" t="str">
            <v>UltraClub® Ladies' Cool &amp; Dry Sport Performance Interlock 1/4-Zip Pullover</v>
          </cell>
          <cell r="K752" t="str">
            <v xml:space="preserve">• 4 oz./yd2 / 136 gsm, 100%  snag protection micro-polyester with moisture-wicking and UV Protection performance 
• self-fabric collar
• clear rubber zipper pull on concealed zipper
• tagless
</v>
          </cell>
          <cell r="L752" t="str">
            <v>• feminine fit</v>
          </cell>
          <cell r="M752" t="str">
            <v>N</v>
          </cell>
          <cell r="O752" t="str">
            <v>MOISTURE WICKING, UV 15-39, EASY CARE</v>
          </cell>
        </row>
        <row r="753">
          <cell r="A753">
            <v>8432</v>
          </cell>
          <cell r="C753" t="str">
            <v>Cool &amp; Dry</v>
          </cell>
          <cell r="D753" t="str">
            <v>UltraClub</v>
          </cell>
          <cell r="E753" t="str">
            <v>Knits_Layering</v>
          </cell>
          <cell r="F753" t="str">
            <v>Performance</v>
          </cell>
          <cell r="G753" t="str">
            <v>DNR</v>
          </cell>
          <cell r="H753" t="str">
            <v>Not Available</v>
          </cell>
          <cell r="I753" t="str">
            <v>Adult</v>
          </cell>
          <cell r="J753" t="str">
            <v>UltraClub® Adult Cool &amp; Dry Sport 1/4-Zip Pullover with Side Panels</v>
          </cell>
          <cell r="K753" t="str">
            <v>• 3.8 oz./yd2 / 129 gsm, 100% polyester interlock with moisture-wicking and UV protection performance
• contrast side panels
• zippered iPocket®
• relaxed fit</v>
          </cell>
          <cell r="M753" t="str">
            <v>N</v>
          </cell>
          <cell r="N753" t="str">
            <v>Relaxed</v>
          </cell>
          <cell r="O753" t="str">
            <v>MOISTURE WICKING, UV 40+, EASY CARE</v>
          </cell>
          <cell r="S753" t="str">
            <v>DNR for 201801 US book</v>
          </cell>
        </row>
        <row r="754">
          <cell r="A754">
            <v>8434</v>
          </cell>
          <cell r="C754" t="str">
            <v>Cool &amp; Dry</v>
          </cell>
          <cell r="D754" t="str">
            <v>UltraClub</v>
          </cell>
          <cell r="E754" t="str">
            <v>Knits_Layering</v>
          </cell>
          <cell r="F754" t="str">
            <v>Performance</v>
          </cell>
          <cell r="G754" t="str">
            <v>DNR</v>
          </cell>
          <cell r="H754" t="str">
            <v>Not Available</v>
          </cell>
          <cell r="I754" t="str">
            <v>Adult</v>
          </cell>
          <cell r="J754" t="str">
            <v>UltraClub® Adult Cool &amp; Dry Color Block Dimple Mesh 1/4-Zip Pullover</v>
          </cell>
          <cell r="K754" t="str">
            <v>• 4.7 oz./yd2 / 160 gsm, 100% polyester dimple mesh with moisture-wicking and UV protection performance
• self-fabric collar with contrast neck tape and lining 
• reinforced back neck D-patch
• contrast side and sleeve panels
• tonal flatlock stitching on side and sleeve panels and armholes
• raglan sleeves
• double-needle sleeve and bottom hems
• tagless
• relaxed fit</v>
          </cell>
          <cell r="M754" t="str">
            <v>N</v>
          </cell>
          <cell r="N754" t="str">
            <v>Relaxed</v>
          </cell>
          <cell r="O754" t="str">
            <v>MOISTURE WICKING, UV 15-39, EASY CARE</v>
          </cell>
          <cell r="S754" t="str">
            <v>DNR for 201801 US book</v>
          </cell>
        </row>
        <row r="755">
          <cell r="A755">
            <v>8455</v>
          </cell>
          <cell r="C755" t="str">
            <v>Mini Thermal</v>
          </cell>
          <cell r="D755" t="str">
            <v>UltraClub</v>
          </cell>
          <cell r="E755" t="str">
            <v>Knits_Layering</v>
          </cell>
          <cell r="G755" t="str">
            <v>DNR</v>
          </cell>
          <cell r="H755" t="str">
            <v>Not Available</v>
          </cell>
          <cell r="I755" t="str">
            <v>Adult</v>
          </cell>
          <cell r="J755" t="str">
            <v>Adult Mini Thermal Crew Neck</v>
          </cell>
          <cell r="K755" t="str">
            <v xml:space="preserve">• 7.2 oz./yd2 / 244 gsm, 100% cotton mini-waffle knit
• soft hand
• rib-knit collar and cuffs
• herringbone twill neck tape
• tonal flatlock stitching on neck, armholes, back neck D-patch, bottom hem and cuffs
• tagless
</v>
          </cell>
          <cell r="L755" t="str">
            <v>• v-notch detail on neck
• charcoal is 60% cotton, 40% polyester</v>
          </cell>
          <cell r="M755" t="str">
            <v>N</v>
          </cell>
          <cell r="O755" t="str">
            <v>N/A</v>
          </cell>
          <cell r="S755" t="str">
            <v>DNR for 201801 US book</v>
          </cell>
        </row>
        <row r="756">
          <cell r="A756">
            <v>8456</v>
          </cell>
          <cell r="C756" t="str">
            <v>Mini Thermal</v>
          </cell>
          <cell r="D756" t="str">
            <v>UltraClub</v>
          </cell>
          <cell r="E756" t="str">
            <v>Knits_Layering</v>
          </cell>
          <cell r="G756" t="str">
            <v>Active</v>
          </cell>
          <cell r="H756" t="str">
            <v>Not Available</v>
          </cell>
          <cell r="I756" t="str">
            <v>Adult</v>
          </cell>
          <cell r="J756" t="str">
            <v>Adult Mini Thermal Henley</v>
          </cell>
          <cell r="K756" t="str">
            <v>• 7.2 oz./yd2 / 244 gsm, 100% cotton mini-waffle knit
• soft hand
• rib-knit collar and cuffs
• herringbone twill neck tape
• tonal flatlock stitching on neck, armholes, back neck D-patch, bottom hem and cuffs
• tagless</v>
          </cell>
          <cell r="L756" t="str">
            <v>• 3-button reinforced square placket 
• wood-tone horn buttons
• heather grey is 90% cotton, 10% polyester</v>
          </cell>
          <cell r="M756" t="str">
            <v>N</v>
          </cell>
          <cell r="O756" t="str">
            <v>N/A</v>
          </cell>
        </row>
        <row r="757">
          <cell r="A757">
            <v>8510</v>
          </cell>
          <cell r="C757" t="str">
            <v>Egyptian Interlock</v>
          </cell>
          <cell r="D757" t="str">
            <v>UltraClub</v>
          </cell>
          <cell r="E757" t="str">
            <v>Knits_Layering</v>
          </cell>
          <cell r="F757" t="str">
            <v>Dress</v>
          </cell>
          <cell r="G757" t="str">
            <v>Active</v>
          </cell>
          <cell r="H757" t="str">
            <v>Not Available</v>
          </cell>
          <cell r="I757" t="str">
            <v>Adult</v>
          </cell>
          <cell r="J757" t="str">
            <v>Adult Egyptian Interlock Long-Sleeve Mock Turtleneck</v>
          </cell>
          <cell r="K757" t="str">
            <v xml:space="preserve">• 6.5 oz./yd2 / 220 gsm, 100% combed ring-spun Egyptian cotton
• high luster
• rib-knit collar and cuffs reinforced with spandex
• double-needle bottom hem
</v>
          </cell>
          <cell r="L757" t="str">
            <v>• heather grey is 90% cotton, 10% viscose</v>
          </cell>
          <cell r="M757" t="str">
            <v>N</v>
          </cell>
          <cell r="O757" t="str">
            <v>EASY CARE</v>
          </cell>
        </row>
        <row r="758">
          <cell r="A758">
            <v>8516</v>
          </cell>
          <cell r="C758" t="str">
            <v>Egyptian Interlock</v>
          </cell>
          <cell r="D758" t="str">
            <v>UltraClub</v>
          </cell>
          <cell r="E758" t="str">
            <v>Knits_Layering</v>
          </cell>
          <cell r="F758" t="str">
            <v>Dress</v>
          </cell>
          <cell r="G758" t="str">
            <v>Active</v>
          </cell>
          <cell r="H758" t="str">
            <v>Not Available</v>
          </cell>
          <cell r="I758" t="str">
            <v>Adult</v>
          </cell>
          <cell r="J758" t="str">
            <v>Adult Egyptian Interlock Long-Sleeve Turtleneck</v>
          </cell>
          <cell r="K758" t="str">
            <v>• 6.5 oz./yd2 / 220 gsm, 100% combed ring-spun Egyptian cotton
• high luster
• rib-knit collar and cuffs reinforced with spandex
• double-needle bottom hem</v>
          </cell>
          <cell r="M758" t="str">
            <v>N</v>
          </cell>
          <cell r="O758" t="str">
            <v>EASY CARE</v>
          </cell>
        </row>
        <row r="759">
          <cell r="A759">
            <v>8618</v>
          </cell>
          <cell r="C759" t="str">
            <v>Cool &amp; Dry</v>
          </cell>
          <cell r="D759" t="str">
            <v>UltraClub</v>
          </cell>
          <cell r="E759" t="str">
            <v>Knits_Layering</v>
          </cell>
          <cell r="F759" t="str">
            <v>Performance</v>
          </cell>
          <cell r="G759" t="str">
            <v>Active</v>
          </cell>
          <cell r="H759" t="str">
            <v>Not Available</v>
          </cell>
          <cell r="I759" t="str">
            <v>Men's</v>
          </cell>
          <cell r="J759" t="str">
            <v>Men's Cool &amp; Dry Heathered Performance 1/4 Zip</v>
          </cell>
          <cell r="K759" t="str">
            <v>• 4 oz./yd2 / 135 gsm, 100% snag protection heathered polyester with moisture-wicking performance
• tagless</v>
          </cell>
          <cell r="L759" t="str">
            <v xml:space="preserve">• back neck tape for clean finish
• center front coil zipper with semi-autolock slide and rubber pull
</v>
          </cell>
          <cell r="O759" t="str">
            <v>SNAG PROTECTION, MOISTURE WICKING, EASY CARE</v>
          </cell>
          <cell r="P759" t="str">
            <v>8618W</v>
          </cell>
        </row>
        <row r="760">
          <cell r="A760" t="str">
            <v>8618W</v>
          </cell>
          <cell r="C760" t="str">
            <v>Cool &amp; Dry</v>
          </cell>
          <cell r="D760" t="str">
            <v>UltraClub</v>
          </cell>
          <cell r="E760" t="str">
            <v>Knits_Layering</v>
          </cell>
          <cell r="F760" t="str">
            <v>Performance</v>
          </cell>
          <cell r="G760" t="str">
            <v>Active</v>
          </cell>
          <cell r="H760" t="str">
            <v>Not Available</v>
          </cell>
          <cell r="I760" t="str">
            <v>Ladies'</v>
          </cell>
          <cell r="J760" t="str">
            <v>Ladies' Cool &amp; Dry Heathered Performance 1/4 Zip</v>
          </cell>
          <cell r="K760" t="str">
            <v>• 4 oz./yd2 / 135 gsm, 100% snag protection heathered polyester with moisture-wicking performance
• tagless</v>
          </cell>
          <cell r="L760" t="str">
            <v xml:space="preserve">• back neck tape for clean finish
• center front coil zipper with semi-autolock slide and rubber pull
</v>
          </cell>
          <cell r="O760" t="str">
            <v>SNAG PROTECTION, MOISTURE WICKING, EASY CARE</v>
          </cell>
        </row>
        <row r="761">
          <cell r="A761">
            <v>8622</v>
          </cell>
          <cell r="C761" t="str">
            <v>Cool &amp; Dry</v>
          </cell>
          <cell r="D761" t="str">
            <v>UltraClub</v>
          </cell>
          <cell r="E761" t="str">
            <v>Knits_Layering</v>
          </cell>
          <cell r="F761" t="str">
            <v>Performance</v>
          </cell>
          <cell r="G761" t="str">
            <v>Active</v>
          </cell>
          <cell r="H761" t="str">
            <v>Not Available</v>
          </cell>
          <cell r="I761" t="str">
            <v>Men's</v>
          </cell>
          <cell r="J761" t="str">
            <v>Men's Cool &amp; Dry Performance L/S Top</v>
          </cell>
          <cell r="K761" t="str">
            <v>• 4 oz./yd2 / 135 gsm, 100% polyester with moisture-wicking and UV protection performance     
• self-fabric collar
• tear-away label</v>
          </cell>
          <cell r="O761" t="str">
            <v>MOISTURE WICKING, UV 15-39, EASY CARE</v>
          </cell>
          <cell r="P761" t="str">
            <v>8622W</v>
          </cell>
          <cell r="R761" t="str">
            <v>8622Y</v>
          </cell>
        </row>
        <row r="762">
          <cell r="A762" t="str">
            <v>8622W</v>
          </cell>
          <cell r="C762" t="str">
            <v>Cool &amp; Dry</v>
          </cell>
          <cell r="D762" t="str">
            <v>UltraClub</v>
          </cell>
          <cell r="E762" t="str">
            <v>Knits_Layering</v>
          </cell>
          <cell r="F762" t="str">
            <v>Performance</v>
          </cell>
          <cell r="G762" t="str">
            <v>Active</v>
          </cell>
          <cell r="H762" t="str">
            <v>Not Available</v>
          </cell>
          <cell r="I762" t="str">
            <v>Ladies'</v>
          </cell>
          <cell r="J762" t="str">
            <v>Ladies' Cool &amp; Dry Performance L/S Top</v>
          </cell>
          <cell r="K762" t="str">
            <v>• 4 oz./yd2 / 135 gsm, 100% polyester with moisture-wicking and UV protection performance
• self-fabric collar
• tear-away label</v>
          </cell>
          <cell r="O762" t="str">
            <v>MOISTURE WICKING, UV 15-39, EASY CARE</v>
          </cell>
          <cell r="R762" t="str">
            <v>8622Y</v>
          </cell>
        </row>
        <row r="763">
          <cell r="A763" t="str">
            <v>8622Y</v>
          </cell>
          <cell r="C763" t="str">
            <v>Cool &amp; Dry</v>
          </cell>
          <cell r="D763" t="str">
            <v>UltraClub</v>
          </cell>
          <cell r="E763" t="str">
            <v>Knits_Layering</v>
          </cell>
          <cell r="F763" t="str">
            <v>Performance</v>
          </cell>
          <cell r="G763" t="str">
            <v>Active</v>
          </cell>
          <cell r="H763" t="str">
            <v>Not Available</v>
          </cell>
          <cell r="I763" t="str">
            <v>Youth</v>
          </cell>
          <cell r="J763" t="str">
            <v>Youth Cool &amp; Dry Performance L/S Top</v>
          </cell>
          <cell r="K763" t="str">
            <v>• 4 oz./yd2 / 135 gsm, 100% polyester with moisture-wicking and UV protection performance
• self-fabric collar
• tear-away label</v>
          </cell>
          <cell r="O763" t="str">
            <v>MOISTURE WICKING, UV 15-39, EASY CARE</v>
          </cell>
          <cell r="P763" t="str">
            <v>8622W</v>
          </cell>
        </row>
        <row r="764">
          <cell r="A764">
            <v>8265</v>
          </cell>
          <cell r="D764" t="str">
            <v>UltraClub</v>
          </cell>
          <cell r="E764" t="str">
            <v>Outerwear</v>
          </cell>
          <cell r="F764" t="str">
            <v>Soft Shell</v>
          </cell>
          <cell r="G764" t="str">
            <v>Active</v>
          </cell>
          <cell r="H764" t="str">
            <v>Not Available</v>
          </cell>
          <cell r="I764" t="str">
            <v>Men's</v>
          </cell>
          <cell r="J764" t="str">
            <v>Men's Soft Shell Jacket</v>
          </cell>
          <cell r="K764" t="str">
            <v xml:space="preserve">• 9.1 oz./yd2 / 309 gsm, 92% polyester, 8% spandex bonded to 100% polyester
• 3-layer construction
• water- and wind- resistant
• lower front zippered fron pockets
• zippered iPocket®
• bungee zipper pulls
• bungee cord with toggles at bottom hem
</v>
          </cell>
          <cell r="L764" t="str">
            <v>• comfort fit</v>
          </cell>
          <cell r="M764" t="str">
            <v>N</v>
          </cell>
          <cell r="O764" t="str">
            <v>3-LAYER BONDED, WINDSMART TECHNOLOGY, BREATHABLE, WATER-RESISTANT, STRETCH, EASY CARE</v>
          </cell>
          <cell r="P764" t="str">
            <v>8265L</v>
          </cell>
        </row>
        <row r="765">
          <cell r="A765" t="str">
            <v>8265L</v>
          </cell>
          <cell r="D765" t="str">
            <v>UltraClub</v>
          </cell>
          <cell r="E765" t="str">
            <v>Outerwear</v>
          </cell>
          <cell r="F765" t="str">
            <v>Soft Shell</v>
          </cell>
          <cell r="G765" t="str">
            <v>Active</v>
          </cell>
          <cell r="H765" t="str">
            <v>Not Available</v>
          </cell>
          <cell r="I765" t="str">
            <v>Ladies'</v>
          </cell>
          <cell r="J765" t="str">
            <v>Ladies' Soft Shell Jacket</v>
          </cell>
          <cell r="K765" t="str">
            <v xml:space="preserve">• 9.1 oz./yd2 / 309 gsm, 92% polyester, 8% spandex bonded to 100% polyester
• 3-layer construction
• water- and wind- resistant
• lower front zippered fron pockets
• zippered iPocket®
• bungee zipper pulls
• bungee cord with toggles at bottom hem
</v>
          </cell>
          <cell r="L765" t="str">
            <v>• feminine fit</v>
          </cell>
          <cell r="M765" t="str">
            <v>N</v>
          </cell>
          <cell r="O765" t="str">
            <v>3-LAYER BONDED, WINDSMART TECHNOLOGY, BREATHABLE, WATER-RESISTANT, STRETCH, EASY CARE</v>
          </cell>
        </row>
        <row r="766">
          <cell r="A766">
            <v>8271</v>
          </cell>
          <cell r="D766" t="str">
            <v>UltraClub</v>
          </cell>
          <cell r="E766" t="str">
            <v>Outerwear</v>
          </cell>
          <cell r="F766" t="str">
            <v>Soft Shell</v>
          </cell>
          <cell r="G766" t="str">
            <v>DNR</v>
          </cell>
          <cell r="H766" t="str">
            <v>Not Available</v>
          </cell>
          <cell r="I766" t="str">
            <v>Adult</v>
          </cell>
          <cell r="J766" t="str">
            <v>Adult Lightweight Soft Shell Jacket</v>
          </cell>
          <cell r="K766" t="str">
            <v>• 4.6 oz./yd2 / 156 gsm, 88% polyester, 12% spandex
• 4-way stretch fabric for ease of movement
• zippered pocket on left sleeve
• lower front zippered pockets
• athletic fit</v>
          </cell>
          <cell r="M766" t="str">
            <v>N</v>
          </cell>
          <cell r="N766" t="str">
            <v>Athletic</v>
          </cell>
          <cell r="O766" t="str">
            <v>STRECH, EASY CARE</v>
          </cell>
          <cell r="S766" t="str">
            <v>DNR for 201801 US book</v>
          </cell>
        </row>
        <row r="767">
          <cell r="A767">
            <v>8275</v>
          </cell>
          <cell r="D767" t="str">
            <v>UltraClub</v>
          </cell>
          <cell r="E767" t="str">
            <v>Outerwear</v>
          </cell>
          <cell r="F767" t="str">
            <v>Soft Shell</v>
          </cell>
          <cell r="G767" t="str">
            <v>Active</v>
          </cell>
          <cell r="H767" t="str">
            <v>Not Available</v>
          </cell>
          <cell r="I767" t="str">
            <v>Adult</v>
          </cell>
          <cell r="J767" t="str">
            <v>Adult 2-Tone Soft Shell Jacket</v>
          </cell>
          <cell r="K767" t="str">
            <v>• 7.1 oz./yd2 / 240 gsm, 100% bonded polyester
• warmth without weight
• water- and wind- resistant 
• adjustable self-adhesive closure on cuffs
• bungee cord at bottom hem
• lower front zippered pockets</v>
          </cell>
          <cell r="M767" t="str">
            <v>N</v>
          </cell>
          <cell r="O767" t="str">
            <v>3-LAYER BONDED, WINDSMART TECHNOLOGY, BREATHABLE, WATER-RESISTANT, EASY CARE</v>
          </cell>
        </row>
        <row r="768">
          <cell r="A768">
            <v>8277</v>
          </cell>
          <cell r="D768" t="str">
            <v>UltraClub</v>
          </cell>
          <cell r="E768" t="str">
            <v>Outerwear</v>
          </cell>
          <cell r="F768" t="str">
            <v>Soft Shell</v>
          </cell>
          <cell r="G768" t="str">
            <v>Active</v>
          </cell>
          <cell r="H768" t="str">
            <v>Not Available</v>
          </cell>
          <cell r="I768" t="str">
            <v>Adult</v>
          </cell>
          <cell r="J768" t="str">
            <v>Adult Printed Soft Shell Jacket</v>
          </cell>
          <cell r="K768" t="str">
            <v xml:space="preserve">• 9.1 oz./yd2 / 309 gsm, 92% polyester, 8% spandex bonded to 100% polyester fleece with water-resistant finish
• right chest pocket with zipper closure
• lower front zippered pockets
• warmth without weight
</v>
          </cell>
          <cell r="L768" t="str">
            <v>• center front coil zipper with autolock slider and toggle
• thermal shockcord at bottom hem
• comfort fit</v>
          </cell>
          <cell r="M768" t="str">
            <v>N</v>
          </cell>
          <cell r="O768" t="str">
            <v>3-LAYER BONDED, WINDSMART TECHNOLOGY, BREATHABLE, WATER-RESISTANT, STRETCH, EASY CARE</v>
          </cell>
          <cell r="P768" t="str">
            <v>8277W</v>
          </cell>
        </row>
        <row r="769">
          <cell r="A769" t="str">
            <v>8277W</v>
          </cell>
          <cell r="D769" t="str">
            <v>UltraClub</v>
          </cell>
          <cell r="E769" t="str">
            <v>Outerwear</v>
          </cell>
          <cell r="F769" t="str">
            <v>Soft Shell</v>
          </cell>
          <cell r="G769" t="str">
            <v>DROP - Closeout</v>
          </cell>
          <cell r="H769" t="str">
            <v>Not Available</v>
          </cell>
          <cell r="I769" t="str">
            <v>Ladies'</v>
          </cell>
          <cell r="J769" t="str">
            <v>Ladies' Printed Soft Shell Jacket</v>
          </cell>
          <cell r="K769" t="str">
            <v xml:space="preserve">• 9.1 oz./yd2 / 309 gsm, 92% polyester, 8% spandex bonded to 100% polyester fleece with water-resistant finish
• warmth without weight
• right chest pocket with zipper closure
• lower front zippered pockets
</v>
          </cell>
          <cell r="L769" t="str">
            <v>• center front two-way coil zipper with autolock slider and toggle</v>
          </cell>
          <cell r="M769" t="str">
            <v>N</v>
          </cell>
          <cell r="O769" t="str">
            <v>3-LAYER BONDED, WINDSMART TECHNOLOGY, BREATHABLE, WATER-RESISTANT, STRETCH, EASY CARE</v>
          </cell>
          <cell r="S769" t="str">
            <v>DROP for 201801 US book</v>
          </cell>
        </row>
        <row r="770">
          <cell r="A770">
            <v>8280</v>
          </cell>
          <cell r="D770" t="str">
            <v>UltraClub</v>
          </cell>
          <cell r="E770" t="str">
            <v>Outerwear</v>
          </cell>
          <cell r="F770" t="str">
            <v>Soft Shell</v>
          </cell>
          <cell r="G770" t="str">
            <v>Active</v>
          </cell>
          <cell r="H770" t="str">
            <v>Not Available</v>
          </cell>
          <cell r="I770" t="str">
            <v>Adult</v>
          </cell>
          <cell r="J770" t="str">
            <v>Adult Ripstop Soft Shell Jacket with Cadet Collar</v>
          </cell>
          <cell r="K770" t="str">
            <v>• 8.6 oz./yd2 / 292 gsm, 100% polyester ripstop bonded to textured micro-fleece
• water- and wind- resistant
• right chest pocket with zipper closure
• lower front zippered pockets
• 2 inside pockets
• bungee cord with toggles at bottom hem</v>
          </cell>
          <cell r="M770" t="str">
            <v>N</v>
          </cell>
          <cell r="O770" t="str">
            <v>3-LAYER BONDED, WINDSMART TECHNOLOGY, BREATHABLE, WATER-RESISTANT, EASY CARE</v>
          </cell>
        </row>
        <row r="771">
          <cell r="A771">
            <v>8290</v>
          </cell>
          <cell r="D771" t="str">
            <v>UltraClub</v>
          </cell>
          <cell r="E771" t="str">
            <v>Outerwear</v>
          </cell>
          <cell r="F771" t="str">
            <v>3-in-1</v>
          </cell>
          <cell r="G771" t="str">
            <v>Active</v>
          </cell>
          <cell r="H771" t="str">
            <v>Not Available</v>
          </cell>
          <cell r="I771" t="str">
            <v>Adult</v>
          </cell>
          <cell r="J771" t="str">
            <v>Adult Color Block 3-in-1 Systems Hooded Soft Shell Jacket</v>
          </cell>
          <cell r="K771" t="str">
            <v>OUTER JACKET:
• body: 9 oz./yd2 / 305 gsm, 92% polyester, 8% spandex bonded to 100% polyester fleece
• water- and wind- resistant
• removable hood
• contrast sleeve and underarm panels
• laminated zippered pocket on right chest
• lower front zippered pockets
• bungee cord with toggles at bottom hem and front pockets
INNER JACKET:
• body: 7 oz./yd2 / 237 gsm, 100% polyester micro-fleece 
• 3-in-1 jacket system allows shell and liner to be worn separately or zipped together</v>
          </cell>
          <cell r="M771" t="str">
            <v>N</v>
          </cell>
          <cell r="O771" t="str">
            <v>3-LAYER BONDED, WINDSMART TECHNOLOGY, BREATHABLE, WATER-RESISTANT, EZ-AWAY, EASY CARE</v>
          </cell>
        </row>
        <row r="772">
          <cell r="A772">
            <v>8467</v>
          </cell>
          <cell r="D772" t="str">
            <v>UltraClub</v>
          </cell>
          <cell r="E772" t="str">
            <v>Outerwear</v>
          </cell>
          <cell r="F772" t="str">
            <v>Insulated</v>
          </cell>
          <cell r="G772" t="str">
            <v>Active</v>
          </cell>
          <cell r="H772" t="str">
            <v>Not Available</v>
          </cell>
          <cell r="I772" t="str">
            <v>Adult</v>
          </cell>
          <cell r="J772" t="str">
            <v>Adult Puffy Workwear Jacket with Quilted Lining</v>
          </cell>
          <cell r="K772" t="str">
            <v>• body: 100% polyester with water-resistant finish
• lining: 100% brushed tricot quilted lining
• rib-knit collar, cuffs and waistband
• front pouch pockets</v>
          </cell>
          <cell r="M772" t="str">
            <v>N</v>
          </cell>
          <cell r="O772" t="str">
            <v>WATER RESISTANT, EASY CARE</v>
          </cell>
        </row>
        <row r="773">
          <cell r="A773">
            <v>8469</v>
          </cell>
          <cell r="D773" t="str">
            <v>UltraClub</v>
          </cell>
          <cell r="E773" t="str">
            <v>Outerwear</v>
          </cell>
          <cell r="F773" t="str">
            <v>Insulated</v>
          </cell>
          <cell r="G773" t="str">
            <v>Active</v>
          </cell>
          <cell r="H773" t="str">
            <v>Not Available</v>
          </cell>
          <cell r="I773" t="str">
            <v>Adult</v>
          </cell>
          <cell r="J773" t="str">
            <v>Adult Quilted Puffy Jacket</v>
          </cell>
          <cell r="K773" t="str">
            <v>• 100% nylon taffeta with water-resistant finish
• self-fabric stand-up collar
• rib-knit cuffs and waistband
• zippered front pockets
• inside pocket</v>
          </cell>
          <cell r="M773" t="str">
            <v>N</v>
          </cell>
          <cell r="O773" t="str">
            <v>WATER RESISTANT, EASY CARE</v>
          </cell>
        </row>
        <row r="774">
          <cell r="A774">
            <v>8477</v>
          </cell>
          <cell r="D774" t="str">
            <v>UltraClub</v>
          </cell>
          <cell r="E774" t="str">
            <v>Outerwear</v>
          </cell>
          <cell r="F774" t="str">
            <v>Soft Shell</v>
          </cell>
          <cell r="G774" t="str">
            <v>Active</v>
          </cell>
          <cell r="H774" t="str">
            <v>Not Available</v>
          </cell>
          <cell r="I774" t="str">
            <v>Men's</v>
          </cell>
          <cell r="J774" t="str">
            <v>Men's Solid Soft Shell Jacket</v>
          </cell>
          <cell r="K774" t="str">
            <v xml:space="preserve">• body: 9.8 oz./yd2 / 332 gsm, 100% bonded polyester outer shell
• lining: 100% polyester microfiber lining
• water- and wind- resistant
• bungee cord with toggles at bottom hem
• lower front zippered pockets
</v>
          </cell>
          <cell r="L774" t="str">
            <v>• zippered pocket on right chest
• adjustable self-adhesive closure on cuffs</v>
          </cell>
          <cell r="M774" t="str">
            <v>N</v>
          </cell>
          <cell r="O774" t="str">
            <v>3-LAYER BONDED, WINDSMART TECHNOLOGY, BREATHABLE, WATER-RESISTANT, EASY CARE</v>
          </cell>
          <cell r="P774" t="str">
            <v>8477L</v>
          </cell>
        </row>
        <row r="775">
          <cell r="A775" t="str">
            <v>8477L</v>
          </cell>
          <cell r="D775" t="str">
            <v>UltraClub</v>
          </cell>
          <cell r="E775" t="str">
            <v>Outerwear</v>
          </cell>
          <cell r="F775" t="str">
            <v>Soft Shell</v>
          </cell>
          <cell r="G775" t="str">
            <v>Active</v>
          </cell>
          <cell r="H775" t="str">
            <v>Not Available</v>
          </cell>
          <cell r="I775" t="str">
            <v>Ladies'</v>
          </cell>
          <cell r="J775" t="str">
            <v>Ladies’ Soft Shell Jacket</v>
          </cell>
          <cell r="K775" t="str">
            <v xml:space="preserve">• body: 9.8 oz./yd2 / 332 gsm, 100% bonded polyester outer shell
• lining: 100% polyester microfiber lining
• water- and wind- resistant
• bungee cord with toggles at bottom hem
• lower front zippered pockets
</v>
          </cell>
          <cell r="L775" t="str">
            <v>• feminine fit</v>
          </cell>
          <cell r="M775" t="str">
            <v>N</v>
          </cell>
          <cell r="O775" t="str">
            <v>3-LAYER BONDED, WINDSMART TECHNOLOGY, BREATHABLE, WATER-RESISTANT, EASY CARE</v>
          </cell>
        </row>
        <row r="776">
          <cell r="A776">
            <v>8908</v>
          </cell>
          <cell r="D776" t="str">
            <v>UltraClub</v>
          </cell>
          <cell r="E776" t="str">
            <v>Outerwear</v>
          </cell>
          <cell r="F776" t="str">
            <v>Lightweight</v>
          </cell>
          <cell r="G776" t="str">
            <v>Active</v>
          </cell>
          <cell r="H776" t="str">
            <v>Not Available</v>
          </cell>
          <cell r="I776" t="str">
            <v>Adult</v>
          </cell>
          <cell r="J776" t="str">
            <v>Adult Microfiber Full-Zip Hooded Jacket</v>
          </cell>
          <cell r="K776" t="str">
            <v xml:space="preserve">• body: 3.5 oz./yd2 / 119 gsn, 100% brushed polyester microfiber with water-resistant finish
• lining: 100% nylon in sleeves
• front yoke
• center front vents
</v>
          </cell>
          <cell r="M776" t="str">
            <v>N</v>
          </cell>
          <cell r="O776" t="str">
            <v>WATER RESISTANT, EASY CARE</v>
          </cell>
        </row>
        <row r="777">
          <cell r="A777">
            <v>8915</v>
          </cell>
          <cell r="D777" t="str">
            <v>UltraClub</v>
          </cell>
          <cell r="E777" t="str">
            <v>Outerwear</v>
          </cell>
          <cell r="F777" t="str">
            <v>Insulated</v>
          </cell>
          <cell r="G777" t="str">
            <v>Active</v>
          </cell>
          <cell r="H777" t="str">
            <v>Not Available</v>
          </cell>
          <cell r="I777" t="str">
            <v>Adult</v>
          </cell>
          <cell r="J777" t="str">
            <v>Adult Fleece-Lined Hooded Jacket</v>
          </cell>
          <cell r="K777" t="str">
            <v>• body: 2 oz./yd2 / 68 gsm, 100% nylon with water-resistant finish
• lining: 75% polyester, 15% viscose, 10% cotton fleece
• hood and waist drawstrings with bell tips</v>
          </cell>
          <cell r="M777" t="str">
            <v>N</v>
          </cell>
          <cell r="O777" t="str">
            <v>WATER RESISTANT, EASY CARE</v>
          </cell>
        </row>
        <row r="778">
          <cell r="A778">
            <v>8921</v>
          </cell>
          <cell r="D778" t="str">
            <v>UltraClub</v>
          </cell>
          <cell r="E778" t="str">
            <v>Outerwear</v>
          </cell>
          <cell r="F778" t="str">
            <v>Insulated</v>
          </cell>
          <cell r="G778" t="str">
            <v>Active</v>
          </cell>
          <cell r="H778" t="str">
            <v>Not Available</v>
          </cell>
          <cell r="I778" t="str">
            <v>Adult</v>
          </cell>
          <cell r="J778" t="str">
            <v>Adult Adventure All-Weather Jacket</v>
          </cell>
          <cell r="K778" t="str">
            <v>• body: 2.9 oz./yd2 / 93 gsm, 100% nylon with water-resistant finish
• lining: 100% polyester fleece lining in body; 100% polyester taffeta in sleeves
• underarm gussets for added breathability
• embroidery access zipper on inside left chest
• center front nylon zipper closure
• elastic cuffs
• 2 inside pockets</v>
          </cell>
          <cell r="M778" t="str">
            <v>N</v>
          </cell>
          <cell r="O778" t="str">
            <v>WATER RESISTANT, EASY CARE</v>
          </cell>
        </row>
        <row r="779">
          <cell r="A779">
            <v>8925</v>
          </cell>
          <cell r="D779" t="str">
            <v>UltraClub</v>
          </cell>
          <cell r="E779" t="str">
            <v>Outerwear</v>
          </cell>
          <cell r="F779" t="str">
            <v>Lightweight</v>
          </cell>
          <cell r="G779" t="str">
            <v>Active</v>
          </cell>
          <cell r="H779" t="str">
            <v>Not Available</v>
          </cell>
          <cell r="I779" t="str">
            <v>Adult</v>
          </cell>
          <cell r="J779" t="str">
            <v>Adult 1/4-Zip Hooded Pullover Pack-Away Jacket</v>
          </cell>
          <cell r="K779" t="str">
            <v>• 2 oz./yd2 / 68 gsm, 100% nylon with water-resistant finish
• snorkel drawstring hood and bottom with barrel stoppers
• elastic cuffs
• packs into flap front pouch pocket</v>
          </cell>
          <cell r="M779" t="str">
            <v>N</v>
          </cell>
          <cell r="O779" t="str">
            <v>WATER RESISTANT, EZ-PACK, EASY CARE</v>
          </cell>
        </row>
        <row r="780">
          <cell r="A780">
            <v>8926</v>
          </cell>
          <cell r="D780" t="str">
            <v>UltraClub</v>
          </cell>
          <cell r="E780" t="str">
            <v>Outerwear</v>
          </cell>
          <cell r="F780" t="str">
            <v>Lightweight</v>
          </cell>
          <cell r="G780" t="str">
            <v>Active</v>
          </cell>
          <cell r="H780" t="str">
            <v>Not Available</v>
          </cell>
          <cell r="I780" t="str">
            <v>Adult</v>
          </cell>
          <cell r="J780" t="str">
            <v>Adult Long-Sleeve Microfiber Crossover V-Neck Windshirt</v>
          </cell>
          <cell r="K780" t="str">
            <v>• body: 3.7 oz./yd2 / 125 gsm, 100% polyester microfiber shell with water-resistant finish
• rib-knit collar, cuffs and bottom opening
• side pockets</v>
          </cell>
          <cell r="M780" t="str">
            <v>N</v>
          </cell>
          <cell r="O780" t="str">
            <v>WATER RESISTANT, EASY CARE</v>
          </cell>
        </row>
        <row r="781">
          <cell r="A781">
            <v>8929</v>
          </cell>
          <cell r="D781" t="str">
            <v>UltraClub</v>
          </cell>
          <cell r="E781" t="str">
            <v>Outerwear</v>
          </cell>
          <cell r="F781" t="str">
            <v>Lightweight</v>
          </cell>
          <cell r="G781" t="str">
            <v>Active</v>
          </cell>
          <cell r="H781" t="str">
            <v>Not Available</v>
          </cell>
          <cell r="I781" t="str">
            <v>Adult</v>
          </cell>
          <cell r="J781" t="str">
            <v>Adult Full-Zip Hooded Pack-Away Jacket</v>
          </cell>
          <cell r="K781" t="str">
            <v>• 2 oz./yd2 / 68 gsm, 100% nylon with water-resistant finish
• roll away hood
• open left flange for easy embroidery
• elastic cuffs
• packs into front right pocket</v>
          </cell>
          <cell r="M781" t="str">
            <v>N</v>
          </cell>
          <cell r="O781" t="str">
            <v>WATER RESISTANT, EZ-PACK, EASY CARE</v>
          </cell>
        </row>
        <row r="782">
          <cell r="A782">
            <v>8936</v>
          </cell>
          <cell r="C782" t="str">
            <v>Micro-Poly</v>
          </cell>
          <cell r="D782" t="str">
            <v>UltraClub</v>
          </cell>
          <cell r="E782" t="str">
            <v>Outerwear</v>
          </cell>
          <cell r="F782" t="str">
            <v>Lightweight</v>
          </cell>
          <cell r="G782" t="str">
            <v>Active</v>
          </cell>
          <cell r="H782" t="str">
            <v>Not Available</v>
          </cell>
          <cell r="I782" t="str">
            <v>Adult</v>
          </cell>
          <cell r="J782" t="str">
            <v>Adult Micro-Poly 1/4-Zip Windshirt</v>
          </cell>
          <cell r="K782" t="str">
            <v>• body: 2.5 oz./yd2 / 85 gsm, 100% polyester with water-resistant finish
• lining: 100% polyester mesh in body; 100% polyester taslon in sleeves
• elastic cuffs</v>
          </cell>
          <cell r="L782" t="str">
            <v>• bungee cord with toggles at bottom hem
• lower front zippered pockets</v>
          </cell>
          <cell r="M782" t="str">
            <v>N</v>
          </cell>
          <cell r="O782" t="str">
            <v>WATER RESISTANT, EASY CARE</v>
          </cell>
        </row>
        <row r="783">
          <cell r="A783">
            <v>8939</v>
          </cell>
          <cell r="D783" t="str">
            <v>UltraClub</v>
          </cell>
          <cell r="E783" t="str">
            <v>Outerwear</v>
          </cell>
          <cell r="F783" t="str">
            <v>3-in-1</v>
          </cell>
          <cell r="G783" t="str">
            <v>DNR</v>
          </cell>
          <cell r="H783" t="str">
            <v>Not Available</v>
          </cell>
          <cell r="I783" t="str">
            <v>Adult</v>
          </cell>
          <cell r="J783" t="str">
            <v>Adult Color Block 3-in-1 Systems Hooded Jacket</v>
          </cell>
          <cell r="K783" t="str">
            <v>• body: 5 oz./yd2 / 170 gsm, shell: 100% polyester with water-resistant finish
• liner: 7.7 oz./yd2 /261 gsm, 100% polyester fleece
• removable hood
• thermal retention shockcord at hood and bottom hem
• zippered pocket on right chest
• lower front zippered pockets
• inner welt pocket with zipper closure
• 3-in-1 jacket system allows shell and liner to be worn separately or zipped together</v>
          </cell>
          <cell r="M783" t="str">
            <v>N</v>
          </cell>
          <cell r="O783" t="str">
            <v>WATER RESISTANT, EZ-AWAY, EASY CARE</v>
          </cell>
          <cell r="S783" t="str">
            <v>DNR for 201801 US book</v>
          </cell>
        </row>
        <row r="784">
          <cell r="A784">
            <v>8944</v>
          </cell>
          <cell r="D784" t="str">
            <v>UltraClub</v>
          </cell>
          <cell r="E784" t="str">
            <v>Outerwear</v>
          </cell>
          <cell r="F784" t="str">
            <v>Lightweight</v>
          </cell>
          <cell r="G784" t="str">
            <v>Active</v>
          </cell>
          <cell r="H784" t="str">
            <v>Not Available</v>
          </cell>
          <cell r="I784" t="str">
            <v>Adult</v>
          </cell>
          <cell r="J784" t="str">
            <v>Adult Nylon Coaches' Jacket</v>
          </cell>
          <cell r="K784" t="str">
            <v>• body: 2 oz./yd2 / 68 gsm, 100% nylon with water-resistant finis
• lining: 100% cotton soft-brushed kasha
• snap front</v>
          </cell>
          <cell r="M784" t="str">
            <v>N</v>
          </cell>
          <cell r="O784" t="str">
            <v>WATER RESISTANT, EASY CARE</v>
          </cell>
        </row>
        <row r="785">
          <cell r="A785">
            <v>8425</v>
          </cell>
          <cell r="C785" t="str">
            <v>Cool &amp; Dry</v>
          </cell>
          <cell r="D785" t="str">
            <v>UltraClub</v>
          </cell>
          <cell r="E785" t="str">
            <v>Polos</v>
          </cell>
          <cell r="F785" t="str">
            <v>Performance</v>
          </cell>
          <cell r="G785" t="str">
            <v>Active</v>
          </cell>
          <cell r="H785" t="str">
            <v>Not Available</v>
          </cell>
          <cell r="I785" t="str">
            <v>Men's</v>
          </cell>
          <cell r="J785" t="str">
            <v>UltraClub® Men's Cool &amp; Dry Sport Performance Interlock Polo</v>
          </cell>
          <cell r="K785" t="str">
            <v>• 4 oz./yd2 / 136 gsm, 100%  micro-polyester with moisture-wicking and UV Protection performance 
• hemmed sleeves
• tagless</v>
          </cell>
          <cell r="L785" t="str">
            <v>• flat-knit ribbed collar
• 3-button placket
• reinforced back neck D -patch
• back neck tape for finished look
• split drop tail with side vents
• relaxed fit</v>
          </cell>
          <cell r="M785" t="str">
            <v>N</v>
          </cell>
          <cell r="N785" t="str">
            <v>Relaxed</v>
          </cell>
          <cell r="O785" t="str">
            <v>MOISTURE WICKING, UV 15-39, EASY CARE</v>
          </cell>
          <cell r="P785" t="str">
            <v>8425L</v>
          </cell>
        </row>
        <row r="786">
          <cell r="A786" t="str">
            <v>8425L</v>
          </cell>
          <cell r="C786" t="str">
            <v>Cool &amp; Dry</v>
          </cell>
          <cell r="D786" t="str">
            <v>UltraClub</v>
          </cell>
          <cell r="E786" t="str">
            <v>Polos</v>
          </cell>
          <cell r="F786" t="str">
            <v>Performance</v>
          </cell>
          <cell r="G786" t="str">
            <v>Active</v>
          </cell>
          <cell r="H786" t="str">
            <v>Not Available</v>
          </cell>
          <cell r="I786" t="str">
            <v>Ladies'</v>
          </cell>
          <cell r="J786" t="str">
            <v>UltraClub® Ladies' Cool &amp; Dry Sport Performance Interlock Polo</v>
          </cell>
          <cell r="K786" t="str">
            <v>• 4 oz./yd2 / 136 gsm, 100%  micro-polyester with moisture-wicking and UV Protection performance 
• hemmed sleeves
• tagless</v>
          </cell>
          <cell r="L786" t="str">
            <v>• feminine fit
• open placket with self fabric collar</v>
          </cell>
          <cell r="M786" t="str">
            <v>N</v>
          </cell>
          <cell r="O786" t="str">
            <v>MOISTURE WICKING, UV 15-39, EASY CARE</v>
          </cell>
        </row>
        <row r="787">
          <cell r="A787">
            <v>7510</v>
          </cell>
          <cell r="C787" t="str">
            <v>Platinum</v>
          </cell>
          <cell r="D787" t="str">
            <v>UltraClub</v>
          </cell>
          <cell r="E787" t="str">
            <v>Polos</v>
          </cell>
          <cell r="F787" t="str">
            <v>Cotton &amp; Cotton Blends</v>
          </cell>
          <cell r="G787" t="str">
            <v>Active</v>
          </cell>
          <cell r="H787" t="str">
            <v>Not Available</v>
          </cell>
          <cell r="I787" t="str">
            <v>Men's</v>
          </cell>
          <cell r="J787" t="str">
            <v>UltraClub® Men’s Platinum Honeycomb Piqué Polo</v>
          </cell>
          <cell r="K787" t="str">
            <v xml:space="preserve">• 6.5 oz./yd2 / 220 gsm, 65% polyester, 35% cotton piqué with no-shrink, no-fade, no-pill performance
• bio-washed with silicone finish for a soft and luxurious hand
• rib-knit no-curl collar
• rib-knit cuffs
• double-needle stitching throughout
• reinforced back neck D-patch
• 3-button placket with pearlized buttons
• side vents
</v>
          </cell>
          <cell r="L787" t="str">
            <v>• relaxed fit</v>
          </cell>
          <cell r="M787" t="str">
            <v>N</v>
          </cell>
          <cell r="N787" t="str">
            <v>Relaxed</v>
          </cell>
          <cell r="O787" t="str">
            <v>NO SHRINK, NO FADE, NO CURL COLLAR, NO PILL, EASY CARE</v>
          </cell>
          <cell r="P787" t="str">
            <v>7510L</v>
          </cell>
        </row>
        <row r="788">
          <cell r="A788" t="str">
            <v>7510L</v>
          </cell>
          <cell r="C788" t="str">
            <v>Platinum</v>
          </cell>
          <cell r="D788" t="str">
            <v>UltraClub</v>
          </cell>
          <cell r="E788" t="str">
            <v>Polos</v>
          </cell>
          <cell r="F788" t="str">
            <v>Cotton &amp; Cotton Blends</v>
          </cell>
          <cell r="G788" t="str">
            <v>Active</v>
          </cell>
          <cell r="H788" t="str">
            <v>Not Available</v>
          </cell>
          <cell r="I788" t="str">
            <v>Ladies'</v>
          </cell>
          <cell r="J788" t="str">
            <v>UltraClub® Ladies’ Platinum Honeycomb Piqué Polo</v>
          </cell>
          <cell r="K788" t="str">
            <v xml:space="preserve">• 6.5 oz./yd2 / 220 gsm, 65% polyester, 35% cotton piqué with no-shrink, no-fade, no-pill performance
• bio-washed with silicone finish for a soft and luxurious hand
• rib-knit no-curl collar
• rib-knit cuffs
• double-needle stitching throughout
• reinforced back neck D-patch
• 3-button placket with pearlized buttons
• side vents
</v>
          </cell>
          <cell r="L788" t="str">
            <v>• feminine fit</v>
          </cell>
          <cell r="M788" t="str">
            <v>N</v>
          </cell>
          <cell r="O788" t="str">
            <v>NO SHRINK, NO FADE, NO CURL COLLAR, NO PILL, EASY CARE</v>
          </cell>
        </row>
        <row r="789">
          <cell r="A789">
            <v>8210</v>
          </cell>
          <cell r="C789" t="str">
            <v>Cool &amp; Dry</v>
          </cell>
          <cell r="D789" t="str">
            <v>UltraClub</v>
          </cell>
          <cell r="E789" t="str">
            <v>Polos</v>
          </cell>
          <cell r="F789" t="str">
            <v>Performance</v>
          </cell>
          <cell r="G789" t="str">
            <v>Active</v>
          </cell>
          <cell r="H789" t="str">
            <v>Not Available</v>
          </cell>
          <cell r="I789" t="str">
            <v>Men's</v>
          </cell>
          <cell r="J789" t="str">
            <v>UltraClub® Men's Cool &amp; Dry Mesh Piqué Polo</v>
          </cell>
          <cell r="K789" t="str">
            <v>• 4.4 oz./yd2 / 149 gsm, 100% polyester mesh piqué with moisture-wicking and UV protection performance
• fully taped flat knit collar
• reinforced back neck D-patch
• 3-button placket with dyed-to-match buttons
• double-needle flat-lock stitching at shoulders, armholes, sleeves and bottom hem
• side vents
• tagless</v>
          </cell>
          <cell r="M789" t="str">
            <v>N</v>
          </cell>
          <cell r="O789" t="str">
            <v>MOISTURE WICKING, UV 40+, EASY CARE</v>
          </cell>
          <cell r="P789" t="str">
            <v>8210L</v>
          </cell>
          <cell r="Q789" t="str">
            <v>8210T</v>
          </cell>
          <cell r="R789" t="str">
            <v>8210Y</v>
          </cell>
        </row>
        <row r="790">
          <cell r="A790" t="str">
            <v>8210L</v>
          </cell>
          <cell r="C790" t="str">
            <v>Cool &amp; Dry</v>
          </cell>
          <cell r="D790" t="str">
            <v>UltraClub</v>
          </cell>
          <cell r="E790" t="str">
            <v>Polos</v>
          </cell>
          <cell r="F790" t="str">
            <v>Performance</v>
          </cell>
          <cell r="G790" t="str">
            <v>Active</v>
          </cell>
          <cell r="H790" t="str">
            <v>Not Available</v>
          </cell>
          <cell r="I790" t="str">
            <v>Ladies'</v>
          </cell>
          <cell r="J790" t="str">
            <v>UltraClub® Ladies' Cool &amp; Dry Mesh Piqué Polo</v>
          </cell>
          <cell r="K790" t="str">
            <v>• 4.4 oz./yd2 / 149 gsm, 100% polyester mesh piqué with moisture-wicking and UV protection performance
• fully taped flat knit collar
• reinforced back neck D-patch
• 3-button placket with dyed-to-match buttons
• double-needle flat-lock stitching at shoulders, armholes, sleeves and bottom hem
• side vents
• tagless</v>
          </cell>
          <cell r="L790" t="str">
            <v>• feminine fit</v>
          </cell>
          <cell r="M790" t="str">
            <v>N</v>
          </cell>
          <cell r="O790" t="str">
            <v>MOISTURE WICKING, UV 40+, EASY CARE</v>
          </cell>
        </row>
        <row r="791">
          <cell r="A791" t="str">
            <v>8210LS</v>
          </cell>
          <cell r="C791" t="str">
            <v>Cool &amp; Dry</v>
          </cell>
          <cell r="D791" t="str">
            <v>UltraClub</v>
          </cell>
          <cell r="E791" t="str">
            <v>Polos</v>
          </cell>
          <cell r="F791" t="str">
            <v>Performance</v>
          </cell>
          <cell r="G791" t="str">
            <v>Active</v>
          </cell>
          <cell r="H791" t="str">
            <v>Not Available</v>
          </cell>
          <cell r="I791" t="str">
            <v>Adult</v>
          </cell>
          <cell r="J791" t="str">
            <v>UltraClub® Adult Cool &amp; Dry Long-Sleeve Mesh Piqué Polo</v>
          </cell>
          <cell r="K791" t="str">
            <v>• 4.4 oz./yd2 / 149 gsm, 100% polyester mesh piqué with moisture-wicking and UV protection performance
• fully taped flat knit collar
• reinforced back neck D-patch
• 3-button placket with dyed-to-match buttons
• double-needle flat-lock stitching at shoulders, armholes, sleeves and bottom hem
• side vents
• tagless</v>
          </cell>
          <cell r="M791" t="str">
            <v>N</v>
          </cell>
          <cell r="O791" t="str">
            <v>MOISTURE WICKING, UV 40+, EASY CARE</v>
          </cell>
        </row>
        <row r="792">
          <cell r="A792" t="str">
            <v>8210P</v>
          </cell>
          <cell r="C792" t="str">
            <v>Cool &amp; Dry</v>
          </cell>
          <cell r="D792" t="str">
            <v>UltraClub</v>
          </cell>
          <cell r="E792" t="str">
            <v>Polos</v>
          </cell>
          <cell r="F792" t="str">
            <v>Performance</v>
          </cell>
          <cell r="G792" t="str">
            <v>Active</v>
          </cell>
          <cell r="H792" t="str">
            <v>Not Available</v>
          </cell>
          <cell r="I792" t="str">
            <v>Adult</v>
          </cell>
          <cell r="J792" t="str">
            <v>UltraClub® Adult Cool &amp; Dry Mesh Piqué Polo with Pocket</v>
          </cell>
          <cell r="K792" t="str">
            <v>• 4.4 oz./yd2 / 149 gsm, 100% polyester mesh piqué with moisture-wicking and UV protection performance
• fully taped flat knit collar
• reinforced back neck D-patch
• 3-button placket with dyed-to-match buttons
• double-needle flat-lock stitching at shoulders, armholes, sleeves and bottom hem
• side vents
• tagless</v>
          </cell>
          <cell r="L792" t="str">
            <v>• chest pocket</v>
          </cell>
          <cell r="M792" t="str">
            <v>N</v>
          </cell>
          <cell r="O792" t="str">
            <v>MOISTURE WICKING, UV 40+, EASY CARE</v>
          </cell>
        </row>
        <row r="793">
          <cell r="A793" t="str">
            <v>8210T</v>
          </cell>
          <cell r="C793" t="str">
            <v>Cool &amp; Dry</v>
          </cell>
          <cell r="D793" t="str">
            <v>UltraClub</v>
          </cell>
          <cell r="E793" t="str">
            <v>Polos</v>
          </cell>
          <cell r="F793" t="str">
            <v>Performance</v>
          </cell>
          <cell r="G793" t="str">
            <v>Active</v>
          </cell>
          <cell r="H793" t="str">
            <v>Not Available</v>
          </cell>
          <cell r="I793" t="str">
            <v>Tall</v>
          </cell>
          <cell r="J793" t="str">
            <v>UltraClub® Men's Tall Cool &amp; Dry Mesh Piqué Polo</v>
          </cell>
          <cell r="K793" t="str">
            <v>• 4.4 oz./yd2 / 149 gsm, 100% polyester mesh piqué with moisture-wicking and UV protection performance
• fully taped flat knit collar
• reinforced back neck D-patch
• 3-button placket with dyed-to-match buttons
• double-needle flat-lock stitching at shoulders, armholes, sleeves and bottom hem
• side vents
• tagless</v>
          </cell>
          <cell r="M793" t="str">
            <v>N</v>
          </cell>
          <cell r="O793" t="str">
            <v>MOISTURE WICKING, UV 40+, EASY CARE</v>
          </cell>
        </row>
        <row r="794">
          <cell r="A794" t="str">
            <v>8210Y</v>
          </cell>
          <cell r="C794" t="str">
            <v>Cool &amp; Dry</v>
          </cell>
          <cell r="D794" t="str">
            <v>UltraClub</v>
          </cell>
          <cell r="E794" t="str">
            <v>Polos</v>
          </cell>
          <cell r="F794" t="str">
            <v>Performance</v>
          </cell>
          <cell r="G794" t="str">
            <v>Active</v>
          </cell>
          <cell r="H794" t="str">
            <v>Not Available</v>
          </cell>
          <cell r="I794" t="str">
            <v>Youth</v>
          </cell>
          <cell r="J794" t="str">
            <v>UltraClub® Youth Cool &amp; Dry Mesh Piqué Polo</v>
          </cell>
          <cell r="K794" t="str">
            <v>• 4.4 oz./yd2 / 149 gsm, 100% polyester mesh piqué with moisture-wicking and UV protection performance
• fully taped flat knit collar
• reinforced back neck D-patch
• 3-button placket with dyed-to-match buttons
• double-needle flat-lock stitching at shoulders, armholes, sleeves and bottom hem
• side vents
• tagless</v>
          </cell>
          <cell r="M794" t="str">
            <v>N</v>
          </cell>
          <cell r="O794" t="str">
            <v>MOISTURE WICKING, UV 40+, EASY CARE</v>
          </cell>
        </row>
        <row r="795">
          <cell r="A795">
            <v>8215</v>
          </cell>
          <cell r="C795" t="str">
            <v>Cool &amp; Dry</v>
          </cell>
          <cell r="D795" t="str">
            <v>UltraClub</v>
          </cell>
          <cell r="E795" t="str">
            <v>Polos</v>
          </cell>
          <cell r="F795" t="str">
            <v>Performance</v>
          </cell>
          <cell r="G795" t="str">
            <v>Active</v>
          </cell>
          <cell r="H795" t="str">
            <v>Not Available</v>
          </cell>
          <cell r="I795" t="str">
            <v>Adult</v>
          </cell>
          <cell r="J795" t="str">
            <v>UltraClub® Adult Cool &amp; Dry 2-Tone Mesh Piqué Polo</v>
          </cell>
          <cell r="K795" t="str">
            <v>• 4.4 oz./yd2 / 149 gsm, 100% polyester mesh piqué with moisture-wicking and UV protection performance
• fully taped flat knit collar
• reinforced back neck D-patch
• 3-button placket with dyed-to-match buttons
• double-needle flat-lock stitching at shoulders, armholes, sleeves and bottom hem
• side vents
• tagless</v>
          </cell>
          <cell r="L795" t="str">
            <v>• contrast shoulder panels</v>
          </cell>
          <cell r="M795" t="str">
            <v>N</v>
          </cell>
          <cell r="O795" t="str">
            <v>MOISTURE WICKING, UV 40+, EASY CARE</v>
          </cell>
        </row>
        <row r="796">
          <cell r="A796">
            <v>8220</v>
          </cell>
          <cell r="C796" t="str">
            <v>Cool &amp; Dry</v>
          </cell>
          <cell r="D796" t="str">
            <v>UltraClub</v>
          </cell>
          <cell r="E796" t="str">
            <v>Polos</v>
          </cell>
          <cell r="F796" t="str">
            <v>Performance</v>
          </cell>
          <cell r="G796" t="str">
            <v>Active</v>
          </cell>
          <cell r="H796" t="str">
            <v>Not Available</v>
          </cell>
          <cell r="I796" t="str">
            <v>Men's</v>
          </cell>
          <cell r="J796" t="str">
            <v>UltraClub® Men's Cool &amp; Dry Jacquard Stripe Polo</v>
          </cell>
          <cell r="K796" t="str">
            <v xml:space="preserve">• 5 oz./yd2 / 170 gsm, 100% polyester with moisture wicking and UV protection performance
• matching flat knit collar
• reinforced back neck D-patch
• double-needle flat-lock stitching at shoulders, armholes, cuffs and bottom hem
•  side vents
• tagless
</v>
          </cell>
          <cell r="L796" t="str">
            <v>• 3-button placket with pearlized buttons</v>
          </cell>
          <cell r="M796" t="str">
            <v>N</v>
          </cell>
          <cell r="O796" t="str">
            <v>MOISTURE WICKING, UV 15-39, EASY CARE</v>
          </cell>
          <cell r="P796" t="str">
            <v>8220L</v>
          </cell>
        </row>
        <row r="797">
          <cell r="A797" t="str">
            <v>8220L</v>
          </cell>
          <cell r="C797" t="str">
            <v>Cool &amp; Dry</v>
          </cell>
          <cell r="D797" t="str">
            <v>UltraClub</v>
          </cell>
          <cell r="E797" t="str">
            <v>Polos</v>
          </cell>
          <cell r="F797" t="str">
            <v>Performance</v>
          </cell>
          <cell r="G797" t="str">
            <v>Active</v>
          </cell>
          <cell r="H797" t="str">
            <v>Not Available</v>
          </cell>
          <cell r="I797" t="str">
            <v>Ladies'</v>
          </cell>
          <cell r="J797" t="str">
            <v>UltraClub® Ladies' Cool &amp; Dry Jacquard Stripe Polo</v>
          </cell>
          <cell r="K797" t="str">
            <v xml:space="preserve">• 5 oz./yd2 / 170 gsm, 100% polyester with moisture wicking and UV protection performance
• matching flat knit collar
• reinforced back neck D-patch
• double-needle flat-lock stitching at shoulders, armholes, cuffs and bottom hem
•  side vents
• tagless
</v>
          </cell>
          <cell r="L797" t="str">
            <v xml:space="preserve">• V-placket 
• feminine fit
</v>
          </cell>
          <cell r="M797" t="str">
            <v>N</v>
          </cell>
          <cell r="O797" t="str">
            <v>MOISTURE WICKING, UV 15-39, EASY CARE</v>
          </cell>
        </row>
        <row r="798">
          <cell r="A798">
            <v>8255</v>
          </cell>
          <cell r="C798" t="str">
            <v>Cool &amp; Dry</v>
          </cell>
          <cell r="D798" t="str">
            <v>UltraClub</v>
          </cell>
          <cell r="E798" t="str">
            <v>Polos</v>
          </cell>
          <cell r="F798" t="str">
            <v>Performance</v>
          </cell>
          <cell r="G798" t="str">
            <v>DROP - Closeout</v>
          </cell>
          <cell r="H798" t="str">
            <v>Not Available</v>
          </cell>
          <cell r="I798" t="str">
            <v>Men's</v>
          </cell>
          <cell r="J798" t="str">
            <v>UltraClub® Men's Cool &amp; Dry Jacquard Performance Polo</v>
          </cell>
          <cell r="K798" t="str">
            <v xml:space="preserve">• 3.6 oz./yd2 / 122 gsm, 100% polyester with moisture-wicking and UV protection performance
• matching flat-knit collar
• reinforced back neck D-patch
• back neck tape for finished look
• single-needle topstitching on neck, shoulders and armholes
• 3 dyed-to-match buttons on a clean-finished placket
• double-needle topstitching on sleeve and bottom hems
• tagless
</v>
          </cell>
          <cell r="L798" t="str">
            <v>• relaxed fit</v>
          </cell>
          <cell r="M798" t="str">
            <v>N</v>
          </cell>
          <cell r="N798" t="str">
            <v>Relaxed</v>
          </cell>
          <cell r="O798" t="str">
            <v>MOISTURE WICKING, UV 15-39, EASY CARE</v>
          </cell>
          <cell r="P798" t="str">
            <v>8255L</v>
          </cell>
          <cell r="S798" t="str">
            <v>DROP for 201801 US book</v>
          </cell>
        </row>
        <row r="799">
          <cell r="A799" t="str">
            <v>8255L</v>
          </cell>
          <cell r="C799" t="str">
            <v>Cool &amp; Dry</v>
          </cell>
          <cell r="D799" t="str">
            <v>UltraClub</v>
          </cell>
          <cell r="E799" t="str">
            <v>Polos</v>
          </cell>
          <cell r="F799" t="str">
            <v>Performance</v>
          </cell>
          <cell r="G799" t="str">
            <v>DROP - Closeout</v>
          </cell>
          <cell r="H799" t="str">
            <v>Not Available</v>
          </cell>
          <cell r="I799" t="str">
            <v>Ladies'</v>
          </cell>
          <cell r="J799" t="str">
            <v>UltraClub® Ladies' Cool &amp; Dry Jacquard Performance Polo</v>
          </cell>
          <cell r="K799" t="str">
            <v xml:space="preserve">• 3.6 oz./yd2 / 122 gsm, 100% polyester with moisture-wicking and UV protection performance
• matching flat-knit collar
• reinforced back neck D-patch
• back neck tape for finished look
• single-needle topstitching on neck, shoulders and armholes
• 3 dyed-to-match buttons on a clean-finished placket
• double-needle topstitching on sleeve and bottom hems
• tagless
</v>
          </cell>
          <cell r="L799" t="str">
            <v>• feminine fit</v>
          </cell>
          <cell r="M799" t="str">
            <v>N</v>
          </cell>
          <cell r="O799" t="str">
            <v>MOISTURE WICKING, UV 15-39, EASY CARE</v>
          </cell>
          <cell r="S799" t="str">
            <v>DROP for 201801 US book</v>
          </cell>
        </row>
        <row r="800">
          <cell r="A800">
            <v>8305</v>
          </cell>
          <cell r="C800" t="str">
            <v>Cool &amp; Dry</v>
          </cell>
          <cell r="D800" t="str">
            <v>UltraClub</v>
          </cell>
          <cell r="E800" t="str">
            <v>Polos</v>
          </cell>
          <cell r="F800" t="str">
            <v>Performance</v>
          </cell>
          <cell r="G800" t="str">
            <v>Active</v>
          </cell>
          <cell r="H800" t="str">
            <v>Not Available</v>
          </cell>
          <cell r="I800" t="str">
            <v>Men's</v>
          </cell>
          <cell r="J800" t="str">
            <v>UltraClub® Men's Cool &amp; Dry Elite Mini-Check Jacquard Polo</v>
          </cell>
          <cell r="K800" t="str">
            <v xml:space="preserve">• 4.9 oz./yd2 / 166 gsm, 100% polyester with moisture-wicking, UV protection and anti-static performance
• matching flat-knit collar
• 3-button clean-finished placket
• double-needle sleeve and bottom hems
• tagless
</v>
          </cell>
          <cell r="L800" t="str">
            <v>• relaxed fit</v>
          </cell>
          <cell r="M800" t="str">
            <v>N</v>
          </cell>
          <cell r="N800" t="str">
            <v>Relaxed</v>
          </cell>
          <cell r="O800" t="str">
            <v>MOISTURE WICKING, UV 15-39, ANTI-STATIC, EASY CARE</v>
          </cell>
          <cell r="P800" t="str">
            <v>8305L</v>
          </cell>
        </row>
        <row r="801">
          <cell r="A801" t="str">
            <v>8305L</v>
          </cell>
          <cell r="C801" t="str">
            <v>Cool &amp; Dry</v>
          </cell>
          <cell r="D801" t="str">
            <v>UltraClub</v>
          </cell>
          <cell r="E801" t="str">
            <v>Polos</v>
          </cell>
          <cell r="F801" t="str">
            <v>Performance</v>
          </cell>
          <cell r="G801" t="str">
            <v>Active</v>
          </cell>
          <cell r="H801" t="str">
            <v>Not Available</v>
          </cell>
          <cell r="I801" t="str">
            <v>Ladies'</v>
          </cell>
          <cell r="J801" t="str">
            <v>UltraClub® Ladies’ Cool &amp; Dry Elite Mini-Check Jacquard Polo</v>
          </cell>
          <cell r="K801" t="str">
            <v xml:space="preserve">• 4.9 oz./yd2 / 166 gsm, 100% polyester with moisture-wicking, UV protection and anti-static performance
• matching flat-knit collar
• 3-button clean-finished placket
• double-needle sleeve and bottom hems
• tagless
</v>
          </cell>
          <cell r="L801" t="str">
            <v>• feminine fit</v>
          </cell>
          <cell r="M801" t="str">
            <v>N</v>
          </cell>
          <cell r="O801" t="str">
            <v>MOISTURE WICKING, UV 15-39, ANTI-STATIC, EASY CARE</v>
          </cell>
        </row>
        <row r="802">
          <cell r="A802" t="str">
            <v>U8315</v>
          </cell>
          <cell r="C802" t="str">
            <v>Platinum</v>
          </cell>
          <cell r="D802" t="str">
            <v>UltraClub</v>
          </cell>
          <cell r="E802" t="str">
            <v>Polos</v>
          </cell>
          <cell r="F802" t="str">
            <v>Performance</v>
          </cell>
          <cell r="G802" t="str">
            <v>Active</v>
          </cell>
          <cell r="H802" t="str">
            <v>Not Available</v>
          </cell>
          <cell r="I802" t="str">
            <v>Men's</v>
          </cell>
          <cell r="J802" t="str">
            <v>UltraClub® Men's Platinum Performance Piqué Polo with TempControl Technology</v>
          </cell>
          <cell r="K802" t="str">
            <v>• 4.5 oz./yd2 / 153 gsm, 100% polyester piqué with moisture-wicking, and UV protection performance
• TempControl technology features specially treated quick-dry fibers to rapidly wick moisture away from skin and keep you warm or cool
• matching flat-knit collar
• 3-button clean-finished placket
• double-needle bottom hem
• clean-finished side vents</v>
          </cell>
          <cell r="L802" t="str">
            <v>• relaxed fit</v>
          </cell>
          <cell r="M802" t="str">
            <v>N</v>
          </cell>
          <cell r="N802" t="str">
            <v>Relaxed</v>
          </cell>
          <cell r="O802" t="str">
            <v>MOISTURE WICKING, TEMP CONTROL, UV 40+, ANTI STATIC, EASY CARE</v>
          </cell>
          <cell r="P802" t="str">
            <v>U8315L</v>
          </cell>
        </row>
        <row r="803">
          <cell r="A803" t="str">
            <v>U8315L</v>
          </cell>
          <cell r="C803" t="str">
            <v>Platinum</v>
          </cell>
          <cell r="D803" t="str">
            <v>UltraClub</v>
          </cell>
          <cell r="E803" t="str">
            <v>Polos</v>
          </cell>
          <cell r="F803" t="str">
            <v>Performance</v>
          </cell>
          <cell r="G803" t="str">
            <v>Active</v>
          </cell>
          <cell r="H803" t="str">
            <v>Not Available</v>
          </cell>
          <cell r="I803" t="str">
            <v>Ladies'</v>
          </cell>
          <cell r="J803" t="str">
            <v>UltraClub® Ladies' Platinum Performance Piqué Polo with TempControl Technology</v>
          </cell>
          <cell r="K803" t="str">
            <v>• 4.5 oz./yd2 / 153 gsm, 100% polyester piqué with moisture-wicking, and UV protection performance
• TempControl technology features specially treated quick-dry fibers to rapidly wick moisture away from skin and keep you warm or cool
• matching flat-knit collar
• 3-button clean-finished placket
• double-needle bottom hem
• clean-finished side vents</v>
          </cell>
          <cell r="L803" t="str">
            <v>• feminine fit</v>
          </cell>
          <cell r="M803" t="str">
            <v>N</v>
          </cell>
          <cell r="O803" t="str">
            <v>MOISTURE WICKING, TEMP CONTROL, UV 40+, ANTI STATIC, EASY CARE</v>
          </cell>
        </row>
        <row r="804">
          <cell r="A804">
            <v>8320</v>
          </cell>
          <cell r="C804" t="str">
            <v>Platinum</v>
          </cell>
          <cell r="D804" t="str">
            <v>UltraClub</v>
          </cell>
          <cell r="E804" t="str">
            <v>Polos</v>
          </cell>
          <cell r="F804" t="str">
            <v>Performance</v>
          </cell>
          <cell r="G804" t="str">
            <v>Active</v>
          </cell>
          <cell r="H804" t="str">
            <v>Not Available</v>
          </cell>
          <cell r="I804" t="str">
            <v>Men's</v>
          </cell>
          <cell r="J804" t="str">
            <v>UltraClub® Men's Platinum Performance Jacquard Polo with TempControl Technology</v>
          </cell>
          <cell r="K804" t="str">
            <v>• 4.9 oz./yd2 / 166 gsm, 100% micro-polyester with moisture-wicking and UV protection performance
• TempControl technology features specially treated quick-dry fibers to rapidly wick moisture away from skin and keep you warm or cool
• self-fabric collar
• 3-button clean-finished placket
• double-needle sleeve and bottom hems
• clean-finished side vents</v>
          </cell>
          <cell r="L804" t="str">
            <v>• relaxed fit</v>
          </cell>
          <cell r="M804" t="str">
            <v>N</v>
          </cell>
          <cell r="N804" t="str">
            <v>Relaxed</v>
          </cell>
          <cell r="O804" t="str">
            <v>TEMP CONTROL, MOISTURE WICKING, UV 40+, ANTI STATIC, EASY CARE</v>
          </cell>
          <cell r="P804" t="str">
            <v>8320L</v>
          </cell>
        </row>
        <row r="805">
          <cell r="A805" t="str">
            <v>8320L</v>
          </cell>
          <cell r="C805" t="str">
            <v>Platinum</v>
          </cell>
          <cell r="D805" t="str">
            <v>UltraClub</v>
          </cell>
          <cell r="E805" t="str">
            <v>Polos</v>
          </cell>
          <cell r="F805" t="str">
            <v>Performance</v>
          </cell>
          <cell r="G805" t="str">
            <v>Active</v>
          </cell>
          <cell r="H805" t="str">
            <v>Not Available</v>
          </cell>
          <cell r="I805" t="str">
            <v>Ladies'</v>
          </cell>
          <cell r="J805" t="str">
            <v>UltraClub® Ladies' Platinum Performance Jacquard Polo with TempControl Technology</v>
          </cell>
          <cell r="K805" t="str">
            <v>• 4.9 oz./yd2 / 166 gsm, 100% micro-polyester with moisture-wicking and UV protection performance
• TempControl technology features specially treated quick-dry fibers to rapidly wick moisture away from skin and keep you warm or cool
• self-fabric open v-neck collar
• double-needle sleeve and bottom hems
• clean-finished side vents</v>
          </cell>
          <cell r="L805" t="str">
            <v>• feminine fit</v>
          </cell>
          <cell r="M805" t="str">
            <v>N</v>
          </cell>
          <cell r="O805" t="str">
            <v>TEMP CONTROL, MOISTURE WICKING, UV 40+, ANTI STATIC, EASY CARE</v>
          </cell>
        </row>
        <row r="806">
          <cell r="A806">
            <v>8325</v>
          </cell>
          <cell r="C806" t="str">
            <v>Platinum</v>
          </cell>
          <cell r="D806" t="str">
            <v>UltraClub</v>
          </cell>
          <cell r="E806" t="str">
            <v>Polos</v>
          </cell>
          <cell r="F806" t="str">
            <v>Performance</v>
          </cell>
          <cell r="G806" t="str">
            <v>DNR</v>
          </cell>
          <cell r="H806" t="str">
            <v>Not Available</v>
          </cell>
          <cell r="I806" t="str">
            <v>Men's</v>
          </cell>
          <cell r="J806" t="str">
            <v>UltraClub® Men's Platinum Performance Birdseye Polo with TempControl Technology</v>
          </cell>
          <cell r="K806" t="str">
            <v>• 4.9 oz./yd2 / 166 gsm, 100% micro-polyester with moisture-wicking and UV protection performance
• TempControl technology features specially treated quick-dry fibers to rapidly wick moisture away from skin and keep you warm or cool
• self-fabric collar with white contrast under-collar
• white 3-button clean-finished placket
• white twill neck tape
• double-needle sleeve and bottom hems
• clean-finished side vents</v>
          </cell>
          <cell r="L806" t="str">
            <v>• relaxed fit</v>
          </cell>
          <cell r="M806" t="str">
            <v>N</v>
          </cell>
          <cell r="N806" t="str">
            <v>Relaxed</v>
          </cell>
          <cell r="O806" t="str">
            <v>TEMP CONTROL, MOISTURE WICKING, UV 40+, ANTI STATIC, EASY CARE</v>
          </cell>
          <cell r="P806" t="str">
            <v>8325L</v>
          </cell>
          <cell r="S806" t="str">
            <v>DNR for 201801 US book</v>
          </cell>
        </row>
        <row r="807">
          <cell r="A807" t="str">
            <v>8325L</v>
          </cell>
          <cell r="D807" t="str">
            <v>UltraClub</v>
          </cell>
          <cell r="E807" t="str">
            <v>Polos</v>
          </cell>
          <cell r="F807" t="str">
            <v>Performance</v>
          </cell>
          <cell r="G807" t="str">
            <v>DNR</v>
          </cell>
          <cell r="H807" t="str">
            <v>Not Available</v>
          </cell>
          <cell r="I807" t="str">
            <v>Ladies'</v>
          </cell>
          <cell r="J807" t="str">
            <v>UltraClub® Ladies' Platinum Performance Birdseye Polo with TempControl Technology</v>
          </cell>
          <cell r="K807" t="str">
            <v>• 4.9 oz./yd2 / 166 gsm, 100% micro-polyester with moisture-wicking and UV protection performance
• TempControl technology features specially treated quick-dry fibers to rapidly wick moisture away from skin and keep you warm or cool
• self-fabric collar with white contrast under-collar
• white 3-button clean-finished placket
• white twill neck tape
• double-needle sleeve and bottom hems
• clean-finished side vents</v>
          </cell>
          <cell r="L807" t="str">
            <v>• feminine fit</v>
          </cell>
          <cell r="M807" t="str">
            <v>N</v>
          </cell>
          <cell r="O807" t="str">
            <v>TEMP CONTROL, MOISTURE WICKING, UV 40+, ANTI STATIC, EASY CARE</v>
          </cell>
          <cell r="S807" t="str">
            <v>DNR for 201801 US book</v>
          </cell>
        </row>
        <row r="808">
          <cell r="A808">
            <v>8404</v>
          </cell>
          <cell r="C808" t="str">
            <v>Cool &amp; Dry</v>
          </cell>
          <cell r="D808" t="str">
            <v>UltraClub</v>
          </cell>
          <cell r="E808" t="str">
            <v>Polos</v>
          </cell>
          <cell r="F808" t="str">
            <v>Performance</v>
          </cell>
          <cell r="G808" t="str">
            <v>Active</v>
          </cell>
          <cell r="H808" t="str">
            <v>Not Available</v>
          </cell>
          <cell r="I808" t="str">
            <v>Ladies'</v>
          </cell>
          <cell r="J808" t="str">
            <v>UltraClub® Ladies’ Cool &amp; Dry Sport Polo</v>
          </cell>
          <cell r="K808" t="str">
            <v>• 4 oz./yd2 / 136 gsm, 100% polyester mesh with moisture-wicking and UV protection performance
• matching flat-knit collar
• hemmed sleeves
• tagless</v>
          </cell>
          <cell r="L808" t="str">
            <v>• 3-button placket
• feminine fit</v>
          </cell>
          <cell r="M808" t="str">
            <v>N</v>
          </cell>
          <cell r="O808" t="str">
            <v>MOISTURE WICKING, UV 15-39, EASY CARE</v>
          </cell>
        </row>
        <row r="809">
          <cell r="A809">
            <v>8405</v>
          </cell>
          <cell r="C809" t="str">
            <v>Cool &amp; Dry</v>
          </cell>
          <cell r="D809" t="str">
            <v>UltraClub</v>
          </cell>
          <cell r="E809" t="str">
            <v>Polos</v>
          </cell>
          <cell r="F809" t="str">
            <v>Performance</v>
          </cell>
          <cell r="G809" t="str">
            <v>Active</v>
          </cell>
          <cell r="H809" t="str">
            <v>Not Available</v>
          </cell>
          <cell r="I809" t="str">
            <v>Men's</v>
          </cell>
          <cell r="J809" t="str">
            <v>UltraClub® Men's Cool &amp; Dry Sport Polo</v>
          </cell>
          <cell r="K809" t="str">
            <v>• 4 oz./yd2 / 136 gsm, 100% polyester mesh with moisture-wicking and UV protection performance
• matching flat-knit collar
• hemmed sleeves
• tagless</v>
          </cell>
          <cell r="L809" t="str">
            <v>• 3-button placket
• drop tail
• relaxed fit</v>
          </cell>
          <cell r="M809" t="str">
            <v>N</v>
          </cell>
          <cell r="N809" t="str">
            <v>Relaxed</v>
          </cell>
          <cell r="O809" t="str">
            <v>MOISTURE WICKING, UV 15-39, EASY CARE</v>
          </cell>
          <cell r="P809">
            <v>8404</v>
          </cell>
          <cell r="Q809" t="str">
            <v>8405T</v>
          </cell>
        </row>
        <row r="810">
          <cell r="A810" t="str">
            <v>8405LS</v>
          </cell>
          <cell r="C810" t="str">
            <v>Cool &amp; Dry</v>
          </cell>
          <cell r="D810" t="str">
            <v>UltraClub</v>
          </cell>
          <cell r="E810" t="str">
            <v>Polos</v>
          </cell>
          <cell r="F810" t="str">
            <v>Performance</v>
          </cell>
          <cell r="G810" t="str">
            <v>Active</v>
          </cell>
          <cell r="H810" t="str">
            <v>Not Available</v>
          </cell>
          <cell r="I810" t="str">
            <v>Adult</v>
          </cell>
          <cell r="J810" t="str">
            <v>UltraClub® Adult Cool &amp; Dry Sport Long-Sleeve Polo</v>
          </cell>
          <cell r="K810" t="str">
            <v>• 4 oz./yd2 / 136 gsm, 100% polyester mesh with moisture-wicking and UV protection performance
• matching flat-knit collar
• hemmed sleeves
• tagless</v>
          </cell>
          <cell r="L810" t="str">
            <v>• 3-button placket
• drop tail
• relaxed fit</v>
          </cell>
          <cell r="M810" t="str">
            <v>N</v>
          </cell>
          <cell r="N810" t="str">
            <v>Relaxed</v>
          </cell>
          <cell r="O810" t="str">
            <v>MOISTURE WICKING, UV 15-39, EASY CARE</v>
          </cell>
        </row>
        <row r="811">
          <cell r="A811" t="str">
            <v>8405P</v>
          </cell>
          <cell r="C811" t="str">
            <v>Cool &amp; Dry</v>
          </cell>
          <cell r="D811" t="str">
            <v>UltraClub</v>
          </cell>
          <cell r="E811" t="str">
            <v>Polos</v>
          </cell>
          <cell r="F811" t="str">
            <v>Performance</v>
          </cell>
          <cell r="G811" t="str">
            <v>Active</v>
          </cell>
          <cell r="H811" t="str">
            <v>Not Available</v>
          </cell>
          <cell r="I811" t="str">
            <v>Adult</v>
          </cell>
          <cell r="J811" t="str">
            <v>UltraClub® Adult Cool &amp; Dry Sport Polo with Pocket</v>
          </cell>
          <cell r="K811" t="str">
            <v>• 4 oz./yd2 / 136 gsm, 100% polyester mesh with moisture-wicking and UV protection performance
• matching flat-knit collar
• hemmed sleeves
• tagless</v>
          </cell>
          <cell r="L811" t="str">
            <v>• 3-button placket
• chest pocket
• drop tail
• relaxed fit</v>
          </cell>
          <cell r="M811" t="str">
            <v>N</v>
          </cell>
          <cell r="N811" t="str">
            <v>Relaxed</v>
          </cell>
          <cell r="O811" t="str">
            <v>MOISTURE WICKING, UV 15-39, EASY CARE</v>
          </cell>
        </row>
        <row r="812">
          <cell r="A812" t="str">
            <v>8405T</v>
          </cell>
          <cell r="C812" t="str">
            <v>Cool &amp; Dry</v>
          </cell>
          <cell r="D812" t="str">
            <v>UltraClub</v>
          </cell>
          <cell r="E812" t="str">
            <v>Polos</v>
          </cell>
          <cell r="F812" t="str">
            <v>Performance</v>
          </cell>
          <cell r="G812" t="str">
            <v>Active</v>
          </cell>
          <cell r="H812" t="str">
            <v>Not Available</v>
          </cell>
          <cell r="I812" t="str">
            <v>Tall</v>
          </cell>
          <cell r="J812" t="str">
            <v>UltraClub® Men's Tall Cool &amp; Dry Sport Polo</v>
          </cell>
          <cell r="K812" t="str">
            <v>• 4 oz./yd2 / 136 gsm, 100% polyester mesh with moisture-wicking and UV protection performance
• matching flat-knit collar
• hemmed sleeves
• tagless</v>
          </cell>
          <cell r="L812" t="str">
            <v>• 3-button placket
• drop tail
• relaxed fit</v>
          </cell>
          <cell r="M812" t="str">
            <v>N</v>
          </cell>
          <cell r="N812" t="str">
            <v>Relaxed</v>
          </cell>
          <cell r="O812" t="str">
            <v>MOISTURE WICKING, UV 15-39, EASY CARE</v>
          </cell>
        </row>
        <row r="813">
          <cell r="A813">
            <v>8406</v>
          </cell>
          <cell r="C813" t="str">
            <v>Cool &amp; Dry</v>
          </cell>
          <cell r="D813" t="str">
            <v>UltraClub</v>
          </cell>
          <cell r="E813" t="str">
            <v>Polos</v>
          </cell>
          <cell r="F813" t="str">
            <v>Performance</v>
          </cell>
          <cell r="G813" t="str">
            <v>Active</v>
          </cell>
          <cell r="H813" t="str">
            <v>Not Available</v>
          </cell>
          <cell r="I813" t="str">
            <v>Men's</v>
          </cell>
          <cell r="J813" t="str">
            <v>UltraClub® Men's Cool &amp; Dry Sport 2-Tone Polo</v>
          </cell>
          <cell r="K813" t="str">
            <v>• 4 oz./yd2 / 136 gsm, 100% polyester mesh with moisture-wicking and UV protection performance
• matching flat-knit collar
• hemmed sleeves
• tagless</v>
          </cell>
          <cell r="L813" t="str">
            <v>• 3-button placket
• contrast side panels
• drop tail
• relaxed fit</v>
          </cell>
          <cell r="M813" t="str">
            <v>N</v>
          </cell>
          <cell r="N813" t="str">
            <v>Relaxed</v>
          </cell>
          <cell r="O813" t="str">
            <v>MOISTURE WICKING, UV 15-39, EASY CARE</v>
          </cell>
          <cell r="P813" t="str">
            <v>8406L</v>
          </cell>
        </row>
        <row r="814">
          <cell r="A814" t="str">
            <v>8406L</v>
          </cell>
          <cell r="C814" t="str">
            <v>Cool &amp; Dry</v>
          </cell>
          <cell r="D814" t="str">
            <v>UltraClub</v>
          </cell>
          <cell r="E814" t="str">
            <v>Polos</v>
          </cell>
          <cell r="F814" t="str">
            <v>Performance</v>
          </cell>
          <cell r="G814" t="str">
            <v>Active</v>
          </cell>
          <cell r="H814" t="str">
            <v>Not Available</v>
          </cell>
          <cell r="I814" t="str">
            <v>Ladies'</v>
          </cell>
          <cell r="J814" t="str">
            <v>UltraClub® Ladies’ Cool &amp; Dry Sport 2-Tone Polo</v>
          </cell>
          <cell r="K814" t="str">
            <v>• 4 oz./yd2 / 136 gsm, 100% polyester mesh with moisture-wicking and UV protection performance
• matching flat-knit collar
• hemmed sleeves
• tagless</v>
          </cell>
          <cell r="L814" t="str">
            <v xml:space="preserve"> • 3-button placket
• contrast side panels
• feminine fit</v>
          </cell>
          <cell r="M814" t="str">
            <v>N</v>
          </cell>
          <cell r="O814" t="str">
            <v>MOISTURE WICKING, UV 15-39, EASY CARE</v>
          </cell>
        </row>
        <row r="815">
          <cell r="A815">
            <v>8407</v>
          </cell>
          <cell r="C815" t="str">
            <v>Cool &amp; Dry</v>
          </cell>
          <cell r="D815" t="str">
            <v>UltraClub</v>
          </cell>
          <cell r="E815" t="str">
            <v>Polos</v>
          </cell>
          <cell r="F815" t="str">
            <v>Performance</v>
          </cell>
          <cell r="G815" t="str">
            <v>Active</v>
          </cell>
          <cell r="H815" t="str">
            <v>Not Available</v>
          </cell>
          <cell r="I815" t="str">
            <v>Ladies'</v>
          </cell>
          <cell r="J815" t="str">
            <v>UltraClub® Ladies' Cool &amp; Dry Sport Pullover</v>
          </cell>
          <cell r="K815" t="str">
            <v>• 4 oz./yd2 / 136 gsm, 100% polyester mesh with moisture-wicking and UV protection performance
• matching flat-knit collar
• hemmed sleeves
• tagless</v>
          </cell>
          <cell r="L815" t="str">
            <v>• spread collar
• feminine fit
• tailored sizes for a slimmer fit</v>
          </cell>
          <cell r="M815" t="str">
            <v>N</v>
          </cell>
          <cell r="O815" t="str">
            <v>MOISTURE WICKING, UV 15-39, EASY CARE</v>
          </cell>
        </row>
        <row r="816">
          <cell r="A816">
            <v>8408</v>
          </cell>
          <cell r="C816" t="str">
            <v>Cool &amp; Dry</v>
          </cell>
          <cell r="D816" t="str">
            <v>UltraClub</v>
          </cell>
          <cell r="E816" t="str">
            <v>Polos</v>
          </cell>
          <cell r="F816" t="str">
            <v>Performance</v>
          </cell>
          <cell r="G816" t="str">
            <v>Active</v>
          </cell>
          <cell r="H816" t="str">
            <v>Not Available</v>
          </cell>
          <cell r="I816" t="str">
            <v>Adult</v>
          </cell>
          <cell r="J816" t="str">
            <v>UltraClub® Adult Cool &amp; Dry Sport Polo</v>
          </cell>
          <cell r="K816" t="str">
            <v>• 4 oz./yd2 / 136 gsm, 100% polyester mesh with moisture-wicking and UV protection performance
• self-fabric collar
• 3-button placket
• contrast panels on shoulders, sleeves and back
• hemmed sleeves
• tagless
• relaxed fit</v>
          </cell>
          <cell r="M816" t="str">
            <v>N</v>
          </cell>
          <cell r="N816" t="str">
            <v>Relaxed</v>
          </cell>
          <cell r="O816" t="str">
            <v>MOISTURE WICKING, UV 15-39, EASY CARE</v>
          </cell>
        </row>
        <row r="817">
          <cell r="A817">
            <v>8409</v>
          </cell>
          <cell r="C817" t="str">
            <v>Cool &amp; Dry</v>
          </cell>
          <cell r="D817" t="str">
            <v>UltraClub</v>
          </cell>
          <cell r="E817" t="str">
            <v>Polos</v>
          </cell>
          <cell r="F817" t="str">
            <v>Performance</v>
          </cell>
          <cell r="G817" t="str">
            <v>Active</v>
          </cell>
          <cell r="H817" t="str">
            <v>Not Available</v>
          </cell>
          <cell r="I817" t="str">
            <v>Adult</v>
          </cell>
          <cell r="J817" t="str">
            <v>UltraClub® Adult Cool &amp; Dry Sport Shoulder Block Polo</v>
          </cell>
          <cell r="K817" t="str">
            <v>• 4 oz./yd2 / 136 gsm, 100% polyester mesh with moisture-wicking and UV protection performance
• self-fabric collar
• 3-button placket
• contrast panels on shoulders, sleeves and back
• hemmed raglan sleeves
• drop tail
• tagless
• relaxed fit</v>
          </cell>
          <cell r="M817" t="str">
            <v>N</v>
          </cell>
          <cell r="N817" t="str">
            <v>Relaxed</v>
          </cell>
          <cell r="O817" t="str">
            <v>MOISTURE WICKING, UV 15-39, EASY CARE</v>
          </cell>
        </row>
        <row r="818">
          <cell r="A818">
            <v>8413</v>
          </cell>
          <cell r="C818" t="str">
            <v>Cool &amp; Dry Elite</v>
          </cell>
          <cell r="D818" t="str">
            <v>UltraClub</v>
          </cell>
          <cell r="E818" t="str">
            <v>Polos</v>
          </cell>
          <cell r="F818" t="str">
            <v>Performance</v>
          </cell>
          <cell r="G818" t="str">
            <v>Active</v>
          </cell>
          <cell r="H818" t="str">
            <v>Not Available</v>
          </cell>
          <cell r="I818" t="str">
            <v>Men's</v>
          </cell>
          <cell r="J818" t="str">
            <v>UltraClub® Men's Cool &amp; Dry Elite Tonal Stripe Performance Polo</v>
          </cell>
          <cell r="K818" t="str">
            <v xml:space="preserve">• 5 oz./yd2 / 170 gsm, 100% polyester with moisture-wicking and UV protection performance
• matching flat-knit collar
• 3-button placket with pearlized buttons
• double-needle cuffs and bottom hem
• side vents
• tagless
</v>
          </cell>
          <cell r="L818" t="str">
            <v>• relaxed fit</v>
          </cell>
          <cell r="M818" t="str">
            <v>N</v>
          </cell>
          <cell r="O818" t="str">
            <v>MOISTURE WICKING, UV 40+, EASY CARE</v>
          </cell>
          <cell r="P818" t="str">
            <v>8413L</v>
          </cell>
        </row>
        <row r="819">
          <cell r="A819" t="str">
            <v>8413L</v>
          </cell>
          <cell r="C819" t="str">
            <v>Cool &amp; Dry Elite</v>
          </cell>
          <cell r="D819" t="str">
            <v>UltraClub</v>
          </cell>
          <cell r="E819" t="str">
            <v>Polos</v>
          </cell>
          <cell r="F819" t="str">
            <v>Performance</v>
          </cell>
          <cell r="G819" t="str">
            <v>Active</v>
          </cell>
          <cell r="H819" t="str">
            <v>Not Available</v>
          </cell>
          <cell r="I819" t="str">
            <v>Ladies'</v>
          </cell>
          <cell r="J819" t="str">
            <v>UltraClub® Ladies' Cool &amp; Dry Elite Tonal Stripe Performance Polo</v>
          </cell>
          <cell r="K819" t="str">
            <v xml:space="preserve">• 5 oz./yd2 / 170 gsm, 100% polyester with moisture-wicking and UV protection performance
• matching flat-knit collar
• 3-button placket with pearlized buttons
• double-needle cuffs and bottom hem
• side vents
• tagless
</v>
          </cell>
          <cell r="L819" t="str">
            <v>• feminine fit</v>
          </cell>
          <cell r="M819" t="str">
            <v>N</v>
          </cell>
          <cell r="O819" t="str">
            <v>MOISTURE WICKING, UV 40+, EASY CARE</v>
          </cell>
        </row>
        <row r="820">
          <cell r="A820">
            <v>8414</v>
          </cell>
          <cell r="C820" t="str">
            <v>Cool &amp; Dry Elite</v>
          </cell>
          <cell r="D820" t="str">
            <v>UltraClub</v>
          </cell>
          <cell r="E820" t="str">
            <v>Polos</v>
          </cell>
          <cell r="F820" t="str">
            <v>Performance</v>
          </cell>
          <cell r="G820" t="str">
            <v>Active</v>
          </cell>
          <cell r="H820" t="str">
            <v>Not Available</v>
          </cell>
          <cell r="I820" t="str">
            <v>Ladies'</v>
          </cell>
          <cell r="J820" t="str">
            <v>UltraClub® Ladies' Cool &amp; Dry Elite Performance Polo</v>
          </cell>
          <cell r="K820" t="str">
            <v>• 4.8 oz./yd2 / 163 gsm, 100% micro-textured polyester with moisture-wicking, antimicrobial, and anti-static performance
• matching flat-knit collar
• 3-button placket
• hemmed sleeves
• matching shoulder panels
• side vents
• tagless</v>
          </cell>
          <cell r="L820" t="str">
            <v>• feminine fit</v>
          </cell>
          <cell r="M820" t="str">
            <v>N</v>
          </cell>
          <cell r="O820" t="str">
            <v>MOISTURE WICKING, ANTIMICROBIAL, ANTI-STATIC, EASY CARE</v>
          </cell>
        </row>
        <row r="821">
          <cell r="A821">
            <v>8415</v>
          </cell>
          <cell r="C821" t="str">
            <v>Cool &amp; Dry Elite</v>
          </cell>
          <cell r="D821" t="str">
            <v>UltraClub</v>
          </cell>
          <cell r="E821" t="str">
            <v>Polos</v>
          </cell>
          <cell r="F821" t="str">
            <v>Performance</v>
          </cell>
          <cell r="G821" t="str">
            <v>Active</v>
          </cell>
          <cell r="H821" t="str">
            <v>Not Available</v>
          </cell>
          <cell r="I821" t="str">
            <v>Men's</v>
          </cell>
          <cell r="J821" t="str">
            <v>UltraClub® Men's Cool &amp; Dry Elite Performance Polo</v>
          </cell>
          <cell r="K821" t="str">
            <v>• 4.8 oz./yd2 / 163 gsm, 100% micro-textured polyester with moisture-wicking, antimicrobial, and anti-static performance
• matching flat-knit collar
• 3-button placket
• hemmed sleeves
• matching shoulder panels
• side vents
• tagless</v>
          </cell>
          <cell r="L821" t="str">
            <v>• split drop tail
• relaxed fit</v>
          </cell>
          <cell r="M821" t="str">
            <v>N</v>
          </cell>
          <cell r="N821" t="str">
            <v>Relaxed</v>
          </cell>
          <cell r="O821" t="str">
            <v>MOISTURE WICKING, ANTIMICROBIAL, ANTI-STATIC, EASY CARE</v>
          </cell>
          <cell r="P821">
            <v>8414</v>
          </cell>
          <cell r="Q821" t="str">
            <v>8415T</v>
          </cell>
        </row>
        <row r="822">
          <cell r="A822" t="str">
            <v>8415T</v>
          </cell>
          <cell r="C822" t="str">
            <v>Cool &amp; Dry Elite</v>
          </cell>
          <cell r="D822" t="str">
            <v>UltraClub</v>
          </cell>
          <cell r="E822" t="str">
            <v>Polos</v>
          </cell>
          <cell r="F822" t="str">
            <v>Performance</v>
          </cell>
          <cell r="G822" t="str">
            <v>Active</v>
          </cell>
          <cell r="H822" t="str">
            <v>Not Available</v>
          </cell>
          <cell r="I822" t="str">
            <v>Tall</v>
          </cell>
          <cell r="J822" t="str">
            <v>UltraClub® Men's Tall Cool &amp; Dry Elite Performance Polo</v>
          </cell>
          <cell r="K822" t="str">
            <v>• 4.8 oz./yd2 / 163 gsm, 100% micro-textured polyester with moisture-wicking, antimicrobial, and anti-static performance
• matching flat-knit collar
• 3-button placket
• hemmed sleeves
• matching shoulder panels
• side vents
• tagless</v>
          </cell>
          <cell r="L822" t="str">
            <v>• split drop tail
• relaxed fit</v>
          </cell>
          <cell r="M822" t="str">
            <v>N</v>
          </cell>
          <cell r="N822" t="str">
            <v>Relaxed</v>
          </cell>
          <cell r="O822" t="str">
            <v>MOISTURE WICKING, ANTIMICROBIAL, ANTI-STATIC, EASY CARE</v>
          </cell>
        </row>
        <row r="823">
          <cell r="A823">
            <v>8427</v>
          </cell>
          <cell r="C823" t="str">
            <v>Cool &amp; Dry</v>
          </cell>
          <cell r="D823" t="str">
            <v>UltraClub</v>
          </cell>
          <cell r="E823" t="str">
            <v>Polos</v>
          </cell>
          <cell r="F823" t="str">
            <v>Performance</v>
          </cell>
          <cell r="G823" t="str">
            <v>Active</v>
          </cell>
          <cell r="H823" t="str">
            <v>Not Available</v>
          </cell>
          <cell r="I823" t="str">
            <v>Adult</v>
          </cell>
          <cell r="J823" t="str">
            <v>UltraClub® Adult Cool &amp; Dry Sport Performance Color Block Interlock Polo</v>
          </cell>
          <cell r="K823" t="str">
            <v>• 4 oz./yd2 / 136 gsm, 100% micro-polyester with moisture-wicking and uv protection performance
• matching flat-knit collar
• reinforced back neck D-patch
• back neck tape for clean finish
• 3-button placket
• contrast side and raglan sleeve inset panels
• drop tail
• tagless
• relaxed fit</v>
          </cell>
          <cell r="M823" t="str">
            <v>N</v>
          </cell>
          <cell r="N823" t="str">
            <v>Relaxed</v>
          </cell>
          <cell r="O823" t="str">
            <v>MOISTURE WICKING, UV 15-39, EASY CARE</v>
          </cell>
        </row>
        <row r="824">
          <cell r="A824">
            <v>8445</v>
          </cell>
          <cell r="C824" t="str">
            <v>Cool &amp; Dry</v>
          </cell>
          <cell r="D824" t="str">
            <v>UltraClub</v>
          </cell>
          <cell r="E824" t="str">
            <v>Polos</v>
          </cell>
          <cell r="F824" t="str">
            <v>Performance</v>
          </cell>
          <cell r="G824" t="str">
            <v>Active</v>
          </cell>
          <cell r="H824" t="str">
            <v>Not Available</v>
          </cell>
          <cell r="I824" t="str">
            <v>Men's</v>
          </cell>
          <cell r="J824" t="str">
            <v>UltraClub® Men's Cool &amp; Dry Stain-Release Performance Polo</v>
          </cell>
          <cell r="K824" t="str">
            <v xml:space="preserve">• 4.8 oz./yd2 / 163 gsm, 100% polyester mini-jacquard with moisture wicking, antimicrobial, stain-release and anti-static performance
• matching flat-knit collar
• 3-button placket
• hemmed sleeves
• tagless
</v>
          </cell>
          <cell r="L824" t="str">
            <v>• drop tail
• relaxed fit</v>
          </cell>
          <cell r="M824" t="str">
            <v>N</v>
          </cell>
          <cell r="N824" t="str">
            <v>Relaxed</v>
          </cell>
          <cell r="O824" t="str">
            <v>STAIN RELEASE,  MOISTURE WICKING, ANTIMICROBIAL, ANTI-STATIC, UV40+ EASY CARE</v>
          </cell>
          <cell r="P824" t="str">
            <v>8445L</v>
          </cell>
        </row>
        <row r="825">
          <cell r="A825" t="str">
            <v>8445L</v>
          </cell>
          <cell r="C825" t="str">
            <v>Cool &amp; Dry</v>
          </cell>
          <cell r="D825" t="str">
            <v>UltraClub</v>
          </cell>
          <cell r="E825" t="str">
            <v>Polos</v>
          </cell>
          <cell r="F825" t="str">
            <v>Performance</v>
          </cell>
          <cell r="G825" t="str">
            <v>Active</v>
          </cell>
          <cell r="H825" t="str">
            <v>Not Available</v>
          </cell>
          <cell r="I825" t="str">
            <v>Ladies'</v>
          </cell>
          <cell r="J825" t="str">
            <v>UltraClub® Ladies' Cool &amp; Dry Stain-Release Performance Polo</v>
          </cell>
          <cell r="K825" t="str">
            <v xml:space="preserve">• 4.8 oz./yd2 / 163 gsm, 100% polyester mini-jacquard with moisture wicking, antimicrobial, stain-release and anti-static performance
• matching flat-knit collar
• 3-button placket
• hemmed sleeves
• tagless
</v>
          </cell>
          <cell r="L825" t="str">
            <v>• feminine fit</v>
          </cell>
          <cell r="M825" t="str">
            <v>N</v>
          </cell>
          <cell r="O825" t="str">
            <v>STAIN RELEASE,  MOISTURE WICKING, ANTIMICROBIAL, ANTI-STATIC, UV40+ EASY CARE</v>
          </cell>
        </row>
        <row r="826">
          <cell r="A826" t="str">
            <v>8445LS</v>
          </cell>
          <cell r="C826" t="str">
            <v>Cool &amp; Dry</v>
          </cell>
          <cell r="D826" t="str">
            <v>UltraClub</v>
          </cell>
          <cell r="E826" t="str">
            <v>Polos</v>
          </cell>
          <cell r="F826" t="str">
            <v>Performance</v>
          </cell>
          <cell r="G826" t="str">
            <v>DROP - Closeout</v>
          </cell>
          <cell r="H826" t="str">
            <v>Not Available</v>
          </cell>
          <cell r="I826" t="str">
            <v>Adult</v>
          </cell>
          <cell r="J826" t="str">
            <v>UltraClub® Adult Cool &amp; Dry Long-Sleeve Stain-Release Performance Polo</v>
          </cell>
          <cell r="K826" t="str">
            <v xml:space="preserve">• 4.8 oz./yd2 / 163 gsm, 100% polyester mini-jacquard with moisture wicking, antimicrobial, stain-release and anti-static performance
• matching flat-knit collar
• 3-button placket
• hemmed sleeves
• tagless
</v>
          </cell>
          <cell r="L826" t="str">
            <v>• long sleeves with cuffs
• drop tail
• relaxed fit</v>
          </cell>
          <cell r="M826" t="str">
            <v>N</v>
          </cell>
          <cell r="N826" t="str">
            <v>Relaxed</v>
          </cell>
          <cell r="O826" t="str">
            <v>STAIN RELEASE,  MOISTURE WICKING, ANTIMICROBIAL, ANTI-STATIC, UV40+ EASY CARE</v>
          </cell>
          <cell r="S826" t="str">
            <v>DNR for 201801 US book</v>
          </cell>
        </row>
        <row r="827">
          <cell r="A827">
            <v>8447</v>
          </cell>
          <cell r="C827" t="str">
            <v>Cool &amp; Dry</v>
          </cell>
          <cell r="D827" t="str">
            <v>UltraClub</v>
          </cell>
          <cell r="E827" t="str">
            <v>Polos</v>
          </cell>
          <cell r="F827" t="str">
            <v>Performance</v>
          </cell>
          <cell r="G827" t="str">
            <v>Active</v>
          </cell>
          <cell r="H827" t="str">
            <v>Not Available</v>
          </cell>
          <cell r="I827" t="str">
            <v>Adult</v>
          </cell>
          <cell r="J827" t="str">
            <v>UltraClub® Adult Cool &amp; Dry Stain-Release 2-Tone Performance Polo</v>
          </cell>
          <cell r="K827" t="str">
            <v xml:space="preserve">• 4.8 oz./yd2 / 163 gsm, 100% polyester mini-jacquard with moisture wicking, antimicrobial, stain-release and anti-static performance
• matching flat-knit collar
• 3-button placket
• hemmed sleeves
• tagless
</v>
          </cell>
          <cell r="L827" t="str">
            <v>• contrast shoulders and side panels
• drop tail
• relaxed fit</v>
          </cell>
          <cell r="M827" t="str">
            <v>N</v>
          </cell>
          <cell r="N827" t="str">
            <v>Relaxed</v>
          </cell>
          <cell r="O827" t="str">
            <v>STAIN RELEASE,  MOISTURE WICKING, ANTIMICROBIAL, ANTI-STATIC, UV40+ EASY CARE</v>
          </cell>
        </row>
        <row r="828">
          <cell r="A828" t="str">
            <v>U8501</v>
          </cell>
          <cell r="C828" t="str">
            <v>Egyptian Interlock</v>
          </cell>
          <cell r="D828" t="str">
            <v>UltraClub</v>
          </cell>
          <cell r="E828" t="str">
            <v>Polos</v>
          </cell>
          <cell r="F828" t="str">
            <v>Cotton &amp; Cotton Blends</v>
          </cell>
          <cell r="G828" t="str">
            <v>DNR</v>
          </cell>
          <cell r="H828" t="str">
            <v>Not Available</v>
          </cell>
          <cell r="I828" t="str">
            <v>Men's</v>
          </cell>
          <cell r="J828" t="str">
            <v>Men's Egyptian Interlock Long-Sleeve Polo</v>
          </cell>
          <cell r="K828" t="str">
            <v xml:space="preserve">• 5.8 oz.,/yd2 / 197 gsm, 100% combed ring-spun Egyptian cotton
• high luster
• double-needle bottom hem
• heather grey is 90% cotton, 10% viscose
</v>
          </cell>
          <cell r="L828" t="str">
            <v xml:space="preserve">• comfort cuffs
• split drop tail
• relaxed fit
</v>
          </cell>
          <cell r="M828" t="str">
            <v>N</v>
          </cell>
          <cell r="N828" t="str">
            <v>Relaxed</v>
          </cell>
          <cell r="O828" t="str">
            <v>EASY CARE</v>
          </cell>
          <cell r="S828" t="str">
            <v>DNR for 201801 US book</v>
          </cell>
        </row>
        <row r="829">
          <cell r="A829">
            <v>8530</v>
          </cell>
          <cell r="C829" t="str">
            <v>Classic</v>
          </cell>
          <cell r="D829" t="str">
            <v>UltraClub</v>
          </cell>
          <cell r="E829" t="str">
            <v>Polos</v>
          </cell>
          <cell r="F829" t="str">
            <v>Cotton &amp; Cotton Blends</v>
          </cell>
          <cell r="G829" t="str">
            <v>Active</v>
          </cell>
          <cell r="H829" t="str">
            <v>Not Available</v>
          </cell>
          <cell r="I829" t="str">
            <v>Ladies'</v>
          </cell>
          <cell r="J829" t="str">
            <v>Ladies' Classic Piqué Polo</v>
          </cell>
          <cell r="K829" t="str">
            <v xml:space="preserve">• 6.2 oz./yd2 / 210 gsm, 100% preshrunk cotton piqué
• taped neck and side vents
• reinforced back neck D-patch
</v>
          </cell>
          <cell r="L829" t="str">
            <v>• narrow placket for feminine look
• feminine fit
• dyed-to-match buttons</v>
          </cell>
          <cell r="M829" t="str">
            <v>N</v>
          </cell>
          <cell r="O829" t="str">
            <v>EASY CARE</v>
          </cell>
        </row>
        <row r="830">
          <cell r="A830">
            <v>8532</v>
          </cell>
          <cell r="C830" t="str">
            <v>Classic</v>
          </cell>
          <cell r="D830" t="str">
            <v>UltraClub</v>
          </cell>
          <cell r="E830" t="str">
            <v>Polos</v>
          </cell>
          <cell r="F830" t="str">
            <v>Cotton &amp; Cotton Blends</v>
          </cell>
          <cell r="G830" t="str">
            <v>Active</v>
          </cell>
          <cell r="H830" t="str">
            <v>Not Available</v>
          </cell>
          <cell r="I830" t="str">
            <v>Adult</v>
          </cell>
          <cell r="J830" t="str">
            <v>Adult Long-Sleeve Classic Piqué Polo</v>
          </cell>
          <cell r="K830" t="str">
            <v xml:space="preserve">• 6.2 oz./yd2 / 210 gsm, 100% preshrunk cotton piqué
• taped neck and side vents
• reinforced back neck D-patch
• heather grey is 90% cotton/10% polyester
</v>
          </cell>
          <cell r="L830" t="str">
            <v xml:space="preserve">• 1x1 rib collar and cuffs
• wood-tone buttons
• relaxed fit
</v>
          </cell>
          <cell r="M830" t="str">
            <v>N</v>
          </cell>
          <cell r="N830" t="str">
            <v>Relaxed</v>
          </cell>
          <cell r="O830" t="str">
            <v>EASY CARE</v>
          </cell>
        </row>
        <row r="831">
          <cell r="A831">
            <v>8534</v>
          </cell>
          <cell r="C831" t="str">
            <v>Classic</v>
          </cell>
          <cell r="D831" t="str">
            <v>UltraClub</v>
          </cell>
          <cell r="E831" t="str">
            <v>Polos</v>
          </cell>
          <cell r="F831" t="str">
            <v>Cotton &amp; Cotton Blends</v>
          </cell>
          <cell r="G831" t="str">
            <v>Active</v>
          </cell>
          <cell r="H831" t="str">
            <v>Not Available</v>
          </cell>
          <cell r="I831" t="str">
            <v>Adult</v>
          </cell>
          <cell r="J831" t="str">
            <v>Adult Classic Piqué Polo with Pocket</v>
          </cell>
          <cell r="K831" t="str">
            <v xml:space="preserve">• 6.2 oz./yd2 / 210 gsm, 100% preshrunk cotton piqué
• taped neck and side vents
• reinforced back neck D-patch
• heather grey is 90% cotton/10% polyester
</v>
          </cell>
          <cell r="L831" t="str">
            <v>• wood-tone buttons
• relaxed fit</v>
          </cell>
          <cell r="M831" t="str">
            <v>N</v>
          </cell>
          <cell r="N831" t="str">
            <v>Relaxed</v>
          </cell>
          <cell r="O831" t="str">
            <v>EASY CARE</v>
          </cell>
        </row>
        <row r="832">
          <cell r="A832">
            <v>8535</v>
          </cell>
          <cell r="C832" t="str">
            <v>Classic</v>
          </cell>
          <cell r="D832" t="str">
            <v>UltraClub</v>
          </cell>
          <cell r="E832" t="str">
            <v>Polos</v>
          </cell>
          <cell r="F832" t="str">
            <v>Cotton &amp; Cotton Blends</v>
          </cell>
          <cell r="G832" t="str">
            <v>Active</v>
          </cell>
          <cell r="H832" t="str">
            <v>Not Available</v>
          </cell>
          <cell r="I832" t="str">
            <v>Men's</v>
          </cell>
          <cell r="J832" t="str">
            <v>Men's Classic Piqué Polo</v>
          </cell>
          <cell r="K832" t="str">
            <v xml:space="preserve">• 6.2 oz./yd2 / 210 gsm, 100% preshrunk cotton piqué
• taped neck and side vents
• reinforced back neck D-patch
• heather grey is 90% cotton/10% polyester
</v>
          </cell>
          <cell r="L832" t="str">
            <v>• wood-tone buttons
• relaxed fit</v>
          </cell>
          <cell r="M832" t="str">
            <v>N</v>
          </cell>
          <cell r="N832" t="str">
            <v>Relaxed</v>
          </cell>
          <cell r="O832" t="str">
            <v>EASY CARE</v>
          </cell>
          <cell r="P832">
            <v>8530</v>
          </cell>
          <cell r="Q832" t="str">
            <v>8535T</v>
          </cell>
        </row>
        <row r="833">
          <cell r="A833" t="str">
            <v>8535T</v>
          </cell>
          <cell r="C833" t="str">
            <v>Classic</v>
          </cell>
          <cell r="D833" t="str">
            <v>UltraClub</v>
          </cell>
          <cell r="E833" t="str">
            <v>Polos</v>
          </cell>
          <cell r="F833" t="str">
            <v>Cotton &amp; Cotton Blends</v>
          </cell>
          <cell r="G833" t="str">
            <v>Active</v>
          </cell>
          <cell r="H833" t="str">
            <v>Not Available</v>
          </cell>
          <cell r="I833" t="str">
            <v>Tall</v>
          </cell>
          <cell r="J833" t="str">
            <v>Adult Tall Classic Piqué Polo</v>
          </cell>
          <cell r="K833" t="str">
            <v xml:space="preserve">• 6.2 oz./yd2 / 210 gsm, 100% preshrunk cotton piqué
• taped neck and side vents
• reinforced back neck D-patch
• heather grey is 90% cotton/10% polyester
</v>
          </cell>
          <cell r="L833" t="str">
            <v>• wood-tone buttons
• relaxed fit</v>
          </cell>
          <cell r="M833" t="str">
            <v>N</v>
          </cell>
          <cell r="N833" t="str">
            <v>Relaxed</v>
          </cell>
          <cell r="O833" t="str">
            <v>EASY CARE</v>
          </cell>
        </row>
        <row r="834">
          <cell r="A834">
            <v>8536</v>
          </cell>
          <cell r="C834" t="str">
            <v>Classic</v>
          </cell>
          <cell r="D834" t="str">
            <v>UltraClub</v>
          </cell>
          <cell r="E834" t="str">
            <v>Polos</v>
          </cell>
          <cell r="F834" t="str">
            <v>Cotton &amp; Cotton Blends</v>
          </cell>
          <cell r="G834" t="str">
            <v>DROP - Closeout</v>
          </cell>
          <cell r="H834" t="str">
            <v>Not Available</v>
          </cell>
          <cell r="I834" t="str">
            <v>Adult</v>
          </cell>
          <cell r="J834" t="str">
            <v>Adult White-Body Classic Piqué Polo with Contrast Multi-Stripe Trim</v>
          </cell>
          <cell r="K834" t="str">
            <v xml:space="preserve">• 6.2 oz./yd2 / 210 gsm, 100% preshrunk cotton piqué
• taped neck and side vents
• reinforced back neck D-patch
</v>
          </cell>
          <cell r="L834" t="str">
            <v>• wood-tone buttons
• contrast collar and cuffs with tipping
• relaxed fit</v>
          </cell>
          <cell r="M834" t="str">
            <v>N</v>
          </cell>
          <cell r="N834" t="str">
            <v>Relaxed</v>
          </cell>
          <cell r="O834" t="str">
            <v>EASY CARE</v>
          </cell>
          <cell r="S834" t="str">
            <v>DNR for 201801 US book</v>
          </cell>
        </row>
        <row r="835">
          <cell r="A835">
            <v>8537</v>
          </cell>
          <cell r="C835" t="str">
            <v>Classic</v>
          </cell>
          <cell r="D835" t="str">
            <v>UltraClub</v>
          </cell>
          <cell r="E835" t="str">
            <v>Polos</v>
          </cell>
          <cell r="F835" t="str">
            <v>Cotton &amp; Cotton Blends</v>
          </cell>
          <cell r="G835" t="str">
            <v>Active</v>
          </cell>
          <cell r="H835" t="str">
            <v>Not Available</v>
          </cell>
          <cell r="I835" t="str">
            <v>Adult</v>
          </cell>
          <cell r="J835" t="str">
            <v>Adult Color-Body Classic Piqué Polo with Contrast Multi-Stripe Trim</v>
          </cell>
          <cell r="K835" t="str">
            <v xml:space="preserve">• 6.2 oz./yd2 / 210 gsm, 100% preshrunk cotton piqué
• taped neck and side vents
• reinforced back neck D-patch
• heather grey is 90% cotton/10% polyester
</v>
          </cell>
          <cell r="L835" t="str">
            <v>• wood-tone buttons
• contrast collar and cuffs with tipping
• relaxed fit</v>
          </cell>
          <cell r="M835" t="str">
            <v>N</v>
          </cell>
          <cell r="N835" t="str">
            <v>Relaxed</v>
          </cell>
          <cell r="O835" t="str">
            <v>EASY CARE</v>
          </cell>
        </row>
        <row r="836">
          <cell r="A836">
            <v>8540</v>
          </cell>
          <cell r="C836" t="str">
            <v>Whisper</v>
          </cell>
          <cell r="D836" t="str">
            <v>UltraClub</v>
          </cell>
          <cell r="E836" t="str">
            <v>Polos</v>
          </cell>
          <cell r="F836" t="str">
            <v>Cotton &amp; Cotton Blends</v>
          </cell>
          <cell r="G836" t="str">
            <v>Active</v>
          </cell>
          <cell r="H836" t="str">
            <v>Not Available</v>
          </cell>
          <cell r="I836" t="str">
            <v>Men's</v>
          </cell>
          <cell r="J836" t="str">
            <v>Men's Whisper Piqué Polo</v>
          </cell>
          <cell r="K836" t="str">
            <v xml:space="preserve">• 5.6 oz./yd2 / 190 gsm, 60% cotton, 40% polyester piqué
• reinforced back neck D-patch
• back neck tape for clean finish
• single-needle topstitched neck, shoulders, armholes and sleeves
• side vents
• heather grey is 90% cotton/10% polyester
</v>
          </cell>
          <cell r="L836" t="str">
            <v>• matching flat-knit collar and cuffs
• 3-button clean-finished placket
• relaxed fit</v>
          </cell>
          <cell r="M836" t="str">
            <v>N</v>
          </cell>
          <cell r="N836" t="str">
            <v>Relaxed</v>
          </cell>
          <cell r="O836" t="str">
            <v>EASY CARE</v>
          </cell>
          <cell r="P836">
            <v>8541</v>
          </cell>
          <cell r="Q836" t="str">
            <v>8540T</v>
          </cell>
        </row>
        <row r="837">
          <cell r="A837" t="str">
            <v>8540T</v>
          </cell>
          <cell r="C837" t="str">
            <v>Whisper</v>
          </cell>
          <cell r="D837" t="str">
            <v>UltraClub</v>
          </cell>
          <cell r="E837" t="str">
            <v>Polos</v>
          </cell>
          <cell r="F837" t="str">
            <v>Cotton &amp; Cotton Blends</v>
          </cell>
          <cell r="G837" t="str">
            <v>Active</v>
          </cell>
          <cell r="H837" t="str">
            <v>Not Available</v>
          </cell>
          <cell r="I837" t="str">
            <v>Tall</v>
          </cell>
          <cell r="J837" t="str">
            <v>Men's Tall Whisper Piqué Polo</v>
          </cell>
          <cell r="K837" t="str">
            <v xml:space="preserve">• 5.6 oz./yd2 / 190 gsm, 60% cotton, 40% polyester piqué
• reinforced back neck D-patch
• back neck tape for clean finish
• single-needle topstitched neck, shoulders, armholes and sleeves
• side vents
• heather grey is 90% cotton/10% polyester
</v>
          </cell>
          <cell r="L837" t="str">
            <v>• matching flat-knit collar and cuffs
• 3-button clean-finished placket
• relaxed fit</v>
          </cell>
          <cell r="M837" t="str">
            <v>N</v>
          </cell>
          <cell r="N837" t="str">
            <v>Relaxed</v>
          </cell>
          <cell r="O837" t="str">
            <v>EASY CARE</v>
          </cell>
        </row>
        <row r="838">
          <cell r="A838">
            <v>8541</v>
          </cell>
          <cell r="C838" t="str">
            <v>Whisper</v>
          </cell>
          <cell r="D838" t="str">
            <v>UltraClub</v>
          </cell>
          <cell r="E838" t="str">
            <v>Polos</v>
          </cell>
          <cell r="F838" t="str">
            <v>Cotton &amp; Cotton Blends</v>
          </cell>
          <cell r="G838" t="str">
            <v>Active</v>
          </cell>
          <cell r="H838" t="str">
            <v>Not Available</v>
          </cell>
          <cell r="I838" t="str">
            <v>Ladies'</v>
          </cell>
          <cell r="J838" t="str">
            <v>Ladies' Whisper Piqué Polo</v>
          </cell>
          <cell r="K838" t="str">
            <v xml:space="preserve">• 5.6 oz./yd2 / 190 gsm, 60% cotton, 40% polyester piqué
• reinforced back neck D-patch
• back neck tape for clean finish
• single-needle topstitched neck, shoulders, armholes and sleeves
• side vents
• heather grey is 90% cotton/10% polyester
</v>
          </cell>
          <cell r="L838" t="str">
            <v>• matching flat-knit collar and cuffs
• feminine fit</v>
          </cell>
          <cell r="M838" t="str">
            <v>N</v>
          </cell>
          <cell r="O838" t="str">
            <v>EASY CARE</v>
          </cell>
        </row>
        <row r="839">
          <cell r="A839">
            <v>8542</v>
          </cell>
          <cell r="C839" t="str">
            <v>Whisper</v>
          </cell>
          <cell r="D839" t="str">
            <v>UltraClub</v>
          </cell>
          <cell r="E839" t="str">
            <v>Polos</v>
          </cell>
          <cell r="F839" t="str">
            <v>Cotton &amp; Cotton Blends</v>
          </cell>
          <cell r="G839" t="str">
            <v>Active</v>
          </cell>
          <cell r="H839" t="str">
            <v>Not Available</v>
          </cell>
          <cell r="I839" t="str">
            <v>Adult</v>
          </cell>
          <cell r="J839" t="str">
            <v>Adult Long-Sleeve Whisper Piqué Polo</v>
          </cell>
          <cell r="K839" t="str">
            <v xml:space="preserve">• 5.6 oz./yd2 / 190 gsm, 60% cotton, 40% polyester piqué
• reinforced back neck D-patch
• back neck tape for clean finish
• single-needle topstitched neck, shoulders, armholes and sleeves
• side vents
• heather grey is 90% cotton/10% polyester
</v>
          </cell>
          <cell r="L839" t="str">
            <v>• matching flat-knit collar and cuffs
• 3-button clean-finished placket
• relaxed fit</v>
          </cell>
          <cell r="M839" t="str">
            <v>N</v>
          </cell>
          <cell r="N839" t="str">
            <v>Relaxed</v>
          </cell>
          <cell r="O839" t="str">
            <v>EASY CARE</v>
          </cell>
        </row>
        <row r="840">
          <cell r="A840">
            <v>8544</v>
          </cell>
          <cell r="C840" t="str">
            <v>Whisper</v>
          </cell>
          <cell r="D840" t="str">
            <v>UltraClub</v>
          </cell>
          <cell r="E840" t="str">
            <v>Polos</v>
          </cell>
          <cell r="F840" t="str">
            <v>Cotton &amp; Cotton Blends</v>
          </cell>
          <cell r="G840" t="str">
            <v>Active</v>
          </cell>
          <cell r="H840" t="str">
            <v>Not Available</v>
          </cell>
          <cell r="I840" t="str">
            <v>Adult</v>
          </cell>
          <cell r="J840" t="str">
            <v>Adult Whisper Piqué Polo with Pocket</v>
          </cell>
          <cell r="K840" t="str">
            <v xml:space="preserve">• 5.6 oz./yd2 / 190 gsm, 60% cotton, 40% polyester piqué
• reinforced back neck D-patch
• back neck tape for clean finish
• single-needle topstitched neck, shoulders, armholes and sleeves
• side vents
• heather grey is 90% cotton/10% polyester
</v>
          </cell>
          <cell r="L840" t="str">
            <v>• matching flat-knit collar and cuffs
• 3-button clean-finished placket
• chest pocket
• relaxed fit</v>
          </cell>
          <cell r="M840" t="str">
            <v>N</v>
          </cell>
          <cell r="N840" t="str">
            <v>Relaxed</v>
          </cell>
          <cell r="O840" t="str">
            <v>EASY CARE</v>
          </cell>
        </row>
        <row r="841">
          <cell r="A841">
            <v>8545</v>
          </cell>
          <cell r="C841" t="str">
            <v>Whisper</v>
          </cell>
          <cell r="D841" t="str">
            <v>UltraClub</v>
          </cell>
          <cell r="E841" t="str">
            <v>Polos</v>
          </cell>
          <cell r="F841" t="str">
            <v>Cotton &amp; Cotton Blends</v>
          </cell>
          <cell r="G841" t="str">
            <v>Active</v>
          </cell>
          <cell r="H841" t="str">
            <v>Not Available</v>
          </cell>
          <cell r="I841" t="str">
            <v>Men's</v>
          </cell>
          <cell r="J841" t="str">
            <v>Men's Short-Sleeve Whisper Piqué Polo with Tipped Collar and Cuffs</v>
          </cell>
          <cell r="K841" t="str">
            <v xml:space="preserve">• 5.6 oz./yd2 / 190 gsm, 60% cotton, 40% polyester piqué
• reinforced back neck D-patch
• back neck tape for clean finish
• single-needle topstitched neck, shoulders, armholes and sleeves
• side vents
• heather grey is 90% cotton/10% polyester
</v>
          </cell>
          <cell r="L841" t="str">
            <v>• matching flat-knit collar and cuffs with contrast tipping
• 3-button clean-finished placket
• relaxed fit</v>
          </cell>
          <cell r="M841" t="str">
            <v>N</v>
          </cell>
          <cell r="N841" t="str">
            <v>Relaxed</v>
          </cell>
          <cell r="O841" t="str">
            <v>EASY CARE</v>
          </cell>
          <cell r="P841">
            <v>8546</v>
          </cell>
        </row>
        <row r="842">
          <cell r="A842">
            <v>8546</v>
          </cell>
          <cell r="C842" t="str">
            <v>Whisper</v>
          </cell>
          <cell r="D842" t="str">
            <v>UltraClub</v>
          </cell>
          <cell r="E842" t="str">
            <v>Polos</v>
          </cell>
          <cell r="F842" t="str">
            <v>Cotton &amp; Cotton Blends</v>
          </cell>
          <cell r="G842" t="str">
            <v>Active</v>
          </cell>
          <cell r="H842" t="str">
            <v>Not Available</v>
          </cell>
          <cell r="I842" t="str">
            <v>Ladies'</v>
          </cell>
          <cell r="J842" t="str">
            <v>Ladies' Short-Sleeve Whisper Piqué Polo with Tipped Collar</v>
          </cell>
          <cell r="K842" t="str">
            <v xml:space="preserve">• 5.6 oz./yd2 / 190 gsm, 60% cotton, 40% polyester piqué
• reinforced back neck D-patch
• back neck tape for clean finish
• single-needle topstitched neck, shoulders, armholes and sleeves
• side vents
</v>
          </cell>
          <cell r="L842" t="str">
            <v xml:space="preserve">• matching flat-knit collar and cuffs with contrast tipping
• clean-finished Y-placket
</v>
          </cell>
          <cell r="M842" t="str">
            <v>N</v>
          </cell>
          <cell r="O842" t="str">
            <v>EASY CARE</v>
          </cell>
        </row>
        <row r="843">
          <cell r="A843">
            <v>8550</v>
          </cell>
          <cell r="C843" t="str">
            <v>Basic</v>
          </cell>
          <cell r="D843" t="str">
            <v>UltraClub</v>
          </cell>
          <cell r="E843" t="str">
            <v>Polos</v>
          </cell>
          <cell r="F843" t="str">
            <v>Cotton &amp; Cotton Blends</v>
          </cell>
          <cell r="G843" t="str">
            <v>Pre-Closeout</v>
          </cell>
          <cell r="H843" t="str">
            <v>Not Available</v>
          </cell>
          <cell r="I843" t="str">
            <v>Men's</v>
          </cell>
          <cell r="J843" t="str">
            <v>Men's Basic Piqué Polo</v>
          </cell>
          <cell r="K843" t="str">
            <v xml:space="preserve">• 5 oz./yd2 / 170 gsm, 100% bio-polished cotton piqué with silicone finish
• matching flat-knit collar and cuffs
• 3-button placket with dyed-to-match buttons
• back neck tape for clean finish
• double-needle stitching at shoulders, armholes, cuffs and bottom hems
• side vents
</v>
          </cell>
          <cell r="L843" t="str">
            <v>• relaxed fit</v>
          </cell>
          <cell r="M843" t="str">
            <v>N</v>
          </cell>
          <cell r="N843" t="str">
            <v>Relaxed</v>
          </cell>
          <cell r="O843" t="str">
            <v>EASY CARE</v>
          </cell>
          <cell r="P843" t="str">
            <v>8550L</v>
          </cell>
          <cell r="S843" t="str">
            <v>Pre-Closeout for 201801 US Book</v>
          </cell>
        </row>
        <row r="844">
          <cell r="A844" t="str">
            <v>8550L</v>
          </cell>
          <cell r="C844" t="str">
            <v>Basic</v>
          </cell>
          <cell r="D844" t="str">
            <v>UltraClub</v>
          </cell>
          <cell r="E844" t="str">
            <v>Polos</v>
          </cell>
          <cell r="F844" t="str">
            <v>Cotton &amp; Cotton Blends</v>
          </cell>
          <cell r="G844" t="str">
            <v>Pre-Closeout</v>
          </cell>
          <cell r="H844" t="str">
            <v>Not Available</v>
          </cell>
          <cell r="I844" t="str">
            <v>Ladies'</v>
          </cell>
          <cell r="J844" t="str">
            <v>Ladies' Basic Piqué Polo</v>
          </cell>
          <cell r="K844" t="str">
            <v xml:space="preserve">• 5 oz./yd2 / 170 gsm, 100% cotton bio-polished  piqué with silicone finish
• matching flat-knit collar and cuffs
• 3-button placket with dyed-to-match buttons
• back neck tape for clean finish
• double-needle stitching at shoulders, armholes, cuffs and bottom hems
• side vents
</v>
          </cell>
          <cell r="L844" t="str">
            <v>• feminine fit</v>
          </cell>
          <cell r="M844" t="str">
            <v>N</v>
          </cell>
          <cell r="O844" t="str">
            <v>EASY CARE</v>
          </cell>
          <cell r="S844" t="str">
            <v>Pre-Closeout for 201801 US Book</v>
          </cell>
        </row>
        <row r="845">
          <cell r="A845">
            <v>8610</v>
          </cell>
          <cell r="C845" t="str">
            <v>Cool &amp; Dry 8-star Elite</v>
          </cell>
          <cell r="D845" t="str">
            <v>UltraClub</v>
          </cell>
          <cell r="E845" t="str">
            <v>Polos</v>
          </cell>
          <cell r="F845" t="str">
            <v>Performance</v>
          </cell>
          <cell r="G845" t="str">
            <v>Active</v>
          </cell>
          <cell r="H845" t="str">
            <v>Not Available</v>
          </cell>
          <cell r="I845" t="str">
            <v>Men's</v>
          </cell>
          <cell r="J845" t="str">
            <v>UltraClub® Men's Cool &amp; Dry 8 Star Elite Performance Interlock Polo</v>
          </cell>
          <cell r="K845" t="str">
            <v xml:space="preserve">• 4.5 oz./yd2 / 153 gsm, 100% snag protection polyester with moisture-wicking, antimicrobial, and UV protection performance
• 8 Star Elite performance fabric featuring no-pill, stain-release, anti-static and wrinkle-resistant technologies
• matching flat-knit collar
• back neck tape for clean finish
• double-needle stitching at sleeves and bottom hem
</v>
          </cell>
          <cell r="L845" t="str">
            <v>• 3-button clean-finished placket with dyed-to-match buttons</v>
          </cell>
          <cell r="M845" t="str">
            <v>N</v>
          </cell>
          <cell r="O845" t="str">
            <v xml:space="preserve"> WRINKLE RESISTANT, STAIN RELEASE, SNAG PROTECTION, MOISTURE WICKING, UV 40+, ANTIMICROBIAL, NO PILL, ANTI-STATIC, WRINKLE RESISTANT, EASY CARE</v>
          </cell>
          <cell r="P845" t="str">
            <v>8610L</v>
          </cell>
        </row>
        <row r="846">
          <cell r="A846" t="str">
            <v>8610L</v>
          </cell>
          <cell r="C846" t="str">
            <v>Cool &amp; Dry 8-star Elite</v>
          </cell>
          <cell r="D846" t="str">
            <v>UltraClub</v>
          </cell>
          <cell r="E846" t="str">
            <v>Polos</v>
          </cell>
          <cell r="F846" t="str">
            <v>Performance</v>
          </cell>
          <cell r="G846" t="str">
            <v>Active</v>
          </cell>
          <cell r="H846" t="str">
            <v>Not Available</v>
          </cell>
          <cell r="I846" t="str">
            <v>Ladies'</v>
          </cell>
          <cell r="J846" t="str">
            <v>UltraClub® Ladies' Cool &amp; Dry 8 Star Elite Performance Interlock Polo</v>
          </cell>
          <cell r="K846" t="str">
            <v xml:space="preserve">• 4.5 oz./yd2 / 153 gsm, 100% snag protection polyester with moisture-wicking, antimicrobial, and UV protection performance
• 8 Star Elite performance fabric featuring no-pill, stain-release, anti-static and wrinkle-resistant technologies
• matching flat-knit collar
• back neck tape for clean finish
• double-needle stitching at sleeves and bottom hem
</v>
          </cell>
          <cell r="L846" t="str">
            <v>• 4-button clean-finished placket with dyed-to-match buttons</v>
          </cell>
          <cell r="M846" t="str">
            <v>N</v>
          </cell>
          <cell r="O846" t="str">
            <v xml:space="preserve"> WRINKLE RESISTANT, STAIN RELEASE, SNAG PROTECTION, MOISTURE WICKING, UV 40+, ANTIMICROBIAL, NO PILL, ANTI-STATIC, WRINKLE RESISTANT, EASY CARE</v>
          </cell>
        </row>
        <row r="847">
          <cell r="A847" t="str">
            <v>UC100</v>
          </cell>
          <cell r="D847" t="str">
            <v>UltraClub</v>
          </cell>
          <cell r="E847" t="str">
            <v>Polos</v>
          </cell>
          <cell r="F847" t="str">
            <v>Performance</v>
          </cell>
          <cell r="G847" t="str">
            <v>Active</v>
          </cell>
          <cell r="H847" t="str">
            <v>Not Available</v>
          </cell>
          <cell r="I847" t="str">
            <v>Men's</v>
          </cell>
          <cell r="J847" t="str">
            <v>Heathered Pique Polo</v>
          </cell>
          <cell r="K847" t="str">
            <v xml:space="preserve">• 5.31oz/yd2 / 180gsm, 100% heathered polyester piqué with moisture-wicking and antimicrobial performance   
• matching flat-knit collar
• side vents               </v>
          </cell>
          <cell r="L847" t="str">
            <v>• three-button placket</v>
          </cell>
          <cell r="M847" t="str">
            <v>N</v>
          </cell>
          <cell r="O847" t="str">
            <v>MOISTURE WICKING, ANTIMICROBIAL,
UV 15-39,  EASY CARE</v>
          </cell>
          <cell r="P847" t="str">
            <v>UC100W</v>
          </cell>
        </row>
        <row r="848">
          <cell r="A848" t="str">
            <v>UC100W</v>
          </cell>
          <cell r="D848" t="str">
            <v>UltraClub</v>
          </cell>
          <cell r="E848" t="str">
            <v>Polos</v>
          </cell>
          <cell r="F848" t="str">
            <v>Performance</v>
          </cell>
          <cell r="G848" t="str">
            <v>Active</v>
          </cell>
          <cell r="H848" t="str">
            <v>Not Available</v>
          </cell>
          <cell r="I848" t="str">
            <v>Ladies'</v>
          </cell>
          <cell r="J848" t="str">
            <v>Heathered Pique Polo</v>
          </cell>
          <cell r="K848" t="str">
            <v xml:space="preserve">• 5.31oz/yd2 / 180gsm, 100% heathered polyester piqué with moisture-wicking and antimicrobial performance   
• matching flat-knit collar
• side vents               </v>
          </cell>
          <cell r="L848" t="str">
            <v>• four-button narrow feminine placket</v>
          </cell>
          <cell r="M848" t="str">
            <v>N</v>
          </cell>
          <cell r="O848" t="str">
            <v>MOISTURE WICKING, ANTIMICROBIAL,
UV 15-39,  EASY CARE</v>
          </cell>
        </row>
        <row r="849">
          <cell r="A849">
            <v>8463</v>
          </cell>
          <cell r="D849" t="str">
            <v>UltraClub</v>
          </cell>
          <cell r="E849" t="str">
            <v>Sweatshirts</v>
          </cell>
          <cell r="F849" t="str">
            <v>Basics</v>
          </cell>
          <cell r="G849" t="str">
            <v>Active</v>
          </cell>
          <cell r="H849" t="str">
            <v>Not Available</v>
          </cell>
          <cell r="I849" t="str">
            <v>Adult</v>
          </cell>
          <cell r="J849" t="str">
            <v>Adult Rugged Wear Thermal-Lined Full-Zip Hooded Fleece</v>
          </cell>
          <cell r="K849" t="str">
            <v>• body: 8 oz./yd2 / 271 gsm, 80% cotton, 20% polyester fleece 
• lining: 60% cotton, 40% polyester warm thermal lining in body and sleeves; 60% cotton, 40% polyester jersey in hood
• drawstring at neck
• raglan sleeves
• rib-knit cuffs and waistband
• pouch pockets
• contrast grey heather hood lining in black, forest green and navy combos 
• contrast black hood lining in heather grey combo</v>
          </cell>
          <cell r="M849" t="str">
            <v>N</v>
          </cell>
          <cell r="O849" t="str">
            <v>WATER RESISTANT, EASY CARE</v>
          </cell>
        </row>
        <row r="850">
          <cell r="A850">
            <v>8399</v>
          </cell>
          <cell r="D850" t="str">
            <v>UltraClub</v>
          </cell>
          <cell r="E850" t="str">
            <v>T_Shirts</v>
          </cell>
          <cell r="F850" t="str">
            <v>Performance</v>
          </cell>
          <cell r="G850" t="str">
            <v>DNR</v>
          </cell>
          <cell r="H850" t="str">
            <v>Not Available</v>
          </cell>
          <cell r="I850" t="str">
            <v>Adult</v>
          </cell>
          <cell r="J850" t="str">
            <v>UltraClub® Adult Cool &amp; Dry Sport Color Block Tee</v>
          </cell>
          <cell r="K850" t="str">
            <v>• 4 oz./yd2 / 135 gsm, 100% polyester mesh with moisture-wicking and UV protection performance
• tagless</v>
          </cell>
          <cell r="L850" t="str">
            <v>• contrast shoulder panels
• athletic fit</v>
          </cell>
          <cell r="M850" t="str">
            <v>N</v>
          </cell>
          <cell r="N850" t="str">
            <v>Athletic</v>
          </cell>
          <cell r="O850" t="str">
            <v>MOISTURE WICKING, UV 15-39, EASY CARE</v>
          </cell>
          <cell r="S850" t="str">
            <v>DNR for 201801 US book</v>
          </cell>
        </row>
        <row r="851">
          <cell r="A851">
            <v>8400</v>
          </cell>
          <cell r="D851" t="str">
            <v>UltraClub</v>
          </cell>
          <cell r="E851" t="str">
            <v>T_Shirts</v>
          </cell>
          <cell r="F851" t="str">
            <v>Performance</v>
          </cell>
          <cell r="G851" t="str">
            <v>Active</v>
          </cell>
          <cell r="H851" t="str">
            <v>Not Available</v>
          </cell>
          <cell r="I851" t="str">
            <v>Men's</v>
          </cell>
          <cell r="J851" t="str">
            <v>UltraClub® Men's Cool &amp; Dry Sport Tee</v>
          </cell>
          <cell r="K851" t="str">
            <v xml:space="preserve">• 4 oz./yd2 / 135 gsm, 100% polyester mesh with moisture-wicking and UV protection performance
• tagless
</v>
          </cell>
          <cell r="L851" t="str">
            <v>• athletic fit</v>
          </cell>
          <cell r="M851" t="str">
            <v>N</v>
          </cell>
          <cell r="N851" t="str">
            <v>Athletic</v>
          </cell>
          <cell r="O851" t="str">
            <v>MOISTURE WICKING, UV 15-39, EASY CARE</v>
          </cell>
          <cell r="P851" t="str">
            <v>8400L</v>
          </cell>
        </row>
        <row r="852">
          <cell r="A852" t="str">
            <v>8400L</v>
          </cell>
          <cell r="D852" t="str">
            <v>UltraClub</v>
          </cell>
          <cell r="E852" t="str">
            <v>T_Shirts</v>
          </cell>
          <cell r="F852" t="str">
            <v>Performance</v>
          </cell>
          <cell r="G852" t="str">
            <v>Active</v>
          </cell>
          <cell r="H852" t="str">
            <v>Not Available</v>
          </cell>
          <cell r="I852" t="str">
            <v>Ladies'</v>
          </cell>
          <cell r="J852" t="str">
            <v>UltraClub® Ladies' Cool &amp; Dry Sport V-Neck Tee</v>
          </cell>
          <cell r="K852" t="str">
            <v>• 4 oz./yd2 / 135 gsm, 100% polyester mesh with moisture-wicking and UV protection performance
• tagless</v>
          </cell>
          <cell r="L852" t="str">
            <v>• athletic fit</v>
          </cell>
          <cell r="M852" t="str">
            <v>N</v>
          </cell>
          <cell r="N852" t="str">
            <v>Athletic</v>
          </cell>
          <cell r="O852" t="str">
            <v>MOISTURE WICKING, UV 15-39, EASY CARE</v>
          </cell>
        </row>
        <row r="853">
          <cell r="A853">
            <v>8401</v>
          </cell>
          <cell r="D853" t="str">
            <v>UltraClub</v>
          </cell>
          <cell r="E853" t="str">
            <v>T_Shirts</v>
          </cell>
          <cell r="F853" t="str">
            <v>Performance</v>
          </cell>
          <cell r="G853" t="str">
            <v>Active</v>
          </cell>
          <cell r="H853" t="str">
            <v>Not Available</v>
          </cell>
          <cell r="I853" t="str">
            <v>Adult</v>
          </cell>
          <cell r="J853" t="str">
            <v>UltraClub® Adult Cool &amp; Dry Sport Long-Sleeve Tee</v>
          </cell>
          <cell r="K853" t="str">
            <v>• 4 oz./yd2 / 135 gsm, 100% polyester mesh with moisture-wicking and UV protection performance
• tagless</v>
          </cell>
          <cell r="L853" t="str">
            <v>• athletic fit</v>
          </cell>
          <cell r="M853" t="str">
            <v>N</v>
          </cell>
          <cell r="N853" t="str">
            <v>Athletic</v>
          </cell>
          <cell r="O853" t="str">
            <v>MOISTURE WICKING, UV 15-39, EASY CARE</v>
          </cell>
        </row>
        <row r="854">
          <cell r="A854">
            <v>8419</v>
          </cell>
          <cell r="C854" t="str">
            <v>Cool &amp; Dry</v>
          </cell>
          <cell r="D854" t="str">
            <v>UltraClub</v>
          </cell>
          <cell r="E854" t="str">
            <v>T_Shirts</v>
          </cell>
          <cell r="F854" t="str">
            <v>Performance</v>
          </cell>
          <cell r="G854" t="str">
            <v>Active</v>
          </cell>
          <cell r="H854" t="str">
            <v>Not Available</v>
          </cell>
          <cell r="I854" t="str">
            <v>Adult</v>
          </cell>
          <cell r="J854" t="str">
            <v>UltraClub® Adult Cool &amp; Dry Sport Performance Interlock Sleeveless Tee</v>
          </cell>
          <cell r="K854" t="str">
            <v xml:space="preserve">• 4 oz./yd2 / 135 gsm, 100% polyester mesh with moisture-wicking and UV protection performance
• tagless
</v>
          </cell>
          <cell r="L854" t="str">
            <v>• athletic fit</v>
          </cell>
          <cell r="M854" t="str">
            <v>N</v>
          </cell>
          <cell r="N854" t="str">
            <v>Athletic</v>
          </cell>
          <cell r="O854" t="str">
            <v>SNAG-PROTECTION, MOISTURE WICKING, UV 15-39, EASY CARE</v>
          </cell>
        </row>
        <row r="855">
          <cell r="A855">
            <v>8420</v>
          </cell>
          <cell r="C855" t="str">
            <v>Cool &amp; Dry</v>
          </cell>
          <cell r="D855" t="str">
            <v>UltraClub</v>
          </cell>
          <cell r="E855" t="str">
            <v>T_Shirts</v>
          </cell>
          <cell r="F855" t="str">
            <v>Performance</v>
          </cell>
          <cell r="G855" t="str">
            <v>Active</v>
          </cell>
          <cell r="H855" t="str">
            <v>Not Available</v>
          </cell>
          <cell r="I855" t="str">
            <v>Men's</v>
          </cell>
          <cell r="J855" t="str">
            <v>UltraClub® Men's Cool &amp; Dry Sport Performance Interlock Tee</v>
          </cell>
          <cell r="K855" t="str">
            <v xml:space="preserve">• 4 oz./yd2 / 135 gsm, 100% polyester mesh with moisture-wicking and UV protection performance
• tagless
</v>
          </cell>
          <cell r="L855" t="str">
            <v>• back neck tape for clean finish
• double-needle sleeve and bottom hems
• open cuffs
• athletic fit</v>
          </cell>
          <cell r="M855" t="str">
            <v>N</v>
          </cell>
          <cell r="N855" t="str">
            <v>Athletic</v>
          </cell>
          <cell r="O855" t="str">
            <v>MOISTURE WICKING, UV 15-39, EASY CARE</v>
          </cell>
          <cell r="P855" t="str">
            <v>8420L</v>
          </cell>
          <cell r="R855" t="str">
            <v>8420Y</v>
          </cell>
        </row>
        <row r="856">
          <cell r="A856" t="str">
            <v>8420L</v>
          </cell>
          <cell r="C856" t="str">
            <v>Cool &amp; Dry</v>
          </cell>
          <cell r="D856" t="str">
            <v>UltraClub</v>
          </cell>
          <cell r="E856" t="str">
            <v>T_Shirts</v>
          </cell>
          <cell r="F856" t="str">
            <v>Performance</v>
          </cell>
          <cell r="G856" t="str">
            <v>Active</v>
          </cell>
          <cell r="H856" t="str">
            <v>Not Available</v>
          </cell>
          <cell r="I856" t="str">
            <v>Ladies'</v>
          </cell>
          <cell r="J856" t="str">
            <v>UltraClub® Ladies' Cool &amp; Dry Sport Performance Interlock Tee</v>
          </cell>
          <cell r="K856" t="str">
            <v xml:space="preserve">• 4 oz./yd2 / 135 gsm, 100% polyester mesh with moisture-wicking and UV protection performance
• tagless
</v>
          </cell>
          <cell r="L856" t="str">
            <v>• back neck tape for clean finish
• double-needle sleeve and bottom hems
• open cuffs
• feminine fit</v>
          </cell>
          <cell r="M856" t="str">
            <v>N</v>
          </cell>
          <cell r="O856" t="str">
            <v>MOISTURE WICKING, UV 15-39, EASY CARE</v>
          </cell>
        </row>
        <row r="857">
          <cell r="A857" t="str">
            <v>8420Y</v>
          </cell>
          <cell r="C857" t="str">
            <v>Cool &amp; Dry</v>
          </cell>
          <cell r="D857" t="str">
            <v>UltraClub</v>
          </cell>
          <cell r="E857" t="str">
            <v>T_Shirts</v>
          </cell>
          <cell r="F857" t="str">
            <v>Performance</v>
          </cell>
          <cell r="G857" t="str">
            <v>Active</v>
          </cell>
          <cell r="H857" t="str">
            <v>Not Available</v>
          </cell>
          <cell r="I857" t="str">
            <v>Youth</v>
          </cell>
          <cell r="J857" t="str">
            <v>UltraClub® Youth Cool &amp; Dry Sport Performance Interlock Tee</v>
          </cell>
          <cell r="K857" t="str">
            <v>• 4 oz./yd2 / 135 gsm, 100% polyester mesh with moisture-wicking and UV protection performance
• tagless</v>
          </cell>
          <cell r="L857" t="str">
            <v>• back neck tape for clean finish
• double-needle sleeve and bottom hems
• open cuffs
• athletic fit</v>
          </cell>
          <cell r="M857" t="str">
            <v>N</v>
          </cell>
          <cell r="N857" t="str">
            <v>Athletic</v>
          </cell>
          <cell r="O857" t="str">
            <v>MOISTURE WICKING, UV 15-39, EASY CARE</v>
          </cell>
        </row>
        <row r="858">
          <cell r="A858">
            <v>8421</v>
          </cell>
          <cell r="C858" t="str">
            <v>Cool &amp; Dry</v>
          </cell>
          <cell r="D858" t="str">
            <v>UltraClub</v>
          </cell>
          <cell r="E858" t="str">
            <v>T_Shirts</v>
          </cell>
          <cell r="F858" t="str">
            <v>Performance</v>
          </cell>
          <cell r="G858" t="str">
            <v>Active</v>
          </cell>
          <cell r="H858" t="str">
            <v>Not Available</v>
          </cell>
          <cell r="I858" t="str">
            <v>Adult</v>
          </cell>
          <cell r="J858" t="str">
            <v>UltraClub® Adult Cool &amp; Dry Sport 2-Tone Performance Interlock Tee</v>
          </cell>
          <cell r="K858" t="str">
            <v>• 4 oz./yd2 / 135 gsm, 100% polyester mesh with moisture-wicking and UV protection performance
• tagless</v>
          </cell>
          <cell r="L858" t="str">
            <v>• back neck tape for clean finish
• double-needle crew neck
• contrast side and raglan sleeve inset panels
• open cuffs
• athletic fit</v>
          </cell>
          <cell r="M858" t="str">
            <v>N</v>
          </cell>
          <cell r="N858" t="str">
            <v>Athletic</v>
          </cell>
          <cell r="O858" t="str">
            <v>MOISTURE WICKING, UV 15-39, EASY CARE</v>
          </cell>
        </row>
        <row r="859">
          <cell r="A859">
            <v>8422</v>
          </cell>
          <cell r="C859" t="str">
            <v>Cool &amp; Dry</v>
          </cell>
          <cell r="D859" t="str">
            <v>UltraClub</v>
          </cell>
          <cell r="E859" t="str">
            <v>T_Shirts</v>
          </cell>
          <cell r="F859" t="str">
            <v>Performance</v>
          </cell>
          <cell r="G859" t="str">
            <v>Active</v>
          </cell>
          <cell r="H859" t="str">
            <v>Not Available</v>
          </cell>
          <cell r="I859" t="str">
            <v>Adult</v>
          </cell>
          <cell r="J859" t="str">
            <v>UltraClub® Adult Cool &amp; Dry Sport Long-Sleeve Performance Interlock Tee</v>
          </cell>
          <cell r="K859" t="str">
            <v>• 4 oz./yd2 / 135 gsm, 100% polyester mesh with moisture-wicking and UV protection performance
• tagless</v>
          </cell>
          <cell r="L859" t="str">
            <v>• back neck tape for clean finish
• double-needle sleeve and bottom hems
• open cuffs
• athletic fit</v>
          </cell>
          <cell r="M859" t="str">
            <v>N</v>
          </cell>
          <cell r="N859" t="str">
            <v>Athletic</v>
          </cell>
          <cell r="O859" t="str">
            <v>MOISTURE WICKING, UV 15-39, EASY CARE</v>
          </cell>
        </row>
        <row r="860">
          <cell r="A860">
            <v>8619</v>
          </cell>
          <cell r="C860" t="str">
            <v>Cool &amp; Dry</v>
          </cell>
          <cell r="D860" t="str">
            <v>UltraClub</v>
          </cell>
          <cell r="E860" t="str">
            <v>T_Shirts</v>
          </cell>
          <cell r="F860" t="str">
            <v>Performance</v>
          </cell>
          <cell r="G860" t="str">
            <v>Active</v>
          </cell>
          <cell r="H860" t="str">
            <v>Not Available</v>
          </cell>
          <cell r="I860" t="str">
            <v>Men's</v>
          </cell>
          <cell r="J860" t="str">
            <v>UltraClub® Men's Cool &amp; Dry Heathered Performance Tee</v>
          </cell>
          <cell r="K860" t="str">
            <v xml:space="preserve">• 4 oz./yd2 / 135 gsm, 100% snag protection heathered polyester with moisture-wicking performance
</v>
          </cell>
          <cell r="L860" t="str">
            <v>• self-fabric collar
• relaxed fit</v>
          </cell>
          <cell r="M860" t="str">
            <v>N</v>
          </cell>
          <cell r="N860" t="str">
            <v>Relaxed</v>
          </cell>
          <cell r="O860" t="str">
            <v>SNAG PROTECTION, MOISTURE WICKING, EASY CARE</v>
          </cell>
          <cell r="P860" t="str">
            <v>8619L</v>
          </cell>
        </row>
        <row r="861">
          <cell r="A861" t="str">
            <v>8619L</v>
          </cell>
          <cell r="C861" t="str">
            <v>Cool &amp; Dry</v>
          </cell>
          <cell r="D861" t="str">
            <v>UltraClub</v>
          </cell>
          <cell r="E861" t="str">
            <v>T_Shirts</v>
          </cell>
          <cell r="F861" t="str">
            <v>Performance</v>
          </cell>
          <cell r="G861" t="str">
            <v>Active</v>
          </cell>
          <cell r="H861" t="str">
            <v>Not Available</v>
          </cell>
          <cell r="I861" t="str">
            <v>Ladies'</v>
          </cell>
          <cell r="J861" t="str">
            <v>UltraClub® Ladies' Cool &amp; Dry Heathered Performance Tee</v>
          </cell>
          <cell r="K861" t="str">
            <v xml:space="preserve">• 4 oz./yd2 / 135 gsm, 100% snag protection heathered polyester with moisture-wicking performance
</v>
          </cell>
          <cell r="L861" t="str">
            <v>• self-fabric collar
• feminine fit</v>
          </cell>
          <cell r="M861" t="str">
            <v>N</v>
          </cell>
          <cell r="O861" t="str">
            <v>SNAG PROTECTION, MOISTURE WICKING, EASY CARE</v>
          </cell>
        </row>
        <row r="862">
          <cell r="A862">
            <v>8620</v>
          </cell>
          <cell r="C862" t="str">
            <v>Cool &amp; Dry</v>
          </cell>
          <cell r="D862" t="str">
            <v>UltraClub</v>
          </cell>
          <cell r="E862" t="str">
            <v>T_Shirts</v>
          </cell>
          <cell r="F862" t="str">
            <v>Performance</v>
          </cell>
          <cell r="G862" t="str">
            <v>Active</v>
          </cell>
          <cell r="H862" t="str">
            <v>Not Available</v>
          </cell>
          <cell r="I862" t="str">
            <v>Men's</v>
          </cell>
          <cell r="J862" t="str">
            <v>UltraClub® Men's Cool &amp; Dry Basic Performance Tee</v>
          </cell>
          <cell r="K862" t="str">
            <v xml:space="preserve">• 4 oz./yd2 / 135 gsm, 100% polyester with moisture-wicking and UV protection performance
• self-fabric collar
• tear-away label
</v>
          </cell>
          <cell r="L862" t="str">
            <v>• relaxed fit</v>
          </cell>
          <cell r="M862" t="str">
            <v>N</v>
          </cell>
          <cell r="N862" t="str">
            <v>Relaxed</v>
          </cell>
          <cell r="O862" t="str">
            <v>MOISTURE WICKING, UV 15-39, EASY CARE</v>
          </cell>
          <cell r="P862" t="str">
            <v>8620L</v>
          </cell>
          <cell r="R862" t="str">
            <v>8620Y</v>
          </cell>
        </row>
        <row r="863">
          <cell r="A863" t="str">
            <v>8620L</v>
          </cell>
          <cell r="C863" t="str">
            <v>Cool &amp; Dry</v>
          </cell>
          <cell r="D863" t="str">
            <v>UltraClub</v>
          </cell>
          <cell r="E863" t="str">
            <v>T_Shirts</v>
          </cell>
          <cell r="F863" t="str">
            <v>Performance</v>
          </cell>
          <cell r="G863" t="str">
            <v>Active</v>
          </cell>
          <cell r="H863" t="str">
            <v>Not Available</v>
          </cell>
          <cell r="I863" t="str">
            <v>Ladies'</v>
          </cell>
          <cell r="J863" t="str">
            <v>UltraClub® Ladies' Cool &amp; Dry Basic Performance Tee</v>
          </cell>
          <cell r="K863" t="str">
            <v xml:space="preserve">• 4 oz./yd2 / 135 gsm, 100% polyester with moisture-wicking and UV protection performance
• self-fabric collar
• tear-away label
</v>
          </cell>
          <cell r="M863" t="str">
            <v>N</v>
          </cell>
          <cell r="O863" t="str">
            <v>MOISTURE WICKING, UV 15-39, EASY CARE</v>
          </cell>
        </row>
        <row r="864">
          <cell r="A864" t="str">
            <v>8620Y</v>
          </cell>
          <cell r="C864" t="str">
            <v>Cool &amp; Dry</v>
          </cell>
          <cell r="D864" t="str">
            <v>UltraClub</v>
          </cell>
          <cell r="E864" t="str">
            <v>T_Shirts</v>
          </cell>
          <cell r="F864" t="str">
            <v>Performance</v>
          </cell>
          <cell r="G864" t="str">
            <v>Active</v>
          </cell>
          <cell r="H864" t="str">
            <v>Not Available</v>
          </cell>
          <cell r="I864" t="str">
            <v>Youth</v>
          </cell>
          <cell r="J864" t="str">
            <v>UltraClub® Youth Cool &amp; Dry Basic Performance Tee</v>
          </cell>
          <cell r="K864" t="str">
            <v xml:space="preserve">• 4 oz./yd2 / 135 gsm, 100% polyester with moisture-wicking and UV protection performance
• self-fabric collar
• tear-away label
</v>
          </cell>
          <cell r="M864" t="str">
            <v>N</v>
          </cell>
          <cell r="O864" t="str">
            <v>MOISTURE WICKING, UV 15-39, EASY CARE</v>
          </cell>
        </row>
        <row r="865">
          <cell r="A865">
            <v>8330</v>
          </cell>
          <cell r="D865" t="str">
            <v>UltraClub</v>
          </cell>
          <cell r="E865" t="str">
            <v>Wovens</v>
          </cell>
          <cell r="F865" t="str">
            <v>Casual</v>
          </cell>
          <cell r="G865" t="str">
            <v>Active</v>
          </cell>
          <cell r="H865" t="str">
            <v>Not Available</v>
          </cell>
          <cell r="I865" t="str">
            <v>Men's</v>
          </cell>
          <cell r="J865" t="str">
            <v>Men's Performance Poplin</v>
          </cell>
          <cell r="K865" t="str">
            <v xml:space="preserve">• 3.3 oz./yd2 / 112 gsm, 55% cotton,450% polyester with wrinkle-resistant and stain-release performance
• top-fused center placket, collar and cuffs
• dyed-to-match buttons
• single-needle armholes
• double-needle side-seam stitching
</v>
          </cell>
          <cell r="L865" t="str">
            <v>• button-down collar
• left chest pocket</v>
          </cell>
          <cell r="M865" t="str">
            <v>N</v>
          </cell>
          <cell r="O865" t="str">
            <v>WRINKLE RESISTANT, STAIN RELEASE, EASY CARE</v>
          </cell>
          <cell r="P865">
            <v>8331</v>
          </cell>
        </row>
        <row r="866">
          <cell r="A866">
            <v>8331</v>
          </cell>
          <cell r="D866" t="str">
            <v>UltraClub</v>
          </cell>
          <cell r="E866" t="str">
            <v>Wovens</v>
          </cell>
          <cell r="F866" t="str">
            <v>Casual</v>
          </cell>
          <cell r="G866" t="str">
            <v>Active</v>
          </cell>
          <cell r="H866" t="str">
            <v>Not Available</v>
          </cell>
          <cell r="I866" t="str">
            <v>Ladies'</v>
          </cell>
          <cell r="J866" t="str">
            <v>Ladies' Performance Poplin</v>
          </cell>
          <cell r="K866" t="str">
            <v xml:space="preserve">• 3.3 oz./yd2 / 112 gsm, 55% cotton, 45% polyester with wrinkle-resistant and stain-release performance
• top-fused center placket, collar and cuffs
• dyed-to-match buttons
• single-needle armholes
• double-needle side-seam stitching
</v>
          </cell>
          <cell r="L866" t="str">
            <v>• spread collar</v>
          </cell>
          <cell r="M866" t="str">
            <v>N</v>
          </cell>
          <cell r="O866" t="str">
            <v>WRINKLE RESISTANT, STAIN RELEASE, EASY CARE</v>
          </cell>
        </row>
        <row r="867">
          <cell r="A867">
            <v>8340</v>
          </cell>
          <cell r="D867" t="str">
            <v>UltraClub</v>
          </cell>
          <cell r="E867" t="str">
            <v>Wovens</v>
          </cell>
          <cell r="F867" t="str">
            <v>Casual</v>
          </cell>
          <cell r="G867" t="str">
            <v>Active</v>
          </cell>
          <cell r="H867" t="str">
            <v>Not Available</v>
          </cell>
          <cell r="I867" t="str">
            <v>Men's</v>
          </cell>
          <cell r="J867" t="str">
            <v>Men's Wrinkle-Resistant End-on-End</v>
          </cell>
          <cell r="K867" t="str">
            <v xml:space="preserve">• 3 oz./yd2 102 gsm, 60% cotton, 40% polyester with wrinkle-resistant performance
</v>
          </cell>
          <cell r="L867" t="str">
            <v>• top-fused button-down collar, placket and cuffs
• left chest pocket with button closure and pencil stitch
• 2-button adjustable cuffs with button-through sleeve plackets</v>
          </cell>
          <cell r="M867" t="str">
            <v>N</v>
          </cell>
          <cell r="O867" t="str">
            <v>WRINKLE RESISTANT, EASY CARE</v>
          </cell>
          <cell r="P867">
            <v>8341</v>
          </cell>
        </row>
        <row r="868">
          <cell r="A868">
            <v>8341</v>
          </cell>
          <cell r="D868" t="str">
            <v>UltraClub</v>
          </cell>
          <cell r="E868" t="str">
            <v>Wovens</v>
          </cell>
          <cell r="F868" t="str">
            <v>Casual</v>
          </cell>
          <cell r="G868" t="str">
            <v>Active</v>
          </cell>
          <cell r="H868" t="str">
            <v>Not Available</v>
          </cell>
          <cell r="I868" t="str">
            <v>Ladies'</v>
          </cell>
          <cell r="J868" t="str">
            <v>Ladies' Wrinkle-Resistant End-on-End</v>
          </cell>
          <cell r="K868" t="str">
            <v xml:space="preserve">• 3 oz./yd2 102 gsm, 60% cotton, 40% polyester with wrinkle-resistant performance
</v>
          </cell>
          <cell r="L868" t="str">
            <v>• top-fused spread collar, placket and cuffs</v>
          </cell>
          <cell r="M868" t="str">
            <v>N</v>
          </cell>
          <cell r="O868" t="str">
            <v>WRINKLE RESISTANT, EASY CARE</v>
          </cell>
        </row>
        <row r="869">
          <cell r="A869">
            <v>8355</v>
          </cell>
          <cell r="D869" t="str">
            <v>UltraClub</v>
          </cell>
          <cell r="E869" t="str">
            <v>Wovens</v>
          </cell>
          <cell r="F869" t="str">
            <v>Casual</v>
          </cell>
          <cell r="G869" t="str">
            <v>Active</v>
          </cell>
          <cell r="H869" t="str">
            <v>Not Available</v>
          </cell>
          <cell r="I869" t="str">
            <v>Men's</v>
          </cell>
          <cell r="J869" t="str">
            <v>Men's Easy-Care Broadcloth</v>
          </cell>
          <cell r="K869" t="str">
            <v xml:space="preserve">• 3.4 oz./yd2 / 115 gsm, 60% cotton,40% polyester broadcloth with wrinkle-resistant performance
• dyed-to-match buttons
• 2-button adjustable cuffs with button-through sleeve plackets
</v>
          </cell>
          <cell r="L869" t="str">
            <v>• button-down collar
• left chest pocket
• classic fit</v>
          </cell>
          <cell r="M869" t="str">
            <v>N</v>
          </cell>
          <cell r="N869" t="str">
            <v>Classic</v>
          </cell>
          <cell r="O869" t="str">
            <v>WRINKLE RESISTANT, EASY CARE</v>
          </cell>
          <cell r="P869" t="str">
            <v>8355L</v>
          </cell>
        </row>
        <row r="870">
          <cell r="A870" t="str">
            <v>8355L</v>
          </cell>
          <cell r="D870" t="str">
            <v>UltraClub</v>
          </cell>
          <cell r="E870" t="str">
            <v>Wovens</v>
          </cell>
          <cell r="F870" t="str">
            <v>Casual</v>
          </cell>
          <cell r="G870" t="str">
            <v>Active</v>
          </cell>
          <cell r="H870" t="str">
            <v>Not Available</v>
          </cell>
          <cell r="I870" t="str">
            <v>Ladies'</v>
          </cell>
          <cell r="J870" t="str">
            <v>Ladies' Easy-Care Broadcloth</v>
          </cell>
          <cell r="K870" t="str">
            <v xml:space="preserve">• 3.4 oz./yd2 / 115 gsm, 60% cotton,40% polyester broadcloth with wrinkle-resistant performance
• dyed-to-match buttons
• 2-button adjustable cuffs with button-through sleeve plackets
</v>
          </cell>
          <cell r="L870" t="str">
            <v>• spread collar
• front and back darts for feminine fit</v>
          </cell>
          <cell r="M870" t="str">
            <v>N</v>
          </cell>
          <cell r="O870" t="str">
            <v>WRINKLE RESISTANT, EASY CARE</v>
          </cell>
        </row>
        <row r="871">
          <cell r="A871" t="str">
            <v>U8360</v>
          </cell>
          <cell r="D871" t="str">
            <v>UltraClub</v>
          </cell>
          <cell r="E871" t="str">
            <v>Wovens</v>
          </cell>
          <cell r="F871" t="str">
            <v>Dress</v>
          </cell>
          <cell r="G871" t="str">
            <v>Active</v>
          </cell>
          <cell r="H871" t="str">
            <v>Not Available</v>
          </cell>
          <cell r="I871" t="str">
            <v>Men's</v>
          </cell>
          <cell r="J871" t="str">
            <v>Men's Long-Sleeve Performance Pinpoint</v>
          </cell>
          <cell r="K871" t="str">
            <v xml:space="preserve">• 3.5 oz./yd2 / 119 gsm, 60% cotton, 40% polyester with wrinkle-resistant and stain-repel performance
• left chest pocket
• extended tail
</v>
          </cell>
          <cell r="L871" t="str">
            <v>• button-down expandable comfort collar</v>
          </cell>
          <cell r="M871" t="str">
            <v>N</v>
          </cell>
          <cell r="O871" t="str">
            <v>WRINKLE-RESISTANT, STAIN REPEL, EASY CARE</v>
          </cell>
          <cell r="P871">
            <v>8361</v>
          </cell>
        </row>
        <row r="872">
          <cell r="A872">
            <v>8361</v>
          </cell>
          <cell r="D872" t="str">
            <v>UltraClub</v>
          </cell>
          <cell r="E872" t="str">
            <v>Wovens</v>
          </cell>
          <cell r="F872" t="str">
            <v>Dress</v>
          </cell>
          <cell r="G872" t="str">
            <v>Active</v>
          </cell>
          <cell r="H872" t="str">
            <v>Not Available</v>
          </cell>
          <cell r="I872" t="str">
            <v>Ladies'</v>
          </cell>
          <cell r="J872" t="str">
            <v>Ladies' Long-Sleeve Performance Pinpoint</v>
          </cell>
          <cell r="K872" t="str">
            <v xml:space="preserve">• 3.5 oz./yd2 / 119 gsm, 60% cotton, 40% polyester with wrinkle-resistant and stain-repel performance
• left chest pocket
• extended tail
</v>
          </cell>
          <cell r="L872" t="str">
            <v>• spread collar</v>
          </cell>
          <cell r="M872" t="str">
            <v>N</v>
          </cell>
          <cell r="O872" t="str">
            <v>WRINKLE-RESISTANT, STAIN REPEL, EASY CARE</v>
          </cell>
        </row>
        <row r="873">
          <cell r="A873">
            <v>8380</v>
          </cell>
          <cell r="D873" t="str">
            <v>UltraClub</v>
          </cell>
          <cell r="E873" t="str">
            <v>Wovens</v>
          </cell>
          <cell r="F873" t="str">
            <v>Dress</v>
          </cell>
          <cell r="G873" t="str">
            <v>Active</v>
          </cell>
          <cell r="H873" t="str">
            <v>Not Available</v>
          </cell>
          <cell r="I873" t="str">
            <v>Men's</v>
          </cell>
          <cell r="J873" t="str">
            <v>Men's Non-Iron Pinpoint</v>
          </cell>
          <cell r="K873" t="str">
            <v xml:space="preserve">• 3.7 oz./yd2 / 125 gsm,100% cotton non-iron pinpoint fabric
• non-iron fabric holds shape and length for excellent recovery
• single-needle tailoring
• pucker-free taped seams
• pearlized buttons
• 2-button adjustable cuffs
</v>
          </cell>
          <cell r="L873" t="str">
            <v>• button-down collar
• left chest pocket</v>
          </cell>
          <cell r="M873" t="str">
            <v>N</v>
          </cell>
          <cell r="O873" t="str">
            <v>WRINKLE-FREE, TAPED SEAMS, EASY CARE</v>
          </cell>
        </row>
        <row r="874">
          <cell r="A874">
            <v>8381</v>
          </cell>
          <cell r="D874" t="str">
            <v>UltraClub</v>
          </cell>
          <cell r="E874" t="str">
            <v>Wovens</v>
          </cell>
          <cell r="F874" t="str">
            <v>Dress</v>
          </cell>
          <cell r="G874" t="str">
            <v>Active</v>
          </cell>
          <cell r="H874" t="str">
            <v>Not Available</v>
          </cell>
          <cell r="I874" t="str">
            <v>Ladies'</v>
          </cell>
          <cell r="J874" t="str">
            <v>Ladies' Non-Iron Pinpoint</v>
          </cell>
          <cell r="K874" t="str">
            <v xml:space="preserve">• 3.7 oz./yd2 / 125 gsm,100% cotton non-iron pinpoint fabric
• non-iron fabric holds shape and length for excellent recovery
• single-needle tailoring
• pucker-free taped seams
• pearlized buttons
• 2-button adjustable cuffs
</v>
          </cell>
          <cell r="L874" t="str">
            <v>• spread collar
• front and back darts for feminine fit</v>
          </cell>
          <cell r="M874" t="str">
            <v>N</v>
          </cell>
          <cell r="O874" t="str">
            <v>WRINKLE-FREE, TAPED SEAMS, EASY CARE</v>
          </cell>
        </row>
        <row r="875">
          <cell r="A875">
            <v>8385</v>
          </cell>
          <cell r="D875" t="str">
            <v>UltraClub</v>
          </cell>
          <cell r="E875" t="str">
            <v>Wovens</v>
          </cell>
          <cell r="F875" t="str">
            <v>Casual</v>
          </cell>
          <cell r="G875" t="str">
            <v>Active</v>
          </cell>
          <cell r="H875" t="str">
            <v>Not Available</v>
          </cell>
          <cell r="I875" t="str">
            <v>Men's</v>
          </cell>
          <cell r="J875" t="str">
            <v>Men's Medium-Check Woven</v>
          </cell>
          <cell r="K875" t="str">
            <v xml:space="preserve">• 3.4 oz./yd2 / 115 gsm, 55% cotton, 45% polyester with wrinkle-resistant performance
• top-fused center placket, collar and cuffs
• pearlized buttons
• 2-button adjustable cuffs with button-through sleeve plackets
</v>
          </cell>
          <cell r="L875" t="str">
            <v>• button-down collar
• button-through patch pocket
• locker loop
• drop tail</v>
          </cell>
          <cell r="M875" t="str">
            <v>N</v>
          </cell>
          <cell r="O875" t="str">
            <v>WRINKLE RESISTANT, EASY CARE</v>
          </cell>
          <cell r="P875" t="str">
            <v>8385L</v>
          </cell>
        </row>
        <row r="876">
          <cell r="A876" t="str">
            <v>8385L</v>
          </cell>
          <cell r="D876" t="str">
            <v>UltraClub</v>
          </cell>
          <cell r="E876" t="str">
            <v>Wovens</v>
          </cell>
          <cell r="F876" t="str">
            <v>Casual</v>
          </cell>
          <cell r="G876" t="str">
            <v>Active</v>
          </cell>
          <cell r="H876" t="str">
            <v>Not Available</v>
          </cell>
          <cell r="I876" t="str">
            <v>Ladies'</v>
          </cell>
          <cell r="J876" t="str">
            <v>Ladies' Medium-Check Woven</v>
          </cell>
          <cell r="K876" t="str">
            <v xml:space="preserve">• 3.4 oz./yd2 / 115 gsm, 55% cotton, 45% polyester with wrinkle-resistant performance
• top-fused center placket, collar and cuffs
• pearlized buttons
• 2-button adjustable cuffs with button-through sleeve plackets
</v>
          </cell>
          <cell r="L876" t="str">
            <v>• spread collar</v>
          </cell>
          <cell r="M876" t="str">
            <v>N</v>
          </cell>
          <cell r="O876" t="str">
            <v>WRINKLE RESISTANT, EASY CARE</v>
          </cell>
        </row>
        <row r="877">
          <cell r="A877">
            <v>8960</v>
          </cell>
          <cell r="D877" t="str">
            <v>UltraClub</v>
          </cell>
          <cell r="E877" t="str">
            <v>Wovens</v>
          </cell>
          <cell r="F877" t="str">
            <v>Casual</v>
          </cell>
          <cell r="G877" t="str">
            <v>Active</v>
          </cell>
          <cell r="H877" t="str">
            <v>Not Available</v>
          </cell>
          <cell r="I877" t="str">
            <v>Men's</v>
          </cell>
          <cell r="J877" t="str">
            <v>Men's Cypress Denim with Pocket</v>
          </cell>
          <cell r="K877" t="str">
            <v xml:space="preserve">• 6.5 oz./yd2 / 220 gsm, 100% cotton denim
• double-needle stitching throughout
• wood-tone buttons
</v>
          </cell>
          <cell r="L877" t="str">
            <v>• button-down collar
• left chest pocket
• locker loop
• relaxed fit</v>
          </cell>
          <cell r="M877" t="str">
            <v>N</v>
          </cell>
          <cell r="N877" t="str">
            <v>Relaxed</v>
          </cell>
          <cell r="O877" t="str">
            <v>EASY CARE</v>
          </cell>
          <cell r="P877">
            <v>8966</v>
          </cell>
          <cell r="Q877" t="str">
            <v>8960T</v>
          </cell>
        </row>
        <row r="878">
          <cell r="A878" t="str">
            <v>8960C</v>
          </cell>
          <cell r="D878" t="str">
            <v>UltraClub</v>
          </cell>
          <cell r="E878" t="str">
            <v>Wovens</v>
          </cell>
          <cell r="F878" t="str">
            <v>Casual</v>
          </cell>
          <cell r="G878" t="str">
            <v>Active</v>
          </cell>
          <cell r="H878" t="str">
            <v>Not Available</v>
          </cell>
          <cell r="I878" t="str">
            <v>Adult</v>
          </cell>
          <cell r="J878" t="str">
            <v>Adult Cypress Twill with Pocket</v>
          </cell>
          <cell r="K878" t="str">
            <v xml:space="preserve">• 6.5 oz./yd2 / 220 gsm, 100% cotton twill
• double-needle stitching throughout
• wood-tone buttons
</v>
          </cell>
          <cell r="L878" t="str">
            <v>• button-down collar
• left chest pocket
• locker loop
• relaxed fit</v>
          </cell>
          <cell r="M878" t="str">
            <v>N</v>
          </cell>
          <cell r="N878" t="str">
            <v>Relaxed</v>
          </cell>
          <cell r="O878" t="str">
            <v>EASY CARE</v>
          </cell>
        </row>
        <row r="879">
          <cell r="A879" t="str">
            <v>8960T</v>
          </cell>
          <cell r="D879" t="str">
            <v>UltraClub</v>
          </cell>
          <cell r="E879" t="str">
            <v>Wovens</v>
          </cell>
          <cell r="F879" t="str">
            <v>Casual</v>
          </cell>
          <cell r="G879" t="str">
            <v>Active</v>
          </cell>
          <cell r="H879" t="str">
            <v>Not Available</v>
          </cell>
          <cell r="I879" t="str">
            <v>Tall</v>
          </cell>
          <cell r="J879" t="str">
            <v>Men's Tall Cypress Denim with Pocket</v>
          </cell>
          <cell r="K879" t="str">
            <v xml:space="preserve">• 6.5 oz./yd2 / 220 gsm, 100% cotton denim
• double-needle stitching throughout
• wood-tone buttons
</v>
          </cell>
          <cell r="L879" t="str">
            <v>• button-down collar
• left chest pocket
• locker loop
• relaxed fit</v>
          </cell>
          <cell r="M879" t="str">
            <v>N</v>
          </cell>
          <cell r="N879" t="str">
            <v>Relaxed</v>
          </cell>
          <cell r="O879" t="str">
            <v>EASY CARE</v>
          </cell>
        </row>
        <row r="880">
          <cell r="A880">
            <v>8965</v>
          </cell>
          <cell r="D880" t="str">
            <v>UltraClub</v>
          </cell>
          <cell r="E880" t="str">
            <v>Wovens</v>
          </cell>
          <cell r="F880" t="str">
            <v>Casual</v>
          </cell>
          <cell r="G880" t="str">
            <v>Active</v>
          </cell>
          <cell r="H880" t="str">
            <v>Not Available</v>
          </cell>
          <cell r="I880" t="str">
            <v>Adult</v>
          </cell>
          <cell r="J880" t="str">
            <v>Adult Short-Sleeve Cypress Denim with Pocket</v>
          </cell>
          <cell r="K880" t="str">
            <v xml:space="preserve">• 6.5 oz./yd2 / 220 gsm, 100% cotton denim
• double-needle stitching throughout
• wood-tone buttons
</v>
          </cell>
          <cell r="L880" t="str">
            <v>• button-down collar
• left chest pocket
• relaxed fit</v>
          </cell>
          <cell r="M880" t="str">
            <v>N</v>
          </cell>
          <cell r="N880" t="str">
            <v>Relaxed</v>
          </cell>
          <cell r="O880" t="str">
            <v>EASY CARE</v>
          </cell>
        </row>
        <row r="881">
          <cell r="A881" t="str">
            <v>8965C</v>
          </cell>
          <cell r="D881" t="str">
            <v>UltraClub</v>
          </cell>
          <cell r="E881" t="str">
            <v>Wovens</v>
          </cell>
          <cell r="F881" t="str">
            <v>Casual</v>
          </cell>
          <cell r="G881" t="str">
            <v>Active</v>
          </cell>
          <cell r="H881" t="str">
            <v>Not Available</v>
          </cell>
          <cell r="I881" t="str">
            <v>Adult</v>
          </cell>
          <cell r="J881" t="str">
            <v>Adult Short-Sleeve Cypress Twill with Pocket</v>
          </cell>
          <cell r="K881" t="str">
            <v xml:space="preserve">• 6.5 oz./yd2 / 220 gsm, 100% cotton twill
• double-needle stitching throughout
• wood-tone buttons
</v>
          </cell>
          <cell r="L881" t="str">
            <v>• button-down collar
• left chest pocket
• relaxed fit</v>
          </cell>
          <cell r="M881" t="str">
            <v>N</v>
          </cell>
          <cell r="N881" t="str">
            <v>Relaxed</v>
          </cell>
          <cell r="O881" t="str">
            <v>EASY CARE</v>
          </cell>
        </row>
        <row r="882">
          <cell r="A882">
            <v>8966</v>
          </cell>
          <cell r="D882" t="str">
            <v>UltraClub</v>
          </cell>
          <cell r="E882" t="str">
            <v>Wovens</v>
          </cell>
          <cell r="F882" t="str">
            <v>Casual</v>
          </cell>
          <cell r="G882" t="str">
            <v>Active</v>
          </cell>
          <cell r="H882" t="str">
            <v>Not Available</v>
          </cell>
          <cell r="I882" t="str">
            <v>Ladies'</v>
          </cell>
          <cell r="J882" t="str">
            <v>Ladies' Cypress Denim</v>
          </cell>
          <cell r="K882" t="str">
            <v xml:space="preserve">• 6.5 oz./yd2 / 220 gsm, 100% cotton denim
• double-needle stitching throughout
• wood-tone buttons
</v>
          </cell>
          <cell r="L882" t="str">
            <v>• spread collar</v>
          </cell>
          <cell r="M882" t="str">
            <v>N</v>
          </cell>
          <cell r="O882" t="str">
            <v>EASY CARE</v>
          </cell>
        </row>
        <row r="883">
          <cell r="A883">
            <v>8970</v>
          </cell>
          <cell r="C883" t="str">
            <v>Classic</v>
          </cell>
          <cell r="D883" t="str">
            <v>UltraClub</v>
          </cell>
          <cell r="E883" t="str">
            <v>Wovens</v>
          </cell>
          <cell r="F883" t="str">
            <v>Dress</v>
          </cell>
          <cell r="G883" t="str">
            <v>Active</v>
          </cell>
          <cell r="H883" t="str">
            <v>Not Available</v>
          </cell>
          <cell r="I883" t="str">
            <v>Men's</v>
          </cell>
          <cell r="J883" t="str">
            <v>Men's Classic Wrinkle-Resistant Long-Sleeve Oxford</v>
          </cell>
          <cell r="K883" t="str">
            <v>• 4.2 oz./yd2 / 142 gsm, 60% cotton, 40% polyester oxford with wrinkle-resistant performance
• button-down collar
• left chest pocket
• extended tail
• classic fit</v>
          </cell>
          <cell r="M883" t="str">
            <v>N</v>
          </cell>
          <cell r="N883" t="str">
            <v>Classic</v>
          </cell>
          <cell r="O883" t="str">
            <v>WRINKLE RESISTANT, EASY CARE</v>
          </cell>
          <cell r="P883">
            <v>8990</v>
          </cell>
          <cell r="Q883" t="str">
            <v>8970T</v>
          </cell>
        </row>
        <row r="884">
          <cell r="A884" t="str">
            <v>8970T</v>
          </cell>
          <cell r="C884" t="str">
            <v>Classic</v>
          </cell>
          <cell r="D884" t="str">
            <v>UltraClub</v>
          </cell>
          <cell r="E884" t="str">
            <v>Wovens</v>
          </cell>
          <cell r="F884" t="str">
            <v>Dress</v>
          </cell>
          <cell r="G884" t="str">
            <v>Active</v>
          </cell>
          <cell r="H884" t="str">
            <v>Not Available</v>
          </cell>
          <cell r="I884" t="str">
            <v>Tall</v>
          </cell>
          <cell r="J884" t="str">
            <v>Men's Tall Classic Wrinkle-Resistant Long-Sleeve Oxford</v>
          </cell>
          <cell r="K884" t="str">
            <v>• 4.2 oz./yd2 / 142 gsm, 60% cotton, 40% polyester oxford with wrinkle-resistant performance
• button-down collar
• left chest pocket
• extended tail
• classic fit</v>
          </cell>
          <cell r="M884" t="str">
            <v>N</v>
          </cell>
          <cell r="N884" t="str">
            <v>Classic</v>
          </cell>
          <cell r="O884" t="str">
            <v>WRINKLE RESISTANT, EASY CARE</v>
          </cell>
        </row>
        <row r="885">
          <cell r="A885">
            <v>8972</v>
          </cell>
          <cell r="C885" t="str">
            <v>Classic</v>
          </cell>
          <cell r="D885" t="str">
            <v>UltraClub</v>
          </cell>
          <cell r="E885" t="str">
            <v>Wovens</v>
          </cell>
          <cell r="F885" t="str">
            <v>Dress</v>
          </cell>
          <cell r="G885" t="str">
            <v>Active</v>
          </cell>
          <cell r="H885" t="str">
            <v>Not Available</v>
          </cell>
          <cell r="I885" t="str">
            <v>Men's</v>
          </cell>
          <cell r="J885" t="str">
            <v>Men’s Classic Wrinkle-Resistant Short-Sleeve Oxford</v>
          </cell>
          <cell r="K885" t="str">
            <v>• 4.2 oz./yd2 / 142 gsm, 60% cotton, 40% polyester oxford with wrinkle-resistant performance
• button-down collar
• left chest pocket
• extended tail
• classic fit</v>
          </cell>
          <cell r="M885" t="str">
            <v>N</v>
          </cell>
          <cell r="N885" t="str">
            <v>Classic</v>
          </cell>
          <cell r="O885" t="str">
            <v>WRINKLE RESISTANT, EASY CARE</v>
          </cell>
          <cell r="P885">
            <v>8973</v>
          </cell>
          <cell r="Q885" t="str">
            <v>8972T</v>
          </cell>
        </row>
        <row r="886">
          <cell r="A886" t="str">
            <v>8972T</v>
          </cell>
          <cell r="C886" t="str">
            <v>Classic</v>
          </cell>
          <cell r="D886" t="str">
            <v>UltraClub</v>
          </cell>
          <cell r="E886" t="str">
            <v>Wovens</v>
          </cell>
          <cell r="F886" t="str">
            <v>Dress</v>
          </cell>
          <cell r="G886" t="str">
            <v>Active</v>
          </cell>
          <cell r="H886" t="str">
            <v>Not Available</v>
          </cell>
          <cell r="I886" t="str">
            <v>Men's</v>
          </cell>
          <cell r="J886" t="str">
            <v>Men’s Tall Classic Wrinkle-Resistant Short-Sleeve Oxford</v>
          </cell>
          <cell r="K886" t="str">
            <v>• 4.2 oz./yd2 / 142 gsm, 60% cotton, 40% polyester oxford with wrinkle-resistant performance
• button-down collar
• left chest pocket
• extended tail
• classic fit</v>
          </cell>
          <cell r="M886" t="str">
            <v>N</v>
          </cell>
          <cell r="N886" t="str">
            <v>Classic</v>
          </cell>
          <cell r="O886" t="str">
            <v>WRINKLE RESISTANT, EASY CARE</v>
          </cell>
        </row>
        <row r="887">
          <cell r="A887">
            <v>8973</v>
          </cell>
          <cell r="C887" t="str">
            <v>Classic</v>
          </cell>
          <cell r="D887" t="str">
            <v>UltraClub</v>
          </cell>
          <cell r="E887" t="str">
            <v>Wovens</v>
          </cell>
          <cell r="F887" t="str">
            <v>Dress</v>
          </cell>
          <cell r="G887" t="str">
            <v>Active</v>
          </cell>
          <cell r="H887" t="str">
            <v>Not Available</v>
          </cell>
          <cell r="I887" t="str">
            <v>Ladies'</v>
          </cell>
          <cell r="J887" t="str">
            <v>Ladies’ Classic Wrinkle-Resistant Short-Sleeve Oxford</v>
          </cell>
          <cell r="K887" t="str">
            <v>• 4.2 oz./yd2 / 142 gsm, 60% cotton, 40% polyester oxford with wrinkle-resistant performance
• button-down collar
• left chest pocket
• extended tail
• classic fit</v>
          </cell>
          <cell r="M887" t="str">
            <v>N</v>
          </cell>
          <cell r="N887" t="str">
            <v>Classic</v>
          </cell>
          <cell r="O887" t="str">
            <v>WRINKLE RESISTANT, EASY CARE</v>
          </cell>
        </row>
        <row r="888">
          <cell r="A888">
            <v>8990</v>
          </cell>
          <cell r="C888" t="str">
            <v>Classic</v>
          </cell>
          <cell r="D888" t="str">
            <v>UltraClub</v>
          </cell>
          <cell r="E888" t="str">
            <v>Wovens</v>
          </cell>
          <cell r="F888" t="str">
            <v>Dress</v>
          </cell>
          <cell r="G888" t="str">
            <v>Active</v>
          </cell>
          <cell r="H888" t="str">
            <v>Not Available</v>
          </cell>
          <cell r="I888" t="str">
            <v>Ladies'</v>
          </cell>
          <cell r="J888" t="str">
            <v>Ladies' Classic Wrinkle-Resistant Long-Sleeve Oxford</v>
          </cell>
          <cell r="K888" t="str">
            <v>• 4.2 oz./yd2 / 142 gsm, 60% cotton, 40% polyester oxford with wrinkle-resistant performance
• button-down collar
• left chest pocket
• extended tail
• classic fit</v>
          </cell>
          <cell r="M888" t="str">
            <v>N</v>
          </cell>
          <cell r="N888" t="str">
            <v>Classic</v>
          </cell>
          <cell r="O888" t="str">
            <v>EASY CARE</v>
          </cell>
        </row>
        <row r="889">
          <cell r="A889">
            <v>8975</v>
          </cell>
          <cell r="C889" t="str">
            <v>Whisper</v>
          </cell>
          <cell r="D889" t="str">
            <v>UltraClub</v>
          </cell>
          <cell r="E889" t="str">
            <v>Wovens</v>
          </cell>
          <cell r="F889" t="str">
            <v>Casual</v>
          </cell>
          <cell r="G889" t="str">
            <v>Active</v>
          </cell>
          <cell r="H889" t="str">
            <v>Not Available</v>
          </cell>
          <cell r="I889" t="str">
            <v>Men's</v>
          </cell>
          <cell r="J889" t="str">
            <v>Men's Whisper Twill</v>
          </cell>
          <cell r="K889" t="str">
            <v xml:space="preserve">• 4.7 oz./yd2 / 159 gsm, 55% cotton, 45% polyester twill with peached finish
• dyed-to-match buttons
• left chest pocket
</v>
          </cell>
          <cell r="L889" t="str">
            <v>• button-down collar</v>
          </cell>
          <cell r="M889" t="str">
            <v>N</v>
          </cell>
          <cell r="O889" t="str">
            <v>EASY CARE</v>
          </cell>
          <cell r="P889">
            <v>8976</v>
          </cell>
          <cell r="Q889" t="str">
            <v>8975T</v>
          </cell>
        </row>
        <row r="890">
          <cell r="A890" t="str">
            <v>8975T</v>
          </cell>
          <cell r="C890" t="str">
            <v>Whisper</v>
          </cell>
          <cell r="D890" t="str">
            <v>UltraClub</v>
          </cell>
          <cell r="E890" t="str">
            <v>Wovens</v>
          </cell>
          <cell r="F890" t="str">
            <v>Casual</v>
          </cell>
          <cell r="G890" t="str">
            <v>Active</v>
          </cell>
          <cell r="H890" t="str">
            <v>Not Available</v>
          </cell>
          <cell r="I890" t="str">
            <v>Tall</v>
          </cell>
          <cell r="J890" t="str">
            <v>Men's Tall Whisper Twill</v>
          </cell>
          <cell r="K890" t="str">
            <v xml:space="preserve">• 4.7 oz./yd2 / 159 gsm, 55% cotton, 45% polyester twill with peached finish
• dyed-to-match buttons
• left chest pocket
</v>
          </cell>
          <cell r="L890" t="str">
            <v>• button-down collar</v>
          </cell>
          <cell r="M890" t="str">
            <v>N</v>
          </cell>
          <cell r="O890" t="str">
            <v>EASY CARE</v>
          </cell>
        </row>
        <row r="891">
          <cell r="A891">
            <v>8976</v>
          </cell>
          <cell r="C891" t="str">
            <v>Whisper</v>
          </cell>
          <cell r="D891" t="str">
            <v>UltraClub</v>
          </cell>
          <cell r="E891" t="str">
            <v>Wovens</v>
          </cell>
          <cell r="F891" t="str">
            <v>Casual</v>
          </cell>
          <cell r="G891" t="str">
            <v>Active</v>
          </cell>
          <cell r="H891" t="str">
            <v>Not Available</v>
          </cell>
          <cell r="I891" t="str">
            <v>Ladies'</v>
          </cell>
          <cell r="J891" t="str">
            <v>Ladies' Whisper Twill</v>
          </cell>
          <cell r="K891" t="str">
            <v xml:space="preserve">• 4.7 oz./yd2 / 159 gsm, 55% cotton, 45% polyester twill with peached finish
• dyed-to-match buttons
• left chest pocket
</v>
          </cell>
          <cell r="L891" t="str">
            <v>• spread collar</v>
          </cell>
          <cell r="M891" t="str">
            <v>N</v>
          </cell>
          <cell r="O891" t="str">
            <v>EASY CARE</v>
          </cell>
        </row>
        <row r="892">
          <cell r="A892">
            <v>8977</v>
          </cell>
          <cell r="C892" t="str">
            <v>Whisper</v>
          </cell>
          <cell r="D892" t="str">
            <v>UltraClub</v>
          </cell>
          <cell r="E892" t="str">
            <v>Wovens</v>
          </cell>
          <cell r="F892" t="str">
            <v>Casual</v>
          </cell>
          <cell r="G892" t="str">
            <v>Active</v>
          </cell>
          <cell r="H892" t="str">
            <v>Not Available</v>
          </cell>
          <cell r="I892" t="str">
            <v>Adult</v>
          </cell>
          <cell r="J892" t="str">
            <v>Adult Short-Sleeve Whisper Twill</v>
          </cell>
          <cell r="K892" t="str">
            <v xml:space="preserve">• 4.7 oz./yd2 / 159 gsm, 55% cotton, 45% polyester twill with peached finish
• dyed-to-match buttons
• left chest pocket
</v>
          </cell>
          <cell r="L892" t="str">
            <v>• button-down collar</v>
          </cell>
          <cell r="M892" t="str">
            <v>N</v>
          </cell>
          <cell r="O892" t="str">
            <v>EASY CARE</v>
          </cell>
        </row>
        <row r="893">
          <cell r="A893">
            <v>8980</v>
          </cell>
          <cell r="D893" t="str">
            <v>UltraClub</v>
          </cell>
          <cell r="E893" t="str">
            <v>Wovens</v>
          </cell>
          <cell r="F893" t="str">
            <v>Casual</v>
          </cell>
          <cell r="G893" t="str">
            <v>Active</v>
          </cell>
          <cell r="H893" t="str">
            <v>Not Available</v>
          </cell>
          <cell r="I893" t="str">
            <v>Men's</v>
          </cell>
          <cell r="J893" t="str">
            <v>Men's Cabana Breeze Camp Shirt</v>
          </cell>
          <cell r="K893" t="str">
            <v>• 5.5 oz./yd2 / 186  gsm, 60% rayon, 40% polyester sand-washed microfiber
• square bottom
• finished side vents
• comfort fit</v>
          </cell>
          <cell r="M893" t="str">
            <v>N</v>
          </cell>
          <cell r="O893" t="str">
            <v>EASY CARE</v>
          </cell>
          <cell r="P893">
            <v>8981</v>
          </cell>
        </row>
        <row r="894">
          <cell r="A894">
            <v>8981</v>
          </cell>
          <cell r="D894" t="str">
            <v>UltraClub</v>
          </cell>
          <cell r="E894" t="str">
            <v>Wovens</v>
          </cell>
          <cell r="F894" t="str">
            <v>Casual</v>
          </cell>
          <cell r="G894" t="str">
            <v>Active</v>
          </cell>
          <cell r="H894" t="str">
            <v>Not Available</v>
          </cell>
          <cell r="I894" t="str">
            <v>Ladies'</v>
          </cell>
          <cell r="J894" t="str">
            <v>Ladies' Cabana Breeze Camp Shirt</v>
          </cell>
          <cell r="K894" t="str">
            <v>• 5.5 oz./yd2 / 186  gsm, 60% rayon, 40% polyester sand-washed microfiber
• square bottom
• finished side vents
• comfort fit</v>
          </cell>
          <cell r="M894" t="str">
            <v>N</v>
          </cell>
          <cell r="O894" t="str">
            <v>EASY CARE</v>
          </cell>
        </row>
        <row r="895">
          <cell r="A895">
            <v>8991</v>
          </cell>
          <cell r="C895" t="str">
            <v>Whisper Elite</v>
          </cell>
          <cell r="D895" t="str">
            <v>UltraClub</v>
          </cell>
          <cell r="E895" t="str">
            <v>Wovens</v>
          </cell>
          <cell r="F895" t="str">
            <v>Casual</v>
          </cell>
          <cell r="G895" t="str">
            <v>Active</v>
          </cell>
          <cell r="H895" t="str">
            <v>Not Available</v>
          </cell>
          <cell r="I895" t="str">
            <v>Men's</v>
          </cell>
          <cell r="J895" t="str">
            <v>Men's Whisper Elite Twill</v>
          </cell>
          <cell r="K895" t="str">
            <v xml:space="preserve">• 3.5 oz./yd2 / 119 gsm, 55% cotton, 45% polyester with wrinkle-resistant and stain-repel performance
</v>
          </cell>
          <cell r="L895" t="str">
            <v>• expandable comfort collar 
• extended tail</v>
          </cell>
          <cell r="M895" t="str">
            <v>N</v>
          </cell>
          <cell r="O895" t="str">
            <v>WRINKLE RESISTANT, STAIN REPEL, EASY CARE</v>
          </cell>
          <cell r="P895">
            <v>8992</v>
          </cell>
        </row>
        <row r="896">
          <cell r="A896">
            <v>8992</v>
          </cell>
          <cell r="C896" t="str">
            <v>Whisper Elite</v>
          </cell>
          <cell r="D896" t="str">
            <v>UltraClub</v>
          </cell>
          <cell r="E896" t="str">
            <v>Wovens</v>
          </cell>
          <cell r="F896" t="str">
            <v>Casual</v>
          </cell>
          <cell r="G896" t="str">
            <v>Active</v>
          </cell>
          <cell r="H896" t="str">
            <v>Not Available</v>
          </cell>
          <cell r="I896" t="str">
            <v>Ladies'</v>
          </cell>
          <cell r="J896" t="str">
            <v>Ladies' Whisper Elite Twill</v>
          </cell>
          <cell r="K896" t="str">
            <v xml:space="preserve">• 3.5 oz./yd2 / 119 gsm, 55% cotton, 45% polyester with wrinkle-resistant and stain-repel performance
</v>
          </cell>
          <cell r="L896" t="str">
            <v>• convertible collar
• French cuffs</v>
          </cell>
          <cell r="M896" t="str">
            <v>N</v>
          </cell>
          <cell r="O896" t="str">
            <v>WRINKLE RESISTANT, STAIN REPEL, EASY CARE</v>
          </cell>
        </row>
        <row r="897">
          <cell r="A897">
            <v>8995</v>
          </cell>
          <cell r="D897" t="str">
            <v>UltraClub</v>
          </cell>
          <cell r="E897" t="str">
            <v>Wovens</v>
          </cell>
          <cell r="F897" t="str">
            <v>Casual</v>
          </cell>
          <cell r="G897" t="str">
            <v>DNR</v>
          </cell>
          <cell r="H897" t="str">
            <v>Not Available</v>
          </cell>
          <cell r="I897" t="str">
            <v>Men's</v>
          </cell>
          <cell r="J897" t="str">
            <v>Men's Yarn-Dyed Micro-Check Woven</v>
          </cell>
          <cell r="K897" t="str">
            <v xml:space="preserve">• 3.4 oz./yd2 / 115 gsm, 55% cotton, 45% polyester with wrinkle-resistant performance
• top-fused center placket, collar and cuffs
• 2-button adjustable cuffs with button-through sleeve plackets
</v>
          </cell>
          <cell r="L897" t="str">
            <v>• button-down collar
• left chest pocket with button closure</v>
          </cell>
          <cell r="M897" t="str">
            <v>N</v>
          </cell>
          <cell r="O897" t="str">
            <v>WRINKLE RESISTANT, EASY CARE</v>
          </cell>
          <cell r="P897">
            <v>8996</v>
          </cell>
          <cell r="S897" t="str">
            <v>DNR for 201801 US book</v>
          </cell>
        </row>
        <row r="898">
          <cell r="A898">
            <v>8996</v>
          </cell>
          <cell r="D898" t="str">
            <v>UltraClub</v>
          </cell>
          <cell r="E898" t="str">
            <v>Wovens</v>
          </cell>
          <cell r="F898" t="str">
            <v>Casual</v>
          </cell>
          <cell r="G898" t="str">
            <v>DNR</v>
          </cell>
          <cell r="H898" t="str">
            <v>Not Available</v>
          </cell>
          <cell r="I898" t="str">
            <v>Ladies'</v>
          </cell>
          <cell r="J898" t="str">
            <v>Ladies' Yarn-Dyed Micro-Check Woven</v>
          </cell>
          <cell r="K898" t="str">
            <v xml:space="preserve">• 3.4 oz./yd2 / 115 gsm, 55% cotton, 45% polyester with wrinkle-resistant performance
• top-fused center placket, collar and cuffs
• 2-button adjustable cuffs with button-through sleeve plackets
</v>
          </cell>
          <cell r="L898" t="str">
            <v>• spread collar</v>
          </cell>
          <cell r="M898" t="str">
            <v>N</v>
          </cell>
          <cell r="O898" t="str">
            <v>WRINKLE RESISTANT, EASY CARE</v>
          </cell>
          <cell r="S898" t="str">
            <v>DNR for 201801 US book</v>
          </cell>
        </row>
      </sheetData>
      <sheetData sheetId="3"/>
      <sheetData sheetId="4">
        <row r="1">
          <cell r="G1" t="str">
            <v>SizeRange</v>
          </cell>
          <cell r="H1" t="str">
            <v>SKU Count</v>
          </cell>
        </row>
        <row r="2">
          <cell r="G2" t="str">
            <v>50"W x 60"L</v>
          </cell>
          <cell r="H2">
            <v>1</v>
          </cell>
        </row>
        <row r="3">
          <cell r="G3" t="str">
            <v>One Size Fits All</v>
          </cell>
          <cell r="H3">
            <v>1</v>
          </cell>
        </row>
        <row r="4">
          <cell r="G4" t="str">
            <v>One Size</v>
          </cell>
          <cell r="H4">
            <v>1</v>
          </cell>
        </row>
        <row r="5">
          <cell r="G5" t="str">
            <v>S-L</v>
          </cell>
          <cell r="H5">
            <v>3</v>
          </cell>
        </row>
        <row r="6">
          <cell r="G6" t="str">
            <v>S-XL</v>
          </cell>
          <cell r="H6">
            <v>4</v>
          </cell>
        </row>
        <row r="7">
          <cell r="G7" t="str">
            <v>S-2XL</v>
          </cell>
          <cell r="H7">
            <v>5</v>
          </cell>
        </row>
        <row r="8">
          <cell r="G8" t="str">
            <v>S-3XL</v>
          </cell>
          <cell r="H8">
            <v>6</v>
          </cell>
        </row>
        <row r="9">
          <cell r="G9" t="str">
            <v>S-4XL</v>
          </cell>
          <cell r="H9">
            <v>7</v>
          </cell>
        </row>
        <row r="10">
          <cell r="G10" t="str">
            <v>S-5XL</v>
          </cell>
          <cell r="H10">
            <v>8</v>
          </cell>
        </row>
        <row r="11">
          <cell r="G11" t="str">
            <v>S-6XL</v>
          </cell>
          <cell r="H11">
            <v>9</v>
          </cell>
        </row>
        <row r="12">
          <cell r="G12" t="str">
            <v>XS-L</v>
          </cell>
          <cell r="H12">
            <v>4</v>
          </cell>
        </row>
        <row r="13">
          <cell r="G13" t="str">
            <v>XS-XL</v>
          </cell>
          <cell r="H13">
            <v>5</v>
          </cell>
        </row>
        <row r="14">
          <cell r="G14" t="str">
            <v>XS-2XL</v>
          </cell>
          <cell r="H14">
            <v>6</v>
          </cell>
        </row>
        <row r="15">
          <cell r="G15" t="str">
            <v>XS-3XL</v>
          </cell>
          <cell r="H15">
            <v>7</v>
          </cell>
        </row>
        <row r="16">
          <cell r="G16" t="str">
            <v>XS-4XL</v>
          </cell>
          <cell r="H16">
            <v>8</v>
          </cell>
        </row>
        <row r="17">
          <cell r="G17" t="str">
            <v>XS-5XL</v>
          </cell>
          <cell r="H17">
            <v>9</v>
          </cell>
        </row>
        <row r="18">
          <cell r="G18" t="str">
            <v>XS-6XL</v>
          </cell>
          <cell r="H18">
            <v>10</v>
          </cell>
        </row>
        <row r="19">
          <cell r="G19" t="str">
            <v>M-XL</v>
          </cell>
          <cell r="H19">
            <v>3</v>
          </cell>
        </row>
        <row r="20">
          <cell r="G20" t="str">
            <v>M-2XL</v>
          </cell>
          <cell r="H20">
            <v>4</v>
          </cell>
        </row>
        <row r="21">
          <cell r="G21" t="str">
            <v>M-3XL</v>
          </cell>
          <cell r="H21">
            <v>5</v>
          </cell>
        </row>
        <row r="22">
          <cell r="G22" t="str">
            <v>M-4XL</v>
          </cell>
          <cell r="H22">
            <v>6</v>
          </cell>
        </row>
        <row r="23">
          <cell r="G23" t="str">
            <v>M-5XL</v>
          </cell>
          <cell r="H23">
            <v>7</v>
          </cell>
        </row>
        <row r="24">
          <cell r="G24" t="str">
            <v>XXS-L</v>
          </cell>
          <cell r="H24">
            <v>5</v>
          </cell>
        </row>
        <row r="25">
          <cell r="G25" t="str">
            <v>XXS-XL</v>
          </cell>
          <cell r="H25">
            <v>6</v>
          </cell>
        </row>
        <row r="26">
          <cell r="G26" t="str">
            <v>XXS-2XL</v>
          </cell>
          <cell r="H26">
            <v>7</v>
          </cell>
        </row>
        <row r="27">
          <cell r="G27" t="str">
            <v>XXS-3XL</v>
          </cell>
          <cell r="H27">
            <v>8</v>
          </cell>
        </row>
        <row r="28">
          <cell r="G28" t="str">
            <v>XXS-4XL</v>
          </cell>
          <cell r="H28">
            <v>9</v>
          </cell>
        </row>
        <row r="29">
          <cell r="G29" t="str">
            <v>XXS-5XL</v>
          </cell>
          <cell r="H29">
            <v>10</v>
          </cell>
        </row>
        <row r="30">
          <cell r="G30" t="str">
            <v>2-4</v>
          </cell>
          <cell r="H30">
            <v>3</v>
          </cell>
        </row>
        <row r="31">
          <cell r="G31" t="str">
            <v>2-5/6</v>
          </cell>
          <cell r="H31">
            <v>4</v>
          </cell>
        </row>
        <row r="32">
          <cell r="G32" t="str">
            <v>2-7</v>
          </cell>
          <cell r="H32">
            <v>6</v>
          </cell>
        </row>
        <row r="33">
          <cell r="G33" t="str">
            <v>NB-18MOS</v>
          </cell>
          <cell r="H33">
            <v>4</v>
          </cell>
        </row>
        <row r="34">
          <cell r="G34" t="str">
            <v>NB-24MOS</v>
          </cell>
          <cell r="H34">
            <v>5</v>
          </cell>
        </row>
        <row r="35">
          <cell r="G35" t="str">
            <v>Newborn-18MOS</v>
          </cell>
          <cell r="H35">
            <v>4</v>
          </cell>
        </row>
        <row r="36">
          <cell r="G36" t="str">
            <v>Newborn-24MOS</v>
          </cell>
          <cell r="H36">
            <v>5</v>
          </cell>
        </row>
        <row r="37">
          <cell r="G37" t="str">
            <v>3MOS-18MOS</v>
          </cell>
          <cell r="H37">
            <v>4</v>
          </cell>
        </row>
        <row r="38">
          <cell r="G38" t="str">
            <v>6MOS-18MOS</v>
          </cell>
          <cell r="H38">
            <v>3</v>
          </cell>
        </row>
        <row r="39">
          <cell r="G39" t="str">
            <v>6MOS-24MOS</v>
          </cell>
          <cell r="H39">
            <v>4</v>
          </cell>
        </row>
        <row r="40">
          <cell r="G40" t="str">
            <v>3-6MOS-18-24MOS</v>
          </cell>
          <cell r="H40">
            <v>3</v>
          </cell>
        </row>
        <row r="41">
          <cell r="G41" t="str">
            <v>S/M-2XL/3XL</v>
          </cell>
          <cell r="H41">
            <v>3</v>
          </cell>
        </row>
        <row r="42">
          <cell r="G42" t="str">
            <v>S/M-L/XL</v>
          </cell>
          <cell r="H42">
            <v>2</v>
          </cell>
        </row>
        <row r="43">
          <cell r="G43" t="str">
            <v>LT-3XT</v>
          </cell>
          <cell r="H43">
            <v>4</v>
          </cell>
        </row>
        <row r="44">
          <cell r="G44" t="str">
            <v>LT-4XT</v>
          </cell>
          <cell r="H44">
            <v>5</v>
          </cell>
        </row>
        <row r="45">
          <cell r="G45" t="str">
            <v>LT-5XT</v>
          </cell>
          <cell r="H45">
            <v>6</v>
          </cell>
        </row>
        <row r="46">
          <cell r="G46" t="str">
            <v>XLT-2XLT</v>
          </cell>
          <cell r="H46">
            <v>2</v>
          </cell>
        </row>
        <row r="47">
          <cell r="G47" t="str">
            <v>XLT-3XLT</v>
          </cell>
          <cell r="H47">
            <v>3</v>
          </cell>
        </row>
        <row r="48">
          <cell r="G48" t="str">
            <v>XLT-3XT</v>
          </cell>
          <cell r="H48">
            <v>3</v>
          </cell>
        </row>
        <row r="49">
          <cell r="G49" t="str">
            <v>XLT-4XT</v>
          </cell>
          <cell r="H49">
            <v>4</v>
          </cell>
        </row>
        <row r="50">
          <cell r="G50" t="str">
            <v>XLT-5XT</v>
          </cell>
          <cell r="H50">
            <v>5</v>
          </cell>
        </row>
        <row r="51">
          <cell r="G51" t="str">
            <v>XS/S-L/XL</v>
          </cell>
          <cell r="H51">
            <v>4</v>
          </cell>
        </row>
        <row r="52">
          <cell r="G52" t="str">
            <v>XS/S-XL/2XL</v>
          </cell>
          <cell r="H52">
            <v>5</v>
          </cell>
        </row>
        <row r="53">
          <cell r="G53" t="str">
            <v>30-42</v>
          </cell>
          <cell r="H53">
            <v>7</v>
          </cell>
        </row>
        <row r="54">
          <cell r="G54" t="str">
            <v>36-48</v>
          </cell>
          <cell r="H54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A3" sqref="A3"/>
    </sheetView>
  </sheetViews>
  <sheetFormatPr baseColWidth="10" defaultColWidth="8.83203125" defaultRowHeight="14" x14ac:dyDescent="0"/>
  <cols>
    <col min="3" max="3" width="7.5" bestFit="1" customWidth="1"/>
    <col min="4" max="4" width="10.83203125" bestFit="1" customWidth="1"/>
    <col min="5" max="5" width="14" bestFit="1" customWidth="1"/>
    <col min="6" max="6" width="12.5" bestFit="1" customWidth="1"/>
    <col min="7" max="7" width="8.6640625" customWidth="1"/>
    <col min="8" max="8" width="12.1640625" customWidth="1"/>
    <col min="9" max="9" width="7.5" bestFit="1" customWidth="1"/>
    <col min="10" max="10" width="12.5" bestFit="1" customWidth="1"/>
    <col min="11" max="11" width="57.83203125" bestFit="1" customWidth="1"/>
    <col min="12" max="12" width="18.6640625" bestFit="1" customWidth="1"/>
    <col min="13" max="14" width="9.1640625" customWidth="1"/>
    <col min="15" max="15" width="22.1640625" customWidth="1"/>
    <col min="18" max="18" width="8.33203125" bestFit="1" customWidth="1"/>
  </cols>
  <sheetData>
    <row r="1" spans="1:19" ht="23">
      <c r="A1" s="26" t="s">
        <v>45</v>
      </c>
    </row>
    <row r="2" spans="1:19" s="68" customFormat="1" ht="43" customHeight="1">
      <c r="A2" s="68" t="s">
        <v>168</v>
      </c>
      <c r="B2" s="68" t="s">
        <v>169</v>
      </c>
      <c r="C2" s="68" t="s">
        <v>170</v>
      </c>
      <c r="D2" s="68" t="s">
        <v>171</v>
      </c>
      <c r="E2" s="68" t="s">
        <v>172</v>
      </c>
      <c r="F2" s="68" t="s">
        <v>173</v>
      </c>
      <c r="G2" s="68" t="s">
        <v>174</v>
      </c>
      <c r="H2" s="68" t="s">
        <v>175</v>
      </c>
      <c r="I2" s="68" t="s">
        <v>176</v>
      </c>
      <c r="J2" s="68" t="s">
        <v>177</v>
      </c>
      <c r="K2" s="68" t="s">
        <v>178</v>
      </c>
      <c r="L2" s="68" t="s">
        <v>179</v>
      </c>
      <c r="M2" s="68" t="s">
        <v>180</v>
      </c>
      <c r="N2" s="68" t="s">
        <v>181</v>
      </c>
      <c r="O2" s="68" t="s">
        <v>182</v>
      </c>
      <c r="P2" s="68" t="s">
        <v>183</v>
      </c>
      <c r="Q2" s="68" t="s">
        <v>184</v>
      </c>
      <c r="R2" s="68" t="s">
        <v>185</v>
      </c>
      <c r="S2" s="68" t="s">
        <v>186</v>
      </c>
    </row>
    <row r="3" spans="1:19" s="10" customFormat="1" ht="105">
      <c r="A3" s="1" t="s">
        <v>0</v>
      </c>
      <c r="B3" s="2"/>
      <c r="C3" s="2" t="s">
        <v>1</v>
      </c>
      <c r="D3" s="3" t="s">
        <v>2</v>
      </c>
      <c r="E3" s="4" t="s">
        <v>3</v>
      </c>
      <c r="F3" s="4" t="s">
        <v>4</v>
      </c>
      <c r="G3" s="5" t="s">
        <v>5</v>
      </c>
      <c r="H3" s="5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/>
      <c r="N3" s="6"/>
      <c r="O3" s="7" t="s">
        <v>11</v>
      </c>
      <c r="P3" s="8"/>
      <c r="Q3" s="9"/>
      <c r="R3" s="9"/>
      <c r="S3" s="9"/>
    </row>
    <row r="4" spans="1:19" s="10" customFormat="1" ht="120">
      <c r="A4" s="1" t="s">
        <v>12</v>
      </c>
      <c r="B4" s="2"/>
      <c r="C4" s="2" t="s">
        <v>1</v>
      </c>
      <c r="D4" s="3" t="s">
        <v>2</v>
      </c>
      <c r="E4" s="4" t="s">
        <v>3</v>
      </c>
      <c r="F4" s="4" t="s">
        <v>4</v>
      </c>
      <c r="G4" s="5" t="s">
        <v>5</v>
      </c>
      <c r="H4" s="5" t="s">
        <v>6</v>
      </c>
      <c r="I4" s="6" t="s">
        <v>13</v>
      </c>
      <c r="J4" s="6" t="s">
        <v>14</v>
      </c>
      <c r="K4" s="6" t="s">
        <v>15</v>
      </c>
      <c r="L4" s="6" t="s">
        <v>16</v>
      </c>
      <c r="M4" s="6"/>
      <c r="N4" s="6"/>
      <c r="O4" s="7" t="s">
        <v>11</v>
      </c>
      <c r="P4" s="8" t="s">
        <v>17</v>
      </c>
      <c r="Q4" s="9"/>
      <c r="R4" s="9"/>
      <c r="S4" s="9"/>
    </row>
    <row r="5" spans="1:19" s="10" customFormat="1" ht="120">
      <c r="A5" s="1" t="s">
        <v>17</v>
      </c>
      <c r="B5" s="2"/>
      <c r="C5" s="2" t="s">
        <v>1</v>
      </c>
      <c r="D5" s="3" t="s">
        <v>2</v>
      </c>
      <c r="E5" s="4" t="s">
        <v>3</v>
      </c>
      <c r="F5" s="4" t="s">
        <v>4</v>
      </c>
      <c r="G5" s="5" t="s">
        <v>5</v>
      </c>
      <c r="H5" s="5" t="s">
        <v>6</v>
      </c>
      <c r="I5" s="6" t="s">
        <v>7</v>
      </c>
      <c r="J5" s="6" t="s">
        <v>14</v>
      </c>
      <c r="K5" s="6" t="s">
        <v>15</v>
      </c>
      <c r="L5" s="6" t="s">
        <v>10</v>
      </c>
      <c r="M5" s="6"/>
      <c r="N5" s="6"/>
      <c r="O5" s="7" t="s">
        <v>11</v>
      </c>
      <c r="P5" s="8"/>
      <c r="Q5" s="9"/>
      <c r="R5" s="9"/>
      <c r="S5" s="9"/>
    </row>
    <row r="6" spans="1:19" s="16" customFormat="1" ht="84">
      <c r="A6" s="11" t="s">
        <v>18</v>
      </c>
      <c r="B6" s="2"/>
      <c r="C6" s="2" t="s">
        <v>19</v>
      </c>
      <c r="D6" s="2" t="s">
        <v>20</v>
      </c>
      <c r="E6" s="4" t="s">
        <v>21</v>
      </c>
      <c r="F6" s="4" t="s">
        <v>22</v>
      </c>
      <c r="G6" s="2" t="s">
        <v>5</v>
      </c>
      <c r="H6" s="5" t="s">
        <v>5</v>
      </c>
      <c r="I6" s="12" t="s">
        <v>13</v>
      </c>
      <c r="J6" s="13" t="s">
        <v>23</v>
      </c>
      <c r="K6" s="12" t="s">
        <v>24</v>
      </c>
      <c r="L6" s="12" t="s">
        <v>25</v>
      </c>
      <c r="M6" s="12"/>
      <c r="N6" s="2" t="s">
        <v>26</v>
      </c>
      <c r="O6" s="7" t="s">
        <v>27</v>
      </c>
      <c r="P6" s="14" t="s">
        <v>28</v>
      </c>
      <c r="Q6" s="14"/>
      <c r="R6" s="14" t="s">
        <v>29</v>
      </c>
      <c r="S6" s="15"/>
    </row>
    <row r="7" spans="1:19" s="16" customFormat="1" ht="84">
      <c r="A7" s="11" t="s">
        <v>28</v>
      </c>
      <c r="B7" s="2"/>
      <c r="C7" s="2" t="s">
        <v>19</v>
      </c>
      <c r="D7" s="2" t="s">
        <v>20</v>
      </c>
      <c r="E7" s="4" t="s">
        <v>21</v>
      </c>
      <c r="F7" s="4" t="s">
        <v>22</v>
      </c>
      <c r="G7" s="2" t="s">
        <v>5</v>
      </c>
      <c r="H7" s="5" t="s">
        <v>5</v>
      </c>
      <c r="I7" s="12" t="s">
        <v>7</v>
      </c>
      <c r="J7" s="13" t="s">
        <v>23</v>
      </c>
      <c r="K7" s="12" t="s">
        <v>24</v>
      </c>
      <c r="L7" s="12" t="s">
        <v>30</v>
      </c>
      <c r="M7" s="12"/>
      <c r="N7" s="2" t="s">
        <v>26</v>
      </c>
      <c r="O7" s="7" t="s">
        <v>27</v>
      </c>
      <c r="P7" s="14"/>
      <c r="Q7" s="14"/>
      <c r="R7" s="14" t="s">
        <v>29</v>
      </c>
      <c r="S7" s="15"/>
    </row>
    <row r="8" spans="1:19" s="16" customFormat="1" ht="84">
      <c r="A8" s="11" t="s">
        <v>29</v>
      </c>
      <c r="B8" s="2"/>
      <c r="C8" s="2" t="s">
        <v>19</v>
      </c>
      <c r="D8" s="2" t="s">
        <v>20</v>
      </c>
      <c r="E8" s="4" t="s">
        <v>21</v>
      </c>
      <c r="F8" s="4" t="s">
        <v>22</v>
      </c>
      <c r="G8" s="2" t="s">
        <v>5</v>
      </c>
      <c r="H8" s="5" t="s">
        <v>5</v>
      </c>
      <c r="I8" s="12" t="s">
        <v>31</v>
      </c>
      <c r="J8" s="13" t="s">
        <v>23</v>
      </c>
      <c r="K8" s="12" t="s">
        <v>24</v>
      </c>
      <c r="L8" s="12" t="s">
        <v>32</v>
      </c>
      <c r="M8" s="12"/>
      <c r="N8" s="2" t="s">
        <v>26</v>
      </c>
      <c r="O8" s="7" t="s">
        <v>27</v>
      </c>
      <c r="P8" s="14" t="s">
        <v>28</v>
      </c>
      <c r="Q8" s="14"/>
      <c r="R8" s="14"/>
      <c r="S8" s="15"/>
    </row>
    <row r="9" spans="1:19" s="18" customFormat="1" ht="70">
      <c r="A9" s="11" t="s">
        <v>33</v>
      </c>
      <c r="B9" s="2"/>
      <c r="C9" s="2" t="s">
        <v>19</v>
      </c>
      <c r="D9" s="2" t="s">
        <v>20</v>
      </c>
      <c r="E9" s="4" t="s">
        <v>34</v>
      </c>
      <c r="F9" s="4" t="s">
        <v>4</v>
      </c>
      <c r="G9" s="2" t="s">
        <v>5</v>
      </c>
      <c r="H9" s="5" t="s">
        <v>5</v>
      </c>
      <c r="I9" s="12" t="s">
        <v>13</v>
      </c>
      <c r="J9" s="13" t="s">
        <v>35</v>
      </c>
      <c r="K9" s="12" t="s">
        <v>36</v>
      </c>
      <c r="L9" s="12"/>
      <c r="M9" s="12"/>
      <c r="N9" s="2" t="s">
        <v>26</v>
      </c>
      <c r="O9" s="7" t="s">
        <v>27</v>
      </c>
      <c r="P9" s="14" t="s">
        <v>37</v>
      </c>
      <c r="Q9" s="14"/>
      <c r="R9" s="14"/>
      <c r="S9" s="15"/>
    </row>
    <row r="10" spans="1:19" s="18" customFormat="1" ht="70">
      <c r="A10" s="11" t="s">
        <v>37</v>
      </c>
      <c r="B10" s="2"/>
      <c r="C10" s="2" t="s">
        <v>19</v>
      </c>
      <c r="D10" s="2" t="s">
        <v>20</v>
      </c>
      <c r="E10" s="4" t="s">
        <v>34</v>
      </c>
      <c r="F10" s="4" t="s">
        <v>4</v>
      </c>
      <c r="G10" s="2" t="s">
        <v>5</v>
      </c>
      <c r="H10" s="5" t="s">
        <v>5</v>
      </c>
      <c r="I10" s="12" t="s">
        <v>7</v>
      </c>
      <c r="J10" s="13" t="s">
        <v>38</v>
      </c>
      <c r="K10" s="12" t="s">
        <v>36</v>
      </c>
      <c r="L10" s="12" t="s">
        <v>39</v>
      </c>
      <c r="M10" s="12"/>
      <c r="N10" s="2" t="s">
        <v>26</v>
      </c>
      <c r="O10" s="7" t="s">
        <v>27</v>
      </c>
      <c r="P10" s="14"/>
      <c r="Q10" s="14"/>
      <c r="R10" s="14"/>
      <c r="S10" s="15"/>
    </row>
    <row r="11" spans="1:19" s="18" customFormat="1" ht="70">
      <c r="A11" s="11" t="s">
        <v>40</v>
      </c>
      <c r="B11" s="2"/>
      <c r="C11" s="2" t="s">
        <v>19</v>
      </c>
      <c r="D11" s="2" t="s">
        <v>20</v>
      </c>
      <c r="E11" s="4" t="s">
        <v>34</v>
      </c>
      <c r="F11" s="4" t="s">
        <v>4</v>
      </c>
      <c r="G11" s="2" t="s">
        <v>5</v>
      </c>
      <c r="H11" s="5" t="s">
        <v>5</v>
      </c>
      <c r="I11" s="12" t="s">
        <v>13</v>
      </c>
      <c r="J11" s="13" t="s">
        <v>41</v>
      </c>
      <c r="K11" s="12" t="s">
        <v>42</v>
      </c>
      <c r="L11" s="12"/>
      <c r="M11" s="12"/>
      <c r="N11" s="2" t="s">
        <v>26</v>
      </c>
      <c r="O11" s="7" t="s">
        <v>27</v>
      </c>
      <c r="P11" s="14" t="s">
        <v>43</v>
      </c>
      <c r="Q11" s="14"/>
      <c r="R11" s="14" t="s">
        <v>44</v>
      </c>
      <c r="S11" s="15"/>
    </row>
    <row r="12" spans="1:19" s="17" customFormat="1" ht="70">
      <c r="A12" s="11" t="s">
        <v>43</v>
      </c>
      <c r="B12" s="2"/>
      <c r="C12" s="2" t="s">
        <v>19</v>
      </c>
      <c r="D12" s="2" t="s">
        <v>20</v>
      </c>
      <c r="E12" s="4" t="s">
        <v>34</v>
      </c>
      <c r="F12" s="4" t="s">
        <v>4</v>
      </c>
      <c r="G12" s="2" t="s">
        <v>5</v>
      </c>
      <c r="H12" s="5" t="s">
        <v>5</v>
      </c>
      <c r="I12" s="12" t="s">
        <v>7</v>
      </c>
      <c r="J12" s="13" t="s">
        <v>41</v>
      </c>
      <c r="K12" s="12" t="s">
        <v>42</v>
      </c>
      <c r="L12" s="12"/>
      <c r="M12" s="12"/>
      <c r="N12" s="2" t="s">
        <v>26</v>
      </c>
      <c r="O12" s="7" t="s">
        <v>27</v>
      </c>
      <c r="P12" s="14"/>
      <c r="Q12" s="14"/>
      <c r="R12" s="14" t="s">
        <v>44</v>
      </c>
      <c r="S12" s="15"/>
    </row>
    <row r="13" spans="1:19" s="17" customFormat="1" ht="70">
      <c r="A13" s="19" t="s">
        <v>44</v>
      </c>
      <c r="B13" s="20"/>
      <c r="C13" s="20" t="s">
        <v>19</v>
      </c>
      <c r="D13" s="20" t="s">
        <v>20</v>
      </c>
      <c r="E13" s="4" t="s">
        <v>34</v>
      </c>
      <c r="F13" s="4" t="s">
        <v>4</v>
      </c>
      <c r="G13" s="20" t="s">
        <v>5</v>
      </c>
      <c r="H13" s="5" t="s">
        <v>5</v>
      </c>
      <c r="I13" s="21" t="s">
        <v>31</v>
      </c>
      <c r="J13" s="22" t="s">
        <v>41</v>
      </c>
      <c r="K13" s="12" t="s">
        <v>42</v>
      </c>
      <c r="L13" s="21"/>
      <c r="M13" s="21"/>
      <c r="N13" s="20" t="s">
        <v>26</v>
      </c>
      <c r="O13" s="23" t="s">
        <v>27</v>
      </c>
      <c r="P13" s="24" t="s">
        <v>43</v>
      </c>
      <c r="Q13" s="24"/>
      <c r="R13" s="24"/>
      <c r="S13" s="25"/>
    </row>
  </sheetData>
  <dataValidations count="3">
    <dataValidation allowBlank="1" showInputMessage="1" showErrorMessage="1" sqref="A3:A5 J3:L5 K6:L13 P6:P12 O3:O13"/>
    <dataValidation type="list" allowBlank="1" showInputMessage="1" showErrorMessage="1" errorTitle="Earth Friendly Style" error="Please choose an option from the drop down list." sqref="M3:M13">
      <formula1>#REF!</formula1>
    </dataValidation>
    <dataValidation type="list" allowBlank="1" showInputMessage="1" showErrorMessage="1" sqref="F3:F13">
      <formula1>INDIRECT($E3)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[1]LISTS!#REF!</xm:f>
          </x14:formula1>
          <xm:sqref>I3:I13</xm:sqref>
        </x14:dataValidation>
        <x14:dataValidation type="list" allowBlank="1" showInputMessage="1" showErrorMessage="1">
          <x14:formula1>
            <xm:f>[1]LISTS!#REF!</xm:f>
          </x14:formula1>
          <xm:sqref>E3:E13</xm:sqref>
        </x14:dataValidation>
        <x14:dataValidation type="list" allowBlank="1" showInputMessage="1" showErrorMessage="1">
          <x14:formula1>
            <xm:f>[1]LISTS!#REF!</xm:f>
          </x14:formula1>
          <xm:sqref>G3:H13</xm:sqref>
        </x14:dataValidation>
        <x14:dataValidation type="list" allowBlank="1" showInputMessage="1" showErrorMessage="1">
          <x14:formula1>
            <xm:f>[1]LISTS!#REF!</xm:f>
          </x14:formula1>
          <xm:sqref>D3:D13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workbookViewId="0">
      <selection activeCell="E138" sqref="E138"/>
    </sheetView>
  </sheetViews>
  <sheetFormatPr baseColWidth="10" defaultColWidth="8.83203125" defaultRowHeight="14" x14ac:dyDescent="0"/>
  <cols>
    <col min="1" max="1" width="8.6640625" customWidth="1"/>
    <col min="2" max="2" width="14.1640625" bestFit="1" customWidth="1"/>
    <col min="3" max="3" width="8.6640625" bestFit="1" customWidth="1"/>
    <col min="4" max="4" width="8.1640625" bestFit="1" customWidth="1"/>
    <col min="5" max="5" width="59.6640625" bestFit="1" customWidth="1"/>
    <col min="6" max="6" width="27.5" customWidth="1"/>
    <col min="7" max="7" width="10.5" bestFit="1" customWidth="1"/>
    <col min="8" max="8" width="8.33203125" bestFit="1" customWidth="1"/>
    <col min="9" max="9" width="13.1640625" bestFit="1" customWidth="1"/>
  </cols>
  <sheetData>
    <row r="1" spans="1:21" ht="28.5" customHeight="1">
      <c r="A1" s="54" t="s">
        <v>102</v>
      </c>
    </row>
    <row r="2" spans="1:21" s="65" customFormat="1" ht="42">
      <c r="A2" s="55" t="s">
        <v>103</v>
      </c>
      <c r="B2" s="55" t="s">
        <v>104</v>
      </c>
      <c r="C2" s="56" t="s">
        <v>105</v>
      </c>
      <c r="D2" s="57" t="s">
        <v>106</v>
      </c>
      <c r="E2" s="58" t="s">
        <v>107</v>
      </c>
      <c r="F2" s="59" t="s">
        <v>108</v>
      </c>
      <c r="G2" s="60" t="s">
        <v>109</v>
      </c>
      <c r="H2" s="59" t="s">
        <v>110</v>
      </c>
      <c r="I2" s="59" t="s">
        <v>111</v>
      </c>
      <c r="J2" s="61" t="s">
        <v>112</v>
      </c>
      <c r="K2" s="61" t="s">
        <v>113</v>
      </c>
      <c r="L2" s="62" t="s">
        <v>114</v>
      </c>
      <c r="M2" s="61" t="s">
        <v>115</v>
      </c>
      <c r="N2" s="63" t="s">
        <v>116</v>
      </c>
      <c r="O2" s="62" t="s">
        <v>117</v>
      </c>
      <c r="P2" s="59" t="s">
        <v>118</v>
      </c>
      <c r="Q2" s="64" t="s">
        <v>119</v>
      </c>
      <c r="R2" s="64" t="s">
        <v>120</v>
      </c>
      <c r="S2" s="59" t="s">
        <v>121</v>
      </c>
      <c r="T2" s="59" t="s">
        <v>122</v>
      </c>
      <c r="U2" s="59" t="s">
        <v>123</v>
      </c>
    </row>
    <row r="3" spans="1:21">
      <c r="A3" s="27" t="str">
        <f>VLOOKUP(C3,[1]STYLES!$A$1:$P$2059,5,FALSE)</f>
        <v>Polos</v>
      </c>
      <c r="B3" t="str">
        <f>VLOOKUP(C3,[1]STYLES!$1:$1048576,4,FALSE)</f>
        <v>Harriton</v>
      </c>
      <c r="C3" s="28" t="s">
        <v>46</v>
      </c>
      <c r="D3" s="29"/>
      <c r="E3" s="30" t="str">
        <f>VLOOKUP(C3,[1]STYLES!$1:$1048576,10,FALSE)</f>
        <v>Tactical Performance Polo</v>
      </c>
      <c r="F3" s="31" t="s">
        <v>57</v>
      </c>
      <c r="G3" s="32" t="s">
        <v>58</v>
      </c>
      <c r="H3" s="31" t="str">
        <f>VLOOKUP(C3,[1]STYLES!$1:$1048576,7,FALSE)</f>
        <v>New</v>
      </c>
      <c r="I3" s="33" t="str">
        <f>VLOOKUP(C3,[1]STYLES!$1:$1048576,8,FALSE)</f>
        <v>Not Available</v>
      </c>
      <c r="J3" s="31" t="s">
        <v>48</v>
      </c>
      <c r="K3" s="34">
        <f>IFERROR(VLOOKUP(J3,[1]LISTS!G:H,2,FALSE),"0")</f>
        <v>9</v>
      </c>
      <c r="L3">
        <f t="shared" ref="L3:L14" si="0">IF(OR(H3="ACTIVE",H3="NEW",H3="DNR",H3="Pre-Closeout"),K3,"")</f>
        <v>9</v>
      </c>
      <c r="M3" s="31" t="s">
        <v>49</v>
      </c>
      <c r="N3" s="35" t="str">
        <f>IFERROR(VLOOKUP(M3,[1]LISTS!G:H,2,FALSE),"0")</f>
        <v>0</v>
      </c>
      <c r="O3" t="str">
        <f t="shared" ref="O3:O14" si="1">IF(OR(I3="ACTIVE",I3="NEW",I3="DNR",I3="Pre-Closeout"),N3,"")</f>
        <v/>
      </c>
      <c r="P3" s="31" t="s">
        <v>50</v>
      </c>
      <c r="Q3" s="36"/>
      <c r="R3" s="36" t="s">
        <v>49</v>
      </c>
      <c r="S3" s="37"/>
      <c r="T3" s="37" t="s">
        <v>49</v>
      </c>
      <c r="U3" s="31"/>
    </row>
    <row r="4" spans="1:21">
      <c r="A4" s="27" t="str">
        <f>VLOOKUP(C4,[1]STYLES!$A$1:$P$2059,5,FALSE)</f>
        <v>Polos</v>
      </c>
      <c r="B4" t="str">
        <f>VLOOKUP(C4,[1]STYLES!$1:$1048576,4,FALSE)</f>
        <v>Harriton</v>
      </c>
      <c r="C4" s="28" t="s">
        <v>46</v>
      </c>
      <c r="D4" s="29"/>
      <c r="E4" s="30" t="str">
        <f>VLOOKUP(C4,[1]STYLES!$1:$1048576,10,FALSE)</f>
        <v>Tactical Performance Polo</v>
      </c>
      <c r="F4" s="31" t="s">
        <v>59</v>
      </c>
      <c r="G4" s="32" t="s">
        <v>60</v>
      </c>
      <c r="H4" s="31" t="str">
        <f>VLOOKUP(C4,[1]STYLES!$1:$1048576,7,FALSE)</f>
        <v>New</v>
      </c>
      <c r="I4" s="33" t="str">
        <f>VLOOKUP(C4,[1]STYLES!$1:$1048576,8,FALSE)</f>
        <v>Not Available</v>
      </c>
      <c r="J4" s="31" t="s">
        <v>48</v>
      </c>
      <c r="K4" s="34">
        <f>IFERROR(VLOOKUP(J4,[1]LISTS!G:H,2,FALSE),"0")</f>
        <v>9</v>
      </c>
      <c r="L4">
        <f t="shared" si="0"/>
        <v>9</v>
      </c>
      <c r="M4" s="31" t="s">
        <v>49</v>
      </c>
      <c r="N4" s="35" t="str">
        <f>IFERROR(VLOOKUP(M4,[1]LISTS!G:H,2,FALSE),"0")</f>
        <v>0</v>
      </c>
      <c r="O4" t="str">
        <f t="shared" si="1"/>
        <v/>
      </c>
      <c r="P4" s="31" t="s">
        <v>50</v>
      </c>
      <c r="Q4" s="36" t="s">
        <v>61</v>
      </c>
      <c r="R4" s="36" t="s">
        <v>49</v>
      </c>
      <c r="S4" s="37" t="s">
        <v>62</v>
      </c>
      <c r="T4" s="37" t="s">
        <v>49</v>
      </c>
      <c r="U4" s="31"/>
    </row>
    <row r="5" spans="1:21">
      <c r="A5" s="27" t="str">
        <f>VLOOKUP(C5,[1]STYLES!$A$1:$P$2059,5,FALSE)</f>
        <v>Polos</v>
      </c>
      <c r="B5" t="str">
        <f>VLOOKUP(C5,[1]STYLES!$1:$1048576,4,FALSE)</f>
        <v>Harriton</v>
      </c>
      <c r="C5" s="28" t="s">
        <v>46</v>
      </c>
      <c r="D5" s="29"/>
      <c r="E5" s="30" t="str">
        <f>VLOOKUP(C5,[1]STYLES!$1:$1048576,10,FALSE)</f>
        <v>Tactical Performance Polo</v>
      </c>
      <c r="F5" s="31" t="s">
        <v>63</v>
      </c>
      <c r="G5" s="32" t="s">
        <v>64</v>
      </c>
      <c r="H5" s="31" t="str">
        <f>VLOOKUP(C5,[1]STYLES!$1:$1048576,7,FALSE)</f>
        <v>New</v>
      </c>
      <c r="I5" s="33" t="str">
        <f>VLOOKUP(C5,[1]STYLES!$1:$1048576,8,FALSE)</f>
        <v>Not Available</v>
      </c>
      <c r="J5" s="31" t="s">
        <v>48</v>
      </c>
      <c r="K5" s="34">
        <f>IFERROR(VLOOKUP(J5,[1]LISTS!G:H,2,FALSE),"0")</f>
        <v>9</v>
      </c>
      <c r="L5">
        <f t="shared" si="0"/>
        <v>9</v>
      </c>
      <c r="M5" s="31" t="s">
        <v>49</v>
      </c>
      <c r="N5" s="35" t="str">
        <f>IFERROR(VLOOKUP(M5,[1]LISTS!G:H,2,FALSE),"0")</f>
        <v>0</v>
      </c>
      <c r="O5" t="str">
        <f t="shared" si="1"/>
        <v/>
      </c>
      <c r="P5" s="31" t="s">
        <v>50</v>
      </c>
      <c r="Q5" s="36" t="s">
        <v>65</v>
      </c>
      <c r="R5" s="36" t="s">
        <v>49</v>
      </c>
      <c r="S5" s="37" t="s">
        <v>66</v>
      </c>
      <c r="T5" s="37" t="s">
        <v>49</v>
      </c>
      <c r="U5" s="31"/>
    </row>
    <row r="6" spans="1:21">
      <c r="A6" s="27" t="str">
        <f>VLOOKUP(C6,[1]STYLES!$A$1:$P$2059,5,FALSE)</f>
        <v>Polos</v>
      </c>
      <c r="B6" t="str">
        <f>VLOOKUP(C6,[1]STYLES!$1:$1048576,4,FALSE)</f>
        <v>Harriton</v>
      </c>
      <c r="C6" s="28" t="s">
        <v>46</v>
      </c>
      <c r="D6" s="29"/>
      <c r="E6" s="30" t="str">
        <f>VLOOKUP(C6,[1]STYLES!$1:$1048576,10,FALSE)</f>
        <v>Tactical Performance Polo</v>
      </c>
      <c r="F6" s="31" t="s">
        <v>67</v>
      </c>
      <c r="G6" s="32" t="s">
        <v>67</v>
      </c>
      <c r="H6" s="31" t="str">
        <f>VLOOKUP(C6,[1]STYLES!$1:$1048576,7,FALSE)</f>
        <v>New</v>
      </c>
      <c r="I6" s="33" t="str">
        <f>VLOOKUP(C6,[1]STYLES!$1:$1048576,8,FALSE)</f>
        <v>Not Available</v>
      </c>
      <c r="J6" s="31" t="s">
        <v>48</v>
      </c>
      <c r="K6" s="34">
        <f>IFERROR(VLOOKUP(J6,[1]LISTS!G:H,2,FALSE),"0")</f>
        <v>9</v>
      </c>
      <c r="L6">
        <f t="shared" si="0"/>
        <v>9</v>
      </c>
      <c r="M6" s="31" t="s">
        <v>49</v>
      </c>
      <c r="N6" s="35" t="str">
        <f>IFERROR(VLOOKUP(M6,[1]LISTS!G:H,2,FALSE),"0")</f>
        <v>0</v>
      </c>
      <c r="O6" t="str">
        <f t="shared" si="1"/>
        <v/>
      </c>
      <c r="P6" s="31" t="s">
        <v>50</v>
      </c>
      <c r="Q6" s="36" t="s">
        <v>68</v>
      </c>
      <c r="R6" s="36" t="s">
        <v>49</v>
      </c>
      <c r="S6" s="37" t="s">
        <v>69</v>
      </c>
      <c r="T6" s="37" t="s">
        <v>49</v>
      </c>
      <c r="U6" s="31"/>
    </row>
    <row r="7" spans="1:21">
      <c r="A7" s="27" t="str">
        <f>VLOOKUP(C7,[1]STYLES!$A$1:$P$2059,5,FALSE)</f>
        <v>Wovens</v>
      </c>
      <c r="B7" t="str">
        <f>VLOOKUP(C7,[1]STYLES!$1:$1048576,4,FALSE)</f>
        <v>Harriton</v>
      </c>
      <c r="C7" s="28" t="s">
        <v>70</v>
      </c>
      <c r="D7" s="29"/>
      <c r="E7" s="30" t="str">
        <f>VLOOKUP(C7,[1]STYLES!$1:$1048576,10,FALSE)</f>
        <v>Key West Short-Sleeve Performance Staff Shirt</v>
      </c>
      <c r="F7" s="31" t="s">
        <v>47</v>
      </c>
      <c r="G7" s="32" t="s">
        <v>47</v>
      </c>
      <c r="H7" s="33" t="str">
        <f>VLOOKUP(C7,[1]STYLES!$1:$1048576,7,FALSE)</f>
        <v>Active</v>
      </c>
      <c r="I7" s="33" t="str">
        <f>VLOOKUP(C7,[1]STYLES!$1:$1048576,8,FALSE)</f>
        <v>Active</v>
      </c>
      <c r="J7" s="31" t="s">
        <v>71</v>
      </c>
      <c r="K7" s="34">
        <f>IFERROR(VLOOKUP(J7,[1]LISTS!G:H,2,FALSE),"0")</f>
        <v>7</v>
      </c>
      <c r="L7">
        <f t="shared" si="0"/>
        <v>7</v>
      </c>
      <c r="M7" s="31" t="s">
        <v>71</v>
      </c>
      <c r="N7" s="35">
        <f>IFERROR(VLOOKUP(M7,[1]LISTS!G:H,2,FALSE),"0")</f>
        <v>7</v>
      </c>
      <c r="O7">
        <f t="shared" si="1"/>
        <v>7</v>
      </c>
      <c r="P7" s="31" t="s">
        <v>50</v>
      </c>
      <c r="Q7" s="36" t="s">
        <v>51</v>
      </c>
      <c r="R7" s="36" t="s">
        <v>49</v>
      </c>
      <c r="S7" s="37" t="s">
        <v>52</v>
      </c>
      <c r="T7" s="36" t="s">
        <v>49</v>
      </c>
      <c r="U7" s="31"/>
    </row>
    <row r="8" spans="1:21">
      <c r="A8" s="27" t="str">
        <f>VLOOKUP(C8,[1]STYLES!$A$1:$P$2059,5,FALSE)</f>
        <v>Wovens</v>
      </c>
      <c r="B8" t="str">
        <f>VLOOKUP(C8,[1]STYLES!$1:$1048576,4,FALSE)</f>
        <v>Harriton</v>
      </c>
      <c r="C8" s="28" t="s">
        <v>70</v>
      </c>
      <c r="D8" s="29"/>
      <c r="E8" s="30" t="str">
        <f>VLOOKUP(C8,[1]STYLES!$1:$1048576,10,FALSE)</f>
        <v>Key West Short-Sleeve Performance Staff Shirt</v>
      </c>
      <c r="F8" s="31" t="s">
        <v>53</v>
      </c>
      <c r="G8" s="32" t="s">
        <v>54</v>
      </c>
      <c r="H8" s="33" t="str">
        <f>VLOOKUP(C8,[1]STYLES!$1:$1048576,7,FALSE)</f>
        <v>Active</v>
      </c>
      <c r="I8" s="33" t="str">
        <f>VLOOKUP(C8,[1]STYLES!$1:$1048576,8,FALSE)</f>
        <v>Active</v>
      </c>
      <c r="J8" s="31" t="s">
        <v>71</v>
      </c>
      <c r="K8" s="34">
        <f>IFERROR(VLOOKUP(J8,[1]LISTS!G:H,2,FALSE),"0")</f>
        <v>7</v>
      </c>
      <c r="L8">
        <f t="shared" si="0"/>
        <v>7</v>
      </c>
      <c r="M8" s="31" t="s">
        <v>71</v>
      </c>
      <c r="N8" s="35">
        <f>IFERROR(VLOOKUP(M8,[1]LISTS!G:H,2,FALSE),"0")</f>
        <v>7</v>
      </c>
      <c r="O8">
        <f t="shared" si="1"/>
        <v>7</v>
      </c>
      <c r="P8" s="31" t="s">
        <v>50</v>
      </c>
      <c r="Q8" s="37" t="s">
        <v>55</v>
      </c>
      <c r="R8" s="36" t="s">
        <v>49</v>
      </c>
      <c r="S8" s="36" t="s">
        <v>72</v>
      </c>
      <c r="T8" s="36" t="s">
        <v>49</v>
      </c>
      <c r="U8" s="31"/>
    </row>
    <row r="9" spans="1:21">
      <c r="A9" s="27" t="str">
        <f>VLOOKUP(C9,[1]STYLES!$A$1:$P$2059,5,FALSE)</f>
        <v>Wovens</v>
      </c>
      <c r="B9" t="str">
        <f>VLOOKUP(C9,[1]STYLES!$1:$1048576,4,FALSE)</f>
        <v>Harriton</v>
      </c>
      <c r="C9" s="28" t="s">
        <v>70</v>
      </c>
      <c r="D9" s="29"/>
      <c r="E9" s="30" t="str">
        <f>VLOOKUP(C9,[1]STYLES!$1:$1048576,10,FALSE)</f>
        <v>Key West Short-Sleeve Performance Staff Shirt</v>
      </c>
      <c r="F9" s="31" t="s">
        <v>73</v>
      </c>
      <c r="G9" s="32" t="s">
        <v>74</v>
      </c>
      <c r="H9" s="33" t="str">
        <f>VLOOKUP(C9,[1]STYLES!$1:$1048576,7,FALSE)</f>
        <v>Active</v>
      </c>
      <c r="I9" s="33" t="str">
        <f>VLOOKUP(C9,[1]STYLES!$1:$1048576,8,FALSE)</f>
        <v>Active</v>
      </c>
      <c r="J9" s="31" t="s">
        <v>71</v>
      </c>
      <c r="K9" s="34">
        <f>IFERROR(VLOOKUP(J9,[1]LISTS!G:H,2,FALSE),"0")</f>
        <v>7</v>
      </c>
      <c r="L9">
        <f t="shared" si="0"/>
        <v>7</v>
      </c>
      <c r="M9" s="31" t="s">
        <v>71</v>
      </c>
      <c r="N9" s="35">
        <f>IFERROR(VLOOKUP(M9,[1]LISTS!G:H,2,FALSE),"0")</f>
        <v>7</v>
      </c>
      <c r="O9">
        <f t="shared" si="1"/>
        <v>7</v>
      </c>
      <c r="P9" s="31" t="s">
        <v>50</v>
      </c>
      <c r="Q9" s="37" t="s">
        <v>75</v>
      </c>
      <c r="R9" s="36" t="s">
        <v>49</v>
      </c>
      <c r="S9" s="36" t="s">
        <v>76</v>
      </c>
      <c r="T9" s="36" t="s">
        <v>49</v>
      </c>
      <c r="U9" s="31"/>
    </row>
    <row r="10" spans="1:21">
      <c r="A10" s="27" t="str">
        <f>VLOOKUP(C10,[1]STYLES!$A$1:$P$2059,5,FALSE)</f>
        <v>Wovens</v>
      </c>
      <c r="B10" t="str">
        <f>VLOOKUP(C10,[1]STYLES!$1:$1048576,4,FALSE)</f>
        <v>Harriton</v>
      </c>
      <c r="C10" s="28" t="s">
        <v>70</v>
      </c>
      <c r="D10" s="29"/>
      <c r="E10" s="30" t="str">
        <f>VLOOKUP(C10,[1]STYLES!$1:$1048576,10,FALSE)</f>
        <v>Key West Short-Sleeve Performance Staff Shirt</v>
      </c>
      <c r="F10" s="31" t="s">
        <v>59</v>
      </c>
      <c r="G10" s="32" t="s">
        <v>60</v>
      </c>
      <c r="H10" s="33" t="str">
        <f>VLOOKUP(C10,[1]STYLES!$1:$1048576,7,FALSE)</f>
        <v>Active</v>
      </c>
      <c r="I10" s="33" t="str">
        <f>VLOOKUP(C10,[1]STYLES!$1:$1048576,8,FALSE)</f>
        <v>Active</v>
      </c>
      <c r="J10" s="31" t="s">
        <v>71</v>
      </c>
      <c r="K10" s="34">
        <f>IFERROR(VLOOKUP(J10,[1]LISTS!G:H,2,FALSE),"0")</f>
        <v>7</v>
      </c>
      <c r="L10">
        <f t="shared" si="0"/>
        <v>7</v>
      </c>
      <c r="M10" s="31" t="s">
        <v>71</v>
      </c>
      <c r="N10" s="35">
        <f>IFERROR(VLOOKUP(M10,[1]LISTS!G:H,2,FALSE),"0")</f>
        <v>7</v>
      </c>
      <c r="O10">
        <f t="shared" si="1"/>
        <v>7</v>
      </c>
      <c r="P10" s="31" t="s">
        <v>50</v>
      </c>
      <c r="Q10" s="36" t="s">
        <v>61</v>
      </c>
      <c r="R10" s="36" t="s">
        <v>49</v>
      </c>
      <c r="S10" s="37" t="s">
        <v>62</v>
      </c>
      <c r="T10" s="36" t="s">
        <v>49</v>
      </c>
      <c r="U10" s="31"/>
    </row>
    <row r="11" spans="1:21">
      <c r="A11" s="27" t="str">
        <f>VLOOKUP(C11,[1]STYLES!$A$1:$P$2059,5,FALSE)</f>
        <v>Wovens</v>
      </c>
      <c r="B11" t="str">
        <f>VLOOKUP(C11,[1]STYLES!$1:$1048576,4,FALSE)</f>
        <v>Harriton</v>
      </c>
      <c r="C11" s="28" t="s">
        <v>77</v>
      </c>
      <c r="D11" s="29"/>
      <c r="E11" s="30" t="str">
        <f>VLOOKUP(C11,[1]STYLES!$1:$1048576,10,FALSE)</f>
        <v>Key West Short-Sleeve Performance Staff Shirt</v>
      </c>
      <c r="F11" s="31" t="s">
        <v>47</v>
      </c>
      <c r="G11" s="32" t="s">
        <v>47</v>
      </c>
      <c r="H11" s="33" t="str">
        <f>VLOOKUP(C11,[1]STYLES!$1:$1048576,7,FALSE)</f>
        <v>Active</v>
      </c>
      <c r="I11" s="33" t="str">
        <f>VLOOKUP(C11,[1]STYLES!$1:$1048576,8,FALSE)</f>
        <v>Active</v>
      </c>
      <c r="J11" s="31" t="s">
        <v>78</v>
      </c>
      <c r="K11" s="34">
        <f>IFERROR(VLOOKUP(J11,[1]LISTS!G:H,2,FALSE),"0")</f>
        <v>6</v>
      </c>
      <c r="L11">
        <f t="shared" si="0"/>
        <v>6</v>
      </c>
      <c r="M11" s="31" t="s">
        <v>78</v>
      </c>
      <c r="N11" s="35">
        <f>IFERROR(VLOOKUP(M11,[1]LISTS!G:H,2,FALSE),"0")</f>
        <v>6</v>
      </c>
      <c r="O11">
        <f t="shared" si="1"/>
        <v>6</v>
      </c>
      <c r="P11" s="31" t="s">
        <v>50</v>
      </c>
      <c r="Q11" s="36" t="s">
        <v>51</v>
      </c>
      <c r="R11" s="36" t="s">
        <v>49</v>
      </c>
      <c r="S11" s="37" t="s">
        <v>52</v>
      </c>
      <c r="T11" s="36" t="s">
        <v>49</v>
      </c>
      <c r="U11" s="31"/>
    </row>
    <row r="12" spans="1:21">
      <c r="A12" s="27" t="str">
        <f>VLOOKUP(C12,[1]STYLES!$A$1:$P$2059,5,FALSE)</f>
        <v>Wovens</v>
      </c>
      <c r="B12" t="str">
        <f>VLOOKUP(C12,[1]STYLES!$1:$1048576,4,FALSE)</f>
        <v>Harriton</v>
      </c>
      <c r="C12" s="28" t="s">
        <v>77</v>
      </c>
      <c r="D12" s="29"/>
      <c r="E12" s="30" t="str">
        <f>VLOOKUP(C12,[1]STYLES!$1:$1048576,10,FALSE)</f>
        <v>Key West Short-Sleeve Performance Staff Shirt</v>
      </c>
      <c r="F12" s="31" t="s">
        <v>53</v>
      </c>
      <c r="G12" s="32" t="s">
        <v>54</v>
      </c>
      <c r="H12" s="33" t="str">
        <f>VLOOKUP(C12,[1]STYLES!$1:$1048576,7,FALSE)</f>
        <v>Active</v>
      </c>
      <c r="I12" s="33" t="str">
        <f>VLOOKUP(C12,[1]STYLES!$1:$1048576,8,FALSE)</f>
        <v>Active</v>
      </c>
      <c r="J12" s="31" t="s">
        <v>78</v>
      </c>
      <c r="K12" s="34">
        <f>IFERROR(VLOOKUP(J12,[1]LISTS!G:H,2,FALSE),"0")</f>
        <v>6</v>
      </c>
      <c r="L12">
        <f t="shared" si="0"/>
        <v>6</v>
      </c>
      <c r="M12" s="31" t="s">
        <v>78</v>
      </c>
      <c r="N12" s="35">
        <f>IFERROR(VLOOKUP(M12,[1]LISTS!G:H,2,FALSE),"0")</f>
        <v>6</v>
      </c>
      <c r="O12">
        <f t="shared" si="1"/>
        <v>6</v>
      </c>
      <c r="P12" s="31" t="s">
        <v>50</v>
      </c>
      <c r="Q12" s="37" t="s">
        <v>55</v>
      </c>
      <c r="R12" s="36" t="s">
        <v>49</v>
      </c>
      <c r="S12" s="36" t="s">
        <v>72</v>
      </c>
      <c r="T12" s="36" t="s">
        <v>49</v>
      </c>
      <c r="U12" s="31"/>
    </row>
    <row r="13" spans="1:21">
      <c r="A13" s="27" t="str">
        <f>VLOOKUP(C13,[1]STYLES!$A$1:$P$2059,5,FALSE)</f>
        <v>Wovens</v>
      </c>
      <c r="B13" t="str">
        <f>VLOOKUP(C13,[1]STYLES!$1:$1048576,4,FALSE)</f>
        <v>Harriton</v>
      </c>
      <c r="C13" s="28" t="s">
        <v>77</v>
      </c>
      <c r="D13" s="29"/>
      <c r="E13" s="30" t="str">
        <f>VLOOKUP(C13,[1]STYLES!$1:$1048576,10,FALSE)</f>
        <v>Key West Short-Sleeve Performance Staff Shirt</v>
      </c>
      <c r="F13" s="31" t="s">
        <v>73</v>
      </c>
      <c r="G13" s="32" t="s">
        <v>74</v>
      </c>
      <c r="H13" s="33" t="str">
        <f>VLOOKUP(C13,[1]STYLES!$1:$1048576,7,FALSE)</f>
        <v>Active</v>
      </c>
      <c r="I13" s="33" t="str">
        <f>VLOOKUP(C13,[1]STYLES!$1:$1048576,8,FALSE)</f>
        <v>Active</v>
      </c>
      <c r="J13" s="31" t="s">
        <v>78</v>
      </c>
      <c r="K13" s="34">
        <f>IFERROR(VLOOKUP(J13,[1]LISTS!G:H,2,FALSE),"0")</f>
        <v>6</v>
      </c>
      <c r="L13">
        <f t="shared" si="0"/>
        <v>6</v>
      </c>
      <c r="M13" s="31" t="s">
        <v>78</v>
      </c>
      <c r="N13" s="35">
        <f>IFERROR(VLOOKUP(M13,[1]LISTS!G:H,2,FALSE),"0")</f>
        <v>6</v>
      </c>
      <c r="O13">
        <f t="shared" si="1"/>
        <v>6</v>
      </c>
      <c r="P13" s="31" t="s">
        <v>50</v>
      </c>
      <c r="Q13" s="37" t="s">
        <v>75</v>
      </c>
      <c r="R13" s="36" t="s">
        <v>49</v>
      </c>
      <c r="S13" s="36" t="s">
        <v>76</v>
      </c>
      <c r="T13" s="36" t="s">
        <v>49</v>
      </c>
      <c r="U13" s="31"/>
    </row>
    <row r="14" spans="1:21">
      <c r="A14" s="27" t="str">
        <f>VLOOKUP(C14,[1]STYLES!$A$1:$P$2059,5,FALSE)</f>
        <v>Wovens</v>
      </c>
      <c r="B14" t="str">
        <f>VLOOKUP(C14,[1]STYLES!$1:$1048576,4,FALSE)</f>
        <v>Harriton</v>
      </c>
      <c r="C14" s="28" t="s">
        <v>77</v>
      </c>
      <c r="D14" s="29"/>
      <c r="E14" s="30" t="str">
        <f>VLOOKUP(C14,[1]STYLES!$1:$1048576,10,FALSE)</f>
        <v>Key West Short-Sleeve Performance Staff Shirt</v>
      </c>
      <c r="F14" s="31" t="s">
        <v>59</v>
      </c>
      <c r="G14" s="32" t="s">
        <v>60</v>
      </c>
      <c r="H14" s="33" t="str">
        <f>VLOOKUP(C14,[1]STYLES!$1:$1048576,7,FALSE)</f>
        <v>Active</v>
      </c>
      <c r="I14" s="33" t="str">
        <f>VLOOKUP(C14,[1]STYLES!$1:$1048576,8,FALSE)</f>
        <v>Active</v>
      </c>
      <c r="J14" s="31" t="s">
        <v>78</v>
      </c>
      <c r="K14" s="34">
        <f>IFERROR(VLOOKUP(J14,[1]LISTS!G:H,2,FALSE),"0")</f>
        <v>6</v>
      </c>
      <c r="L14">
        <f t="shared" si="0"/>
        <v>6</v>
      </c>
      <c r="M14" s="31" t="s">
        <v>78</v>
      </c>
      <c r="N14" s="35">
        <f>IFERROR(VLOOKUP(M14,[1]LISTS!G:H,2,FALSE),"0")</f>
        <v>6</v>
      </c>
      <c r="O14">
        <f t="shared" si="1"/>
        <v>6</v>
      </c>
      <c r="P14" s="31" t="s">
        <v>50</v>
      </c>
      <c r="Q14" s="36" t="s">
        <v>61</v>
      </c>
      <c r="R14" s="36" t="s">
        <v>49</v>
      </c>
      <c r="S14" s="37" t="s">
        <v>62</v>
      </c>
      <c r="T14" s="36" t="s">
        <v>49</v>
      </c>
      <c r="U14" s="31"/>
    </row>
    <row r="15" spans="1:21">
      <c r="A15" s="27" t="s">
        <v>34</v>
      </c>
      <c r="B15" t="s">
        <v>20</v>
      </c>
      <c r="C15" s="28" t="s">
        <v>79</v>
      </c>
      <c r="D15" s="29"/>
      <c r="E15" s="30" t="str">
        <f>VLOOKUP(C15,[1]STYLES!$1:$1048576,10,FALSE)</f>
        <v>Zone Performance Long-Sleeve Tee</v>
      </c>
      <c r="F15" s="36" t="s">
        <v>63</v>
      </c>
      <c r="G15" s="32" t="s">
        <v>80</v>
      </c>
      <c r="H15" s="33" t="str">
        <f>VLOOKUP(C15,[1]STYLES!$1:$1048576,7,FALSE)</f>
        <v>New</v>
      </c>
      <c r="I15" s="33" t="str">
        <f>VLOOKUP(C15,[1]STYLES!$1:$1048576,8,FALSE)</f>
        <v>New</v>
      </c>
      <c r="J15" s="36" t="s">
        <v>81</v>
      </c>
      <c r="K15" s="34">
        <v>8</v>
      </c>
      <c r="L15" s="38">
        <v>8</v>
      </c>
      <c r="M15" s="36" t="s">
        <v>81</v>
      </c>
      <c r="N15" s="35">
        <v>8</v>
      </c>
      <c r="O15" s="38">
        <v>8</v>
      </c>
      <c r="P15" s="31" t="s">
        <v>50</v>
      </c>
      <c r="Q15" s="39" t="s">
        <v>65</v>
      </c>
      <c r="R15" s="31" t="s">
        <v>49</v>
      </c>
      <c r="S15" s="36" t="s">
        <v>66</v>
      </c>
      <c r="T15" s="31" t="s">
        <v>49</v>
      </c>
      <c r="U15" s="31" t="s">
        <v>82</v>
      </c>
    </row>
    <row r="16" spans="1:21">
      <c r="A16" s="27" t="str">
        <f>VLOOKUP(C16,[1]STYLES!$A$1:$P$2059,5,FALSE)</f>
        <v>T_Shirts</v>
      </c>
      <c r="B16" t="str">
        <f>VLOOKUP(C16,[1]STYLES!$1:$1048576,4,FALSE)</f>
        <v>Team 365™</v>
      </c>
      <c r="C16" s="28" t="s">
        <v>83</v>
      </c>
      <c r="D16" s="29"/>
      <c r="E16" s="30" t="str">
        <f>VLOOKUP(C16,[1]STYLES!$1:$1048576,10,FALSE)</f>
        <v>Zone Performance Long-Sleeve Tee</v>
      </c>
      <c r="F16" s="36" t="s">
        <v>63</v>
      </c>
      <c r="G16" s="32" t="s">
        <v>80</v>
      </c>
      <c r="H16" s="33" t="str">
        <f>VLOOKUP(C16,[1]STYLES!$1:$1048576,7,FALSE)</f>
        <v>New</v>
      </c>
      <c r="I16" s="33" t="str">
        <f>VLOOKUP(C16,[1]STYLES!$1:$1048576,8,FALSE)</f>
        <v>New</v>
      </c>
      <c r="J16" s="36" t="s">
        <v>84</v>
      </c>
      <c r="K16" s="34">
        <f>IFERROR(VLOOKUP(J16,[1]LISTS!G:H,2,FALSE),"0")</f>
        <v>7</v>
      </c>
      <c r="L16" s="38">
        <f t="shared" ref="L16:L27" si="2">IF(OR(H16="ACTIVE",H16="NEW",H16="DNR",H16="Pre-Closeout"),K16,"")</f>
        <v>7</v>
      </c>
      <c r="M16" s="36" t="s">
        <v>84</v>
      </c>
      <c r="N16" s="35">
        <f>IFERROR(VLOOKUP(M16,[1]LISTS!G:H,2,FALSE),"0")</f>
        <v>7</v>
      </c>
      <c r="O16" s="38">
        <f t="shared" ref="O16:O27" si="3">IF(OR(I16="ACTIVE",I16="NEW",I16="DNR",I16="Pre-Closeout"),N16,"")</f>
        <v>7</v>
      </c>
      <c r="P16" s="31" t="s">
        <v>50</v>
      </c>
      <c r="Q16" s="31" t="s">
        <v>65</v>
      </c>
      <c r="R16" s="36" t="s">
        <v>49</v>
      </c>
      <c r="S16" s="40" t="s">
        <v>66</v>
      </c>
      <c r="T16" s="36" t="s">
        <v>49</v>
      </c>
      <c r="U16" s="31" t="s">
        <v>82</v>
      </c>
    </row>
    <row r="17" spans="1:21">
      <c r="A17" s="27" t="str">
        <f>VLOOKUP(C17,[1]STYLES!$A$1:$P$2059,5,FALSE)</f>
        <v>Fleece</v>
      </c>
      <c r="B17" t="str">
        <f>VLOOKUP(C17,[1]STYLES!$1:$1048576,4,FALSE)</f>
        <v>Team 365™</v>
      </c>
      <c r="C17" s="28" t="s">
        <v>85</v>
      </c>
      <c r="D17" s="29"/>
      <c r="E17" s="30" t="str">
        <f>VLOOKUP(C17,[1]STYLES!$1:$1048576,10,FALSE)</f>
        <v>Campus Microfleece Jacket</v>
      </c>
      <c r="F17" s="32" t="s">
        <v>86</v>
      </c>
      <c r="G17" s="32" t="s">
        <v>54</v>
      </c>
      <c r="H17" s="33" t="str">
        <f>VLOOKUP(C17,[1]STYLES!$1:$1048576,7,FALSE)</f>
        <v>Active</v>
      </c>
      <c r="I17" s="33" t="str">
        <f>VLOOKUP(C17,[1]STYLES!$1:$1048576,8,FALSE)</f>
        <v>Active</v>
      </c>
      <c r="J17" s="36" t="s">
        <v>81</v>
      </c>
      <c r="K17" s="34">
        <f>IFERROR(VLOOKUP(J17,[1]LISTS!G:H,2,FALSE),"0")</f>
        <v>8</v>
      </c>
      <c r="L17" s="38">
        <f t="shared" si="2"/>
        <v>8</v>
      </c>
      <c r="M17" s="36" t="s">
        <v>81</v>
      </c>
      <c r="N17" s="35">
        <f>IFERROR(VLOOKUP(M17,[1]LISTS!G:H,2,FALSE),"0")</f>
        <v>8</v>
      </c>
      <c r="O17" s="38">
        <f t="shared" si="3"/>
        <v>8</v>
      </c>
      <c r="P17" s="31" t="s">
        <v>50</v>
      </c>
      <c r="Q17" s="31" t="s">
        <v>87</v>
      </c>
      <c r="R17" s="31" t="s">
        <v>49</v>
      </c>
      <c r="S17" s="40" t="s">
        <v>88</v>
      </c>
      <c r="T17" s="31" t="s">
        <v>49</v>
      </c>
      <c r="U17" s="31"/>
    </row>
    <row r="18" spans="1:21" s="38" customFormat="1">
      <c r="A18" s="41" t="str">
        <f>VLOOKUP(C18,[1]STYLES!$A$1:$P$2059,5,FALSE)</f>
        <v>Polos</v>
      </c>
      <c r="B18" s="38" t="str">
        <f>VLOOKUP(C18,[1]STYLES!$1:$1048576,4,FALSE)</f>
        <v>Devon &amp; Jones</v>
      </c>
      <c r="C18" s="42" t="s">
        <v>89</v>
      </c>
      <c r="D18" s="43"/>
      <c r="E18" s="44" t="str">
        <f>VLOOKUP(C18,[1]STYLES!$1:$1048576,10,FALSE)</f>
        <v>CrownLux Performance™ Polo</v>
      </c>
      <c r="F18" s="45" t="s">
        <v>90</v>
      </c>
      <c r="G18" s="46" t="s">
        <v>56</v>
      </c>
      <c r="H18" s="45" t="s">
        <v>5</v>
      </c>
      <c r="I18" s="45" t="s">
        <v>6</v>
      </c>
      <c r="J18" s="45" t="s">
        <v>81</v>
      </c>
      <c r="K18" s="47">
        <f>IFERROR(VLOOKUP(J18,[1]LISTS!G:H,2,FALSE),"0")</f>
        <v>8</v>
      </c>
      <c r="L18" s="38">
        <f t="shared" si="2"/>
        <v>8</v>
      </c>
      <c r="M18" s="45" t="s">
        <v>81</v>
      </c>
      <c r="N18" s="48">
        <f>IFERROR(VLOOKUP(M18,[1]LISTS!G:H,2,FALSE),"0")</f>
        <v>8</v>
      </c>
      <c r="O18" s="38" t="str">
        <f t="shared" si="3"/>
        <v/>
      </c>
      <c r="P18" s="45" t="s">
        <v>50</v>
      </c>
      <c r="Q18" s="45" t="s">
        <v>91</v>
      </c>
      <c r="R18" s="45" t="s">
        <v>49</v>
      </c>
      <c r="S18" s="49" t="s">
        <v>92</v>
      </c>
      <c r="T18" s="49" t="s">
        <v>49</v>
      </c>
      <c r="U18" s="45"/>
    </row>
    <row r="19" spans="1:21" s="38" customFormat="1">
      <c r="A19" s="41" t="str">
        <f>VLOOKUP(C19,[1]STYLES!$A$1:$P$2059,5,FALSE)</f>
        <v>Polos</v>
      </c>
      <c r="B19" s="38" t="str">
        <f>VLOOKUP(C19,[1]STYLES!$1:$1048576,4,FALSE)</f>
        <v>Devon &amp; Jones</v>
      </c>
      <c r="C19" s="42" t="s">
        <v>93</v>
      </c>
      <c r="D19" s="43"/>
      <c r="E19" s="44" t="str">
        <f>VLOOKUP(C19,[1]STYLES!$1:$1048576,10,FALSE)</f>
        <v>CrownLux Performance™ Polo</v>
      </c>
      <c r="F19" s="45" t="s">
        <v>90</v>
      </c>
      <c r="G19" s="46" t="s">
        <v>56</v>
      </c>
      <c r="H19" s="45" t="s">
        <v>5</v>
      </c>
      <c r="I19" s="45" t="s">
        <v>6</v>
      </c>
      <c r="J19" s="45" t="s">
        <v>84</v>
      </c>
      <c r="K19" s="47">
        <f>IFERROR(VLOOKUP(J19,[1]LISTS!G:H,2,FALSE),"0")</f>
        <v>7</v>
      </c>
      <c r="L19" s="38">
        <f t="shared" si="2"/>
        <v>7</v>
      </c>
      <c r="M19" s="45" t="s">
        <v>84</v>
      </c>
      <c r="N19" s="35">
        <f>IFERROR(VLOOKUP(M19,[1]LISTS!G:H,2,FALSE),"0")</f>
        <v>7</v>
      </c>
      <c r="O19" s="38" t="str">
        <f t="shared" si="3"/>
        <v/>
      </c>
      <c r="P19" s="45" t="s">
        <v>50</v>
      </c>
      <c r="Q19" s="45" t="s">
        <v>91</v>
      </c>
      <c r="R19" s="45" t="s">
        <v>49</v>
      </c>
      <c r="S19" s="49" t="s">
        <v>92</v>
      </c>
      <c r="T19" s="49" t="s">
        <v>49</v>
      </c>
      <c r="U19" s="45"/>
    </row>
    <row r="20" spans="1:21">
      <c r="A20" s="27" t="str">
        <f>VLOOKUP(C20,[1]STYLES!$A$1:$P$2059,5,FALSE)</f>
        <v>Knits_Layering</v>
      </c>
      <c r="B20" t="str">
        <f>VLOOKUP(C20,[1]STYLES!$1:$1048576,4,FALSE)</f>
        <v>Devon &amp; Jones</v>
      </c>
      <c r="C20" s="50" t="s">
        <v>94</v>
      </c>
      <c r="D20" s="51"/>
      <c r="E20" s="30" t="str">
        <f>VLOOKUP(C20,[1]STYLES!$1:$1048576,10,FALSE)</f>
        <v>DRYTEC20™ Performance Quarter-zip</v>
      </c>
      <c r="F20" s="52" t="s">
        <v>95</v>
      </c>
      <c r="G20" s="32" t="s">
        <v>56</v>
      </c>
      <c r="H20" s="33" t="str">
        <f>VLOOKUP(C20,[1]STYLES!$1:$1048576,7,FALSE)</f>
        <v>Active</v>
      </c>
      <c r="I20" s="33" t="s">
        <v>6</v>
      </c>
      <c r="J20" s="36" t="s">
        <v>71</v>
      </c>
      <c r="K20" s="34">
        <f>IFERROR(VLOOKUP(J20,[1]LISTS!G:H,2,FALSE),"0")</f>
        <v>7</v>
      </c>
      <c r="L20">
        <f t="shared" si="2"/>
        <v>7</v>
      </c>
      <c r="M20" s="36" t="s">
        <v>71</v>
      </c>
      <c r="N20" s="35">
        <f>IFERROR(VLOOKUP(M20,[1]LISTS!G:H,2,FALSE),"0")</f>
        <v>7</v>
      </c>
      <c r="O20" t="str">
        <f t="shared" si="3"/>
        <v/>
      </c>
      <c r="P20" s="36"/>
      <c r="Q20" s="45" t="s">
        <v>91</v>
      </c>
      <c r="R20" s="36" t="s">
        <v>96</v>
      </c>
      <c r="S20" s="49" t="s">
        <v>92</v>
      </c>
      <c r="T20" s="37" t="s">
        <v>97</v>
      </c>
      <c r="U20" s="36"/>
    </row>
    <row r="21" spans="1:21">
      <c r="A21" s="27" t="str">
        <f>VLOOKUP(C21,[1]STYLES!$A$1:$P$2059,5,FALSE)</f>
        <v>Knits_Layering</v>
      </c>
      <c r="B21" t="str">
        <f>VLOOKUP(C21,[1]STYLES!$1:$1048576,4,FALSE)</f>
        <v>Devon &amp; Jones</v>
      </c>
      <c r="C21" s="50" t="s">
        <v>98</v>
      </c>
      <c r="D21" s="51"/>
      <c r="E21" s="30" t="str">
        <f>VLOOKUP(C21,[1]STYLES!$1:$1048576,10,FALSE)</f>
        <v>DRYTEC20™ Performance Quarter-zip</v>
      </c>
      <c r="F21" s="52" t="s">
        <v>95</v>
      </c>
      <c r="G21" s="32" t="s">
        <v>56</v>
      </c>
      <c r="H21" s="33" t="str">
        <f>VLOOKUP(C21,[1]STYLES!$1:$1048576,7,FALSE)</f>
        <v>Active</v>
      </c>
      <c r="I21" s="33" t="s">
        <v>6</v>
      </c>
      <c r="J21" s="36" t="s">
        <v>84</v>
      </c>
      <c r="K21" s="34">
        <f>IFERROR(VLOOKUP(J21,[1]LISTS!G:H,2,FALSE),"0")</f>
        <v>7</v>
      </c>
      <c r="L21">
        <f t="shared" si="2"/>
        <v>7</v>
      </c>
      <c r="M21" s="36" t="s">
        <v>84</v>
      </c>
      <c r="N21" s="35">
        <f>IFERROR(VLOOKUP(M21,[1]LISTS!G:H,2,FALSE),"0")</f>
        <v>7</v>
      </c>
      <c r="O21" t="str">
        <f t="shared" si="3"/>
        <v/>
      </c>
      <c r="P21" s="36"/>
      <c r="Q21" s="45" t="s">
        <v>91</v>
      </c>
      <c r="R21" s="36" t="s">
        <v>96</v>
      </c>
      <c r="S21" s="49" t="s">
        <v>92</v>
      </c>
      <c r="T21" s="37" t="s">
        <v>97</v>
      </c>
      <c r="U21" s="36"/>
    </row>
    <row r="22" spans="1:21">
      <c r="A22" s="27" t="str">
        <f>VLOOKUP(C22,[1]STYLES!$A$1:$P$2059,5,FALSE)</f>
        <v>Polos</v>
      </c>
      <c r="B22" t="str">
        <f>VLOOKUP(C22,[1]STYLES!$1:$1048576,4,FALSE)</f>
        <v>Extreme</v>
      </c>
      <c r="C22" s="53">
        <v>85108</v>
      </c>
      <c r="D22" s="29"/>
      <c r="E22" s="30" t="str">
        <f>VLOOKUP(C22,[1]STYLES!$1:$1048576,10,FALSE)</f>
        <v>Eperformance™ Men's Shield Snag Protection Short-Sleeve Polo</v>
      </c>
      <c r="F22" s="32" t="s">
        <v>99</v>
      </c>
      <c r="G22" s="32" t="s">
        <v>54</v>
      </c>
      <c r="H22" s="33" t="str">
        <f>VLOOKUP(C22,[1]STYLES!$1:$1048576,7,FALSE)</f>
        <v>Active</v>
      </c>
      <c r="I22" s="33" t="str">
        <f>VLOOKUP(C22,[1]STYLES!$1:$1048576,8,FALSE)</f>
        <v>Active</v>
      </c>
      <c r="J22" s="36" t="s">
        <v>100</v>
      </c>
      <c r="K22" s="34">
        <f>IFERROR(VLOOKUP(J22,[1]LISTS!G:H,2,FALSE),"0")</f>
        <v>8</v>
      </c>
      <c r="L22">
        <f t="shared" si="2"/>
        <v>8</v>
      </c>
      <c r="M22" s="36" t="s">
        <v>100</v>
      </c>
      <c r="N22" s="35">
        <f>IFERROR(VLOOKUP(M22,[1]LISTS!G:H,2,FALSE),"0")</f>
        <v>8</v>
      </c>
      <c r="O22">
        <f t="shared" si="3"/>
        <v>8</v>
      </c>
      <c r="P22" s="31"/>
      <c r="Q22" s="31"/>
      <c r="R22" s="31"/>
      <c r="S22" s="40"/>
      <c r="T22" s="31"/>
      <c r="U22" s="31"/>
    </row>
    <row r="23" spans="1:21">
      <c r="A23" s="27" t="str">
        <f>VLOOKUP(C23,[1]STYLES!$A$1:$P$2059,5,FALSE)</f>
        <v>Polos</v>
      </c>
      <c r="B23" t="str">
        <f>VLOOKUP(C23,[1]STYLES!$1:$1048576,4,FALSE)</f>
        <v>Extreme</v>
      </c>
      <c r="C23" s="53">
        <v>75108</v>
      </c>
      <c r="D23" s="29"/>
      <c r="E23" s="30" t="str">
        <f>VLOOKUP(C23,[1]STYLES!$1:$1048576,10,FALSE)</f>
        <v>Eperformance™ Ladies' Shield Snag Protection Short-Sleeve Polo</v>
      </c>
      <c r="F23" s="32" t="s">
        <v>99</v>
      </c>
      <c r="G23" s="32" t="s">
        <v>54</v>
      </c>
      <c r="H23" s="33" t="str">
        <f>VLOOKUP(C23,[1]STYLES!$1:$1048576,7,FALSE)</f>
        <v>Active</v>
      </c>
      <c r="I23" s="33" t="str">
        <f>VLOOKUP(C23,[1]STYLES!$1:$1048576,8,FALSE)</f>
        <v>Active</v>
      </c>
      <c r="J23" s="36" t="s">
        <v>84</v>
      </c>
      <c r="K23" s="34">
        <f>IFERROR(VLOOKUP(J23,[1]LISTS!G:H,2,FALSE),"0")</f>
        <v>7</v>
      </c>
      <c r="L23">
        <f t="shared" si="2"/>
        <v>7</v>
      </c>
      <c r="M23" s="36" t="s">
        <v>84</v>
      </c>
      <c r="N23" s="35">
        <f>IFERROR(VLOOKUP(M23,[1]LISTS!G:H,2,FALSE),"0")</f>
        <v>7</v>
      </c>
      <c r="O23">
        <f t="shared" si="3"/>
        <v>7</v>
      </c>
      <c r="P23" s="31"/>
      <c r="Q23" s="31"/>
      <c r="R23" s="31"/>
      <c r="S23" s="40"/>
      <c r="T23" s="31"/>
      <c r="U23" s="31"/>
    </row>
    <row r="24" spans="1:21">
      <c r="A24" s="27" t="str">
        <f>VLOOKUP(C24,[1]STYLES!$A$1:$P$2059,5,FALSE)</f>
        <v>Polos</v>
      </c>
      <c r="B24" t="str">
        <f>VLOOKUP(C24,[1]STYLES!$1:$1048576,4,FALSE)</f>
        <v>Extreme</v>
      </c>
      <c r="C24" s="53">
        <v>85111</v>
      </c>
      <c r="D24" s="29"/>
      <c r="E24" s="30" t="str">
        <f>VLOOKUP(C24,[1]STYLES!$1:$1048576,10,FALSE)</f>
        <v>Eperformance™ Men's Snag Protection Long-Sleeve Polo</v>
      </c>
      <c r="F24" s="32" t="s">
        <v>99</v>
      </c>
      <c r="G24" s="32" t="s">
        <v>54</v>
      </c>
      <c r="H24" s="33" t="str">
        <f>VLOOKUP(C24,[1]STYLES!$1:$1048576,7,FALSE)</f>
        <v>Active</v>
      </c>
      <c r="I24" s="33" t="str">
        <f>VLOOKUP(C24,[1]STYLES!$1:$1048576,8,FALSE)</f>
        <v>Active</v>
      </c>
      <c r="J24" s="36" t="s">
        <v>100</v>
      </c>
      <c r="K24" s="34">
        <f>IFERROR(VLOOKUP(J24,[1]LISTS!G:H,2,FALSE),"0")</f>
        <v>8</v>
      </c>
      <c r="L24">
        <f t="shared" si="2"/>
        <v>8</v>
      </c>
      <c r="M24" s="36" t="s">
        <v>100</v>
      </c>
      <c r="N24" s="35">
        <f>IFERROR(VLOOKUP(M24,[1]LISTS!G:H,2,FALSE),"0")</f>
        <v>8</v>
      </c>
      <c r="O24">
        <f t="shared" si="3"/>
        <v>8</v>
      </c>
      <c r="P24" s="31"/>
      <c r="Q24" s="31"/>
      <c r="R24" s="31"/>
      <c r="S24" s="40"/>
      <c r="T24" s="31"/>
      <c r="U24" s="31"/>
    </row>
    <row r="25" spans="1:21">
      <c r="A25" s="27" t="str">
        <f>VLOOKUP(C25,[1]STYLES!$A$1:$P$2059,5,FALSE)</f>
        <v>Polos</v>
      </c>
      <c r="B25" t="str">
        <f>VLOOKUP(C25,[1]STYLES!$1:$1048576,4,FALSE)</f>
        <v>Extreme</v>
      </c>
      <c r="C25" s="53">
        <v>75111</v>
      </c>
      <c r="D25" s="29"/>
      <c r="E25" s="30" t="str">
        <f>VLOOKUP(C25,[1]STYLES!$1:$1048576,10,FALSE)</f>
        <v>Eperformance™ Ladies' Snag Protection Long-Sleeve Polo</v>
      </c>
      <c r="F25" s="32" t="s">
        <v>99</v>
      </c>
      <c r="G25" s="32" t="s">
        <v>54</v>
      </c>
      <c r="H25" s="33" t="str">
        <f>VLOOKUP(C25,[1]STYLES!$1:$1048576,7,FALSE)</f>
        <v>Active</v>
      </c>
      <c r="I25" s="33" t="str">
        <f>VLOOKUP(C25,[1]STYLES!$1:$1048576,8,FALSE)</f>
        <v>Active</v>
      </c>
      <c r="J25" s="36" t="s">
        <v>84</v>
      </c>
      <c r="K25" s="34">
        <f>IFERROR(VLOOKUP(J25,[1]LISTS!G:H,2,FALSE),"0")</f>
        <v>7</v>
      </c>
      <c r="L25">
        <f t="shared" si="2"/>
        <v>7</v>
      </c>
      <c r="M25" s="36" t="s">
        <v>84</v>
      </c>
      <c r="N25" s="35">
        <f>IFERROR(VLOOKUP(M25,[1]LISTS!G:H,2,FALSE),"0")</f>
        <v>7</v>
      </c>
      <c r="O25">
        <f t="shared" si="3"/>
        <v>7</v>
      </c>
      <c r="P25" s="31"/>
      <c r="Q25" s="31"/>
      <c r="R25" s="31"/>
      <c r="S25" s="40"/>
      <c r="T25" s="31"/>
      <c r="U25" s="31"/>
    </row>
    <row r="26" spans="1:21">
      <c r="A26" s="27" t="str">
        <f>VLOOKUP(C26,[1]STYLES!$A$1:$P$2059,5,FALSE)</f>
        <v>Outerwear</v>
      </c>
      <c r="B26" t="str">
        <f>VLOOKUP(C26,[1]STYLES!$1:$1048576,4,FALSE)</f>
        <v>CORE365™</v>
      </c>
      <c r="C26" s="39">
        <v>88183</v>
      </c>
      <c r="D26" s="29"/>
      <c r="E26" s="30" t="str">
        <f>VLOOKUP(C26,[1]STYLES!$1:$1048576,10,FALSE)</f>
        <v>Motivate Unlined Lightweight Jacket</v>
      </c>
      <c r="F26" s="32" t="s">
        <v>99</v>
      </c>
      <c r="G26" s="32" t="s">
        <v>54</v>
      </c>
      <c r="H26" s="33" t="str">
        <f>VLOOKUP(C26,[1]STYLES!$1:$1048576,7,FALSE)</f>
        <v>Active</v>
      </c>
      <c r="I26" s="33" t="str">
        <f>VLOOKUP(C26,[1]STYLES!$1:$1048576,8,FALSE)</f>
        <v>Active</v>
      </c>
      <c r="J26" s="36" t="s">
        <v>100</v>
      </c>
      <c r="K26" s="34">
        <f>IFERROR(VLOOKUP(J26,[1]LISTS!G:H,2,FALSE),"0")</f>
        <v>8</v>
      </c>
      <c r="L26">
        <f t="shared" si="2"/>
        <v>8</v>
      </c>
      <c r="M26" s="36" t="s">
        <v>100</v>
      </c>
      <c r="N26" s="35">
        <f>IFERROR(VLOOKUP(M26,[1]LISTS!G:H,2,FALSE),"0")</f>
        <v>8</v>
      </c>
      <c r="O26">
        <f t="shared" si="3"/>
        <v>8</v>
      </c>
      <c r="P26" s="31"/>
      <c r="Q26" s="31"/>
      <c r="R26" s="31"/>
      <c r="S26" s="40"/>
      <c r="T26" s="31"/>
      <c r="U26" s="31"/>
    </row>
    <row r="27" spans="1:21">
      <c r="A27" s="27" t="str">
        <f>VLOOKUP(C27,[1]STYLES!$A$1:$P$2059,5,FALSE)</f>
        <v>Outerwear</v>
      </c>
      <c r="B27" t="str">
        <f>VLOOKUP(C27,[1]STYLES!$1:$1048576,4,FALSE)</f>
        <v>CORE365™</v>
      </c>
      <c r="C27" s="39">
        <v>78183</v>
      </c>
      <c r="D27" s="29"/>
      <c r="E27" s="30" t="str">
        <f>VLOOKUP(C27,[1]STYLES!$1:$1048576,10,FALSE)</f>
        <v>Motivate Unlined Lightweight Jacket</v>
      </c>
      <c r="F27" s="32" t="s">
        <v>101</v>
      </c>
      <c r="G27" s="32" t="s">
        <v>54</v>
      </c>
      <c r="H27" s="33" t="str">
        <f>VLOOKUP(C27,[1]STYLES!$1:$1048576,7,FALSE)</f>
        <v>Active</v>
      </c>
      <c r="I27" s="33" t="str">
        <f>VLOOKUP(C27,[1]STYLES!$1:$1048576,8,FALSE)</f>
        <v>Active</v>
      </c>
      <c r="J27" s="36" t="s">
        <v>84</v>
      </c>
      <c r="K27" s="34">
        <f>IFERROR(VLOOKUP(J27,[1]LISTS!G:H,2,FALSE),"0")</f>
        <v>7</v>
      </c>
      <c r="L27">
        <f t="shared" si="2"/>
        <v>7</v>
      </c>
      <c r="M27" s="36" t="s">
        <v>84</v>
      </c>
      <c r="N27" s="35">
        <f>IFERROR(VLOOKUP(M27,[1]LISTS!G:H,2,FALSE),"0")</f>
        <v>7</v>
      </c>
      <c r="O27">
        <f t="shared" si="3"/>
        <v>7</v>
      </c>
      <c r="P27" s="31"/>
      <c r="Q27" s="31"/>
      <c r="R27" s="31"/>
      <c r="S27" s="40"/>
      <c r="T27" s="31"/>
      <c r="U27" s="31"/>
    </row>
    <row r="30" spans="1:21">
      <c r="A30" s="27" t="str">
        <f>VLOOKUP(C30,[2]STYLES!$A$1:$P$2059,5,FALSE)</f>
        <v>Polos</v>
      </c>
      <c r="B30" t="str">
        <f>VLOOKUP(C30,[2]STYLES!$1:$1048576,4,FALSE)</f>
        <v>Harriton</v>
      </c>
      <c r="C30" s="28" t="s">
        <v>12</v>
      </c>
      <c r="D30" s="29"/>
      <c r="E30" s="30" t="str">
        <f>VLOOKUP(C30,[2]STYLES!$1:$1048576,10,FALSE)</f>
        <v>Tactical Long Sleeve Performance Polo</v>
      </c>
      <c r="F30" s="31" t="s">
        <v>47</v>
      </c>
      <c r="G30" s="32" t="s">
        <v>47</v>
      </c>
      <c r="H30" s="31" t="str">
        <f>VLOOKUP(C30,[2]STYLES!$1:$1048576,7,FALSE)</f>
        <v>New</v>
      </c>
      <c r="I30" s="33" t="str">
        <f>VLOOKUP(C30,[2]STYLES!$1:$1048576,8,FALSE)</f>
        <v>Not Available</v>
      </c>
      <c r="J30" s="31" t="s">
        <v>48</v>
      </c>
      <c r="K30" s="34">
        <f>IFERROR(VLOOKUP(J30,[2]LISTS!G:H,2,FALSE),"0")</f>
        <v>9</v>
      </c>
      <c r="L30">
        <f t="shared" ref="L30:L37" si="4">IF(OR(H30="ACTIVE",H30="NEW",H30="DNR",H30="Pre-Closeout"),K30,"")</f>
        <v>9</v>
      </c>
      <c r="M30" s="31" t="s">
        <v>49</v>
      </c>
      <c r="N30" s="35" t="str">
        <f>IFERROR(VLOOKUP(M30,[2]LISTS!G:H,2,FALSE),"0")</f>
        <v>0</v>
      </c>
      <c r="O30" t="str">
        <f t="shared" ref="O30:O37" si="5">IF(OR(I30="ACTIVE",I30="NEW",I30="DNR",I30="Pre-Closeout"),N30,"")</f>
        <v/>
      </c>
      <c r="P30" s="31" t="s">
        <v>50</v>
      </c>
      <c r="Q30" s="36" t="s">
        <v>51</v>
      </c>
      <c r="R30" s="36" t="s">
        <v>49</v>
      </c>
      <c r="S30" s="36" t="s">
        <v>52</v>
      </c>
      <c r="T30" s="37" t="s">
        <v>49</v>
      </c>
      <c r="U30" s="31"/>
    </row>
    <row r="31" spans="1:21">
      <c r="A31" s="27" t="str">
        <f>VLOOKUP(C31,[2]STYLES!$A$1:$P$2059,5,FALSE)</f>
        <v>Polos</v>
      </c>
      <c r="B31" t="str">
        <f>VLOOKUP(C31,[2]STYLES!$1:$1048576,4,FALSE)</f>
        <v>Harriton</v>
      </c>
      <c r="C31" s="28" t="s">
        <v>12</v>
      </c>
      <c r="D31" s="29"/>
      <c r="E31" s="30" t="str">
        <f>VLOOKUP(C31,[2]STYLES!$1:$1048576,10,FALSE)</f>
        <v>Tactical Long Sleeve Performance Polo</v>
      </c>
      <c r="F31" s="31" t="s">
        <v>53</v>
      </c>
      <c r="G31" s="32" t="s">
        <v>54</v>
      </c>
      <c r="H31" s="31" t="str">
        <f>VLOOKUP(C31,[2]STYLES!$1:$1048576,7,FALSE)</f>
        <v>New</v>
      </c>
      <c r="I31" s="33" t="str">
        <f>VLOOKUP(C31,[2]STYLES!$1:$1048576,8,FALSE)</f>
        <v>Not Available</v>
      </c>
      <c r="J31" s="31" t="s">
        <v>48</v>
      </c>
      <c r="K31" s="34">
        <f>IFERROR(VLOOKUP(J31,[2]LISTS!G:H,2,FALSE),"0")</f>
        <v>9</v>
      </c>
      <c r="L31">
        <f t="shared" si="4"/>
        <v>9</v>
      </c>
      <c r="M31" s="31" t="s">
        <v>49</v>
      </c>
      <c r="N31" s="35" t="str">
        <f>IFERROR(VLOOKUP(M31,[2]LISTS!G:H,2,FALSE),"0")</f>
        <v>0</v>
      </c>
      <c r="O31" t="str">
        <f t="shared" si="5"/>
        <v/>
      </c>
      <c r="P31" s="31" t="s">
        <v>50</v>
      </c>
      <c r="Q31" s="36" t="s">
        <v>55</v>
      </c>
      <c r="R31" s="36" t="s">
        <v>49</v>
      </c>
      <c r="S31" s="37" t="s">
        <v>124</v>
      </c>
      <c r="T31" s="37" t="s">
        <v>49</v>
      </c>
      <c r="U31" s="31"/>
    </row>
    <row r="32" spans="1:21">
      <c r="A32" s="27" t="str">
        <f>VLOOKUP(C32,[2]STYLES!$A$1:$P$2059,5,FALSE)</f>
        <v>Polos</v>
      </c>
      <c r="B32" t="str">
        <f>VLOOKUP(C32,[2]STYLES!$1:$1048576,4,FALSE)</f>
        <v>Harriton</v>
      </c>
      <c r="C32" s="28" t="s">
        <v>12</v>
      </c>
      <c r="D32" s="29"/>
      <c r="E32" s="30" t="str">
        <f>VLOOKUP(C32,[2]STYLES!$1:$1048576,10,FALSE)</f>
        <v>Tactical Long Sleeve Performance Polo</v>
      </c>
      <c r="F32" s="31" t="s">
        <v>125</v>
      </c>
      <c r="G32" s="32" t="s">
        <v>56</v>
      </c>
      <c r="H32" s="31" t="str">
        <f>VLOOKUP(C32,[2]STYLES!$1:$1048576,7,FALSE)</f>
        <v>New</v>
      </c>
      <c r="I32" s="33" t="str">
        <f>VLOOKUP(C32,[2]STYLES!$1:$1048576,8,FALSE)</f>
        <v>Not Available</v>
      </c>
      <c r="J32" s="31" t="s">
        <v>48</v>
      </c>
      <c r="K32" s="34">
        <f>IFERROR(VLOOKUP(J32,[2]LISTS!G:H,2,FALSE),"0")</f>
        <v>9</v>
      </c>
      <c r="L32">
        <f t="shared" si="4"/>
        <v>9</v>
      </c>
      <c r="M32" s="31" t="s">
        <v>49</v>
      </c>
      <c r="N32" s="35" t="str">
        <f>IFERROR(VLOOKUP(M32,[2]LISTS!G:H,2,FALSE),"0")</f>
        <v>0</v>
      </c>
      <c r="O32" t="str">
        <f t="shared" si="5"/>
        <v/>
      </c>
      <c r="P32" s="31" t="s">
        <v>50</v>
      </c>
      <c r="Q32" s="36" t="s">
        <v>126</v>
      </c>
      <c r="R32" s="36" t="s">
        <v>49</v>
      </c>
      <c r="S32" s="37" t="s">
        <v>127</v>
      </c>
      <c r="T32" s="37" t="s">
        <v>49</v>
      </c>
      <c r="U32" s="31"/>
    </row>
    <row r="33" spans="1:21">
      <c r="A33" s="27" t="str">
        <f>VLOOKUP(C33,[2]STYLES!$A$1:$P$2059,5,FALSE)</f>
        <v>Polos</v>
      </c>
      <c r="B33" t="str">
        <f>VLOOKUP(C33,[2]STYLES!$1:$1048576,4,FALSE)</f>
        <v>Harriton</v>
      </c>
      <c r="C33" s="28" t="s">
        <v>12</v>
      </c>
      <c r="D33" s="29"/>
      <c r="E33" s="30" t="str">
        <f>VLOOKUP(C33,[2]STYLES!$1:$1048576,10,FALSE)</f>
        <v>Tactical Long Sleeve Performance Polo</v>
      </c>
      <c r="F33" s="31" t="s">
        <v>128</v>
      </c>
      <c r="G33" s="32" t="s">
        <v>58</v>
      </c>
      <c r="H33" s="31" t="str">
        <f>VLOOKUP(C33,[2]STYLES!$1:$1048576,7,FALSE)</f>
        <v>New</v>
      </c>
      <c r="I33" s="33" t="str">
        <f>VLOOKUP(C33,[2]STYLES!$1:$1048576,8,FALSE)</f>
        <v>Not Available</v>
      </c>
      <c r="J33" s="31" t="s">
        <v>48</v>
      </c>
      <c r="K33" s="34">
        <f>IFERROR(VLOOKUP(J33,[2]LISTS!G:H,2,FALSE),"0")</f>
        <v>9</v>
      </c>
      <c r="L33">
        <f t="shared" si="4"/>
        <v>9</v>
      </c>
      <c r="M33" s="31" t="s">
        <v>49</v>
      </c>
      <c r="N33" s="35" t="str">
        <f>IFERROR(VLOOKUP(M33,[2]LISTS!G:H,2,FALSE),"0")</f>
        <v>0</v>
      </c>
      <c r="O33" t="str">
        <f t="shared" si="5"/>
        <v/>
      </c>
      <c r="P33" s="31" t="s">
        <v>50</v>
      </c>
      <c r="Q33" s="36"/>
      <c r="R33" s="36" t="s">
        <v>49</v>
      </c>
      <c r="S33" s="37"/>
      <c r="T33" s="37" t="s">
        <v>49</v>
      </c>
      <c r="U33" s="31"/>
    </row>
    <row r="34" spans="1:21">
      <c r="A34" s="27" t="str">
        <f>VLOOKUP(C34,[2]STYLES!$A$1:$P$2059,5,FALSE)</f>
        <v>Polos</v>
      </c>
      <c r="B34" t="str">
        <f>VLOOKUP(C34,[2]STYLES!$1:$1048576,4,FALSE)</f>
        <v>Harriton</v>
      </c>
      <c r="C34" s="28" t="s">
        <v>12</v>
      </c>
      <c r="D34" s="29"/>
      <c r="E34" s="30" t="str">
        <f>VLOOKUP(C34,[2]STYLES!$1:$1048576,10,FALSE)</f>
        <v>Tactical Long Sleeve Performance Polo</v>
      </c>
      <c r="F34" s="31" t="s">
        <v>59</v>
      </c>
      <c r="G34" s="32" t="s">
        <v>60</v>
      </c>
      <c r="H34" s="31" t="str">
        <f>VLOOKUP(C34,[2]STYLES!$1:$1048576,7,FALSE)</f>
        <v>New</v>
      </c>
      <c r="I34" s="33" t="str">
        <f>VLOOKUP(C34,[2]STYLES!$1:$1048576,8,FALSE)</f>
        <v>Not Available</v>
      </c>
      <c r="J34" s="31" t="s">
        <v>48</v>
      </c>
      <c r="K34" s="34">
        <f>IFERROR(VLOOKUP(J34,[2]LISTS!G:H,2,FALSE),"0")</f>
        <v>9</v>
      </c>
      <c r="L34">
        <f t="shared" si="4"/>
        <v>9</v>
      </c>
      <c r="M34" s="31" t="s">
        <v>49</v>
      </c>
      <c r="N34" s="35" t="str">
        <f>IFERROR(VLOOKUP(M34,[2]LISTS!G:H,2,FALSE),"0")</f>
        <v>0</v>
      </c>
      <c r="O34" t="str">
        <f t="shared" si="5"/>
        <v/>
      </c>
      <c r="P34" s="31" t="s">
        <v>50</v>
      </c>
      <c r="Q34" s="36" t="s">
        <v>61</v>
      </c>
      <c r="R34" s="36" t="s">
        <v>49</v>
      </c>
      <c r="S34" s="37" t="s">
        <v>62</v>
      </c>
      <c r="T34" s="37" t="s">
        <v>49</v>
      </c>
      <c r="U34" s="31"/>
    </row>
    <row r="35" spans="1:21">
      <c r="A35" s="27" t="str">
        <f>VLOOKUP(C35,[2]STYLES!$A$1:$P$2059,5,FALSE)</f>
        <v>Polos</v>
      </c>
      <c r="B35" t="str">
        <f>VLOOKUP(C35,[2]STYLES!$1:$1048576,4,FALSE)</f>
        <v>Harriton</v>
      </c>
      <c r="C35" s="28" t="s">
        <v>12</v>
      </c>
      <c r="D35" s="29"/>
      <c r="E35" s="30" t="str">
        <f>VLOOKUP(C35,[2]STYLES!$1:$1048576,10,FALSE)</f>
        <v>Tactical Long Sleeve Performance Polo</v>
      </c>
      <c r="F35" s="31" t="s">
        <v>63</v>
      </c>
      <c r="G35" s="32" t="s">
        <v>64</v>
      </c>
      <c r="H35" s="31" t="str">
        <f>VLOOKUP(C35,[2]STYLES!$1:$1048576,7,FALSE)</f>
        <v>New</v>
      </c>
      <c r="I35" s="33" t="str">
        <f>VLOOKUP(C35,[2]STYLES!$1:$1048576,8,FALSE)</f>
        <v>Not Available</v>
      </c>
      <c r="J35" s="31" t="s">
        <v>48</v>
      </c>
      <c r="K35" s="34">
        <f>IFERROR(VLOOKUP(J35,[2]LISTS!G:H,2,FALSE),"0")</f>
        <v>9</v>
      </c>
      <c r="L35">
        <f t="shared" si="4"/>
        <v>9</v>
      </c>
      <c r="M35" s="31" t="s">
        <v>49</v>
      </c>
      <c r="N35" s="35" t="str">
        <f>IFERROR(VLOOKUP(M35,[2]LISTS!G:H,2,FALSE),"0")</f>
        <v>0</v>
      </c>
      <c r="O35" t="str">
        <f t="shared" si="5"/>
        <v/>
      </c>
      <c r="P35" s="31" t="s">
        <v>50</v>
      </c>
      <c r="Q35" s="36" t="s">
        <v>65</v>
      </c>
      <c r="R35" s="36" t="s">
        <v>49</v>
      </c>
      <c r="S35" s="37" t="s">
        <v>66</v>
      </c>
      <c r="T35" s="37" t="s">
        <v>49</v>
      </c>
      <c r="U35" s="31"/>
    </row>
    <row r="36" spans="1:21">
      <c r="A36" s="27" t="str">
        <f>VLOOKUP(C36,[2]STYLES!$A$1:$P$2059,5,FALSE)</f>
        <v>Polos</v>
      </c>
      <c r="B36" t="str">
        <f>VLOOKUP(C36,[2]STYLES!$1:$1048576,4,FALSE)</f>
        <v>Harriton</v>
      </c>
      <c r="C36" s="28" t="s">
        <v>12</v>
      </c>
      <c r="D36" s="29"/>
      <c r="E36" s="30" t="str">
        <f>VLOOKUP(C36,[2]STYLES!$1:$1048576,10,FALSE)</f>
        <v>Tactical Long Sleeve Performance Polo</v>
      </c>
      <c r="F36" s="31" t="s">
        <v>129</v>
      </c>
      <c r="G36" s="32" t="s">
        <v>130</v>
      </c>
      <c r="H36" s="31" t="str">
        <f>VLOOKUP(C36,[2]STYLES!$1:$1048576,7,FALSE)</f>
        <v>New</v>
      </c>
      <c r="I36" s="33" t="str">
        <f>VLOOKUP(C36,[2]STYLES!$1:$1048576,8,FALSE)</f>
        <v>Not Available</v>
      </c>
      <c r="J36" s="31" t="s">
        <v>48</v>
      </c>
      <c r="K36" s="34">
        <f>IFERROR(VLOOKUP(J36,[2]LISTS!G:H,2,FALSE),"0")</f>
        <v>9</v>
      </c>
      <c r="L36">
        <f t="shared" si="4"/>
        <v>9</v>
      </c>
      <c r="M36" s="31" t="s">
        <v>49</v>
      </c>
      <c r="N36" s="35" t="str">
        <f>IFERROR(VLOOKUP(M36,[2]LISTS!G:H,2,FALSE),"0")</f>
        <v>0</v>
      </c>
      <c r="O36" t="str">
        <f t="shared" si="5"/>
        <v/>
      </c>
      <c r="P36" s="31" t="s">
        <v>50</v>
      </c>
      <c r="Q36" s="36" t="s">
        <v>131</v>
      </c>
      <c r="R36" s="36" t="s">
        <v>49</v>
      </c>
      <c r="S36" s="37" t="s">
        <v>132</v>
      </c>
      <c r="T36" s="37" t="s">
        <v>49</v>
      </c>
      <c r="U36" s="31"/>
    </row>
    <row r="37" spans="1:21">
      <c r="A37" s="27" t="str">
        <f>VLOOKUP(C37,[2]STYLES!$A$1:$P$2059,5,FALSE)</f>
        <v>Polos</v>
      </c>
      <c r="B37" t="str">
        <f>VLOOKUP(C37,[2]STYLES!$1:$1048576,4,FALSE)</f>
        <v>Harriton</v>
      </c>
      <c r="C37" s="28" t="s">
        <v>12</v>
      </c>
      <c r="D37" s="29"/>
      <c r="E37" s="30" t="str">
        <f>VLOOKUP(C37,[2]STYLES!$1:$1048576,10,FALSE)</f>
        <v>Tactical Long Sleeve Performance Polo</v>
      </c>
      <c r="F37" s="31" t="s">
        <v>67</v>
      </c>
      <c r="G37" s="32" t="s">
        <v>67</v>
      </c>
      <c r="H37" s="31" t="str">
        <f>VLOOKUP(C37,[2]STYLES!$1:$1048576,7,FALSE)</f>
        <v>New</v>
      </c>
      <c r="I37" s="33" t="str">
        <f>VLOOKUP(C37,[2]STYLES!$1:$1048576,8,FALSE)</f>
        <v>Not Available</v>
      </c>
      <c r="J37" s="31" t="s">
        <v>48</v>
      </c>
      <c r="K37" s="34">
        <f>IFERROR(VLOOKUP(J37,[2]LISTS!G:H,2,FALSE),"0")</f>
        <v>9</v>
      </c>
      <c r="L37">
        <f t="shared" si="4"/>
        <v>9</v>
      </c>
      <c r="M37" s="31" t="s">
        <v>49</v>
      </c>
      <c r="N37" s="35" t="str">
        <f>IFERROR(VLOOKUP(M37,[2]LISTS!G:H,2,FALSE),"0")</f>
        <v>0</v>
      </c>
      <c r="O37" t="str">
        <f t="shared" si="5"/>
        <v/>
      </c>
      <c r="P37" s="31" t="s">
        <v>50</v>
      </c>
      <c r="Q37" s="36" t="s">
        <v>68</v>
      </c>
      <c r="R37" s="36" t="s">
        <v>49</v>
      </c>
      <c r="S37" s="37" t="s">
        <v>69</v>
      </c>
      <c r="T37" s="37" t="s">
        <v>49</v>
      </c>
      <c r="U37" s="31"/>
    </row>
    <row r="39" spans="1:21">
      <c r="A39" s="27" t="str">
        <f>VLOOKUP(C39,[2]STYLES!$A$1:$P$2059,5,FALSE)</f>
        <v>Polos</v>
      </c>
      <c r="B39" t="str">
        <f>VLOOKUP(C39,[2]STYLES!$1:$1048576,4,FALSE)</f>
        <v>Harriton</v>
      </c>
      <c r="C39" s="28" t="s">
        <v>0</v>
      </c>
      <c r="D39" s="29"/>
      <c r="E39" s="30" t="str">
        <f>VLOOKUP(C39,[2]STYLES!$1:$1048576,10,FALSE)</f>
        <v>Tactical Performance Polo</v>
      </c>
      <c r="F39" s="31" t="s">
        <v>47</v>
      </c>
      <c r="G39" s="32" t="s">
        <v>47</v>
      </c>
      <c r="H39" s="31" t="str">
        <f>VLOOKUP(C39,[2]STYLES!$1:$1048576,7,FALSE)</f>
        <v>New</v>
      </c>
      <c r="I39" s="33" t="str">
        <f>VLOOKUP(C39,[2]STYLES!$1:$1048576,8,FALSE)</f>
        <v>Not Available</v>
      </c>
      <c r="J39" s="31" t="s">
        <v>84</v>
      </c>
      <c r="K39" s="34">
        <f>IFERROR(VLOOKUP(J39,[2]LISTS!G:H,2,FALSE),"0")</f>
        <v>7</v>
      </c>
      <c r="L39">
        <f t="shared" ref="L39:L46" si="6">IF(OR(H39="ACTIVE",H39="NEW",H39="DNR",H39="Pre-Closeout"),K39,"")</f>
        <v>7</v>
      </c>
      <c r="M39" s="31" t="s">
        <v>49</v>
      </c>
      <c r="N39" s="35" t="str">
        <f>IFERROR(VLOOKUP(M39,[2]LISTS!G:H,2,FALSE),"0")</f>
        <v>0</v>
      </c>
      <c r="O39" t="str">
        <f t="shared" ref="O39:O46" si="7">IF(OR(I39="ACTIVE",I39="NEW",I39="DNR",I39="Pre-Closeout"),N39,"")</f>
        <v/>
      </c>
      <c r="P39" s="31" t="s">
        <v>50</v>
      </c>
      <c r="Q39" s="36" t="s">
        <v>51</v>
      </c>
      <c r="R39" s="36" t="s">
        <v>49</v>
      </c>
      <c r="S39" s="36" t="s">
        <v>52</v>
      </c>
      <c r="T39" s="37" t="s">
        <v>49</v>
      </c>
      <c r="U39" s="31"/>
    </row>
    <row r="40" spans="1:21">
      <c r="A40" s="27" t="str">
        <f>VLOOKUP(C40,[2]STYLES!$A$1:$P$2059,5,FALSE)</f>
        <v>Polos</v>
      </c>
      <c r="B40" t="str">
        <f>VLOOKUP(C40,[2]STYLES!$1:$1048576,4,FALSE)</f>
        <v>Harriton</v>
      </c>
      <c r="C40" s="28" t="s">
        <v>0</v>
      </c>
      <c r="D40" s="29"/>
      <c r="E40" s="30" t="str">
        <f>VLOOKUP(C40,[2]STYLES!$1:$1048576,10,FALSE)</f>
        <v>Tactical Performance Polo</v>
      </c>
      <c r="F40" s="31" t="s">
        <v>53</v>
      </c>
      <c r="G40" s="32" t="s">
        <v>54</v>
      </c>
      <c r="H40" s="31" t="str">
        <f>VLOOKUP(C40,[2]STYLES!$1:$1048576,7,FALSE)</f>
        <v>New</v>
      </c>
      <c r="I40" s="33" t="str">
        <f>VLOOKUP(C40,[2]STYLES!$1:$1048576,8,FALSE)</f>
        <v>Not Available</v>
      </c>
      <c r="J40" s="31" t="s">
        <v>84</v>
      </c>
      <c r="K40" s="34">
        <f>IFERROR(VLOOKUP(J40,[2]LISTS!G:H,2,FALSE),"0")</f>
        <v>7</v>
      </c>
      <c r="L40">
        <f t="shared" si="6"/>
        <v>7</v>
      </c>
      <c r="M40" s="31" t="s">
        <v>49</v>
      </c>
      <c r="N40" s="35" t="str">
        <f>IFERROR(VLOOKUP(M40,[2]LISTS!G:H,2,FALSE),"0")</f>
        <v>0</v>
      </c>
      <c r="O40" t="str">
        <f t="shared" si="7"/>
        <v/>
      </c>
      <c r="P40" s="31" t="s">
        <v>50</v>
      </c>
      <c r="Q40" s="36" t="s">
        <v>55</v>
      </c>
      <c r="R40" s="36" t="s">
        <v>49</v>
      </c>
      <c r="S40" s="37" t="s">
        <v>124</v>
      </c>
      <c r="T40" s="37" t="s">
        <v>49</v>
      </c>
      <c r="U40" s="31"/>
    </row>
    <row r="41" spans="1:21">
      <c r="A41" s="27" t="str">
        <f>VLOOKUP(C41,[2]STYLES!$A$1:$P$2059,5,FALSE)</f>
        <v>Polos</v>
      </c>
      <c r="B41" t="str">
        <f>VLOOKUP(C41,[2]STYLES!$1:$1048576,4,FALSE)</f>
        <v>Harriton</v>
      </c>
      <c r="C41" s="28" t="s">
        <v>0</v>
      </c>
      <c r="D41" s="29"/>
      <c r="E41" s="30" t="str">
        <f>VLOOKUP(C41,[2]STYLES!$1:$1048576,10,FALSE)</f>
        <v>Tactical Performance Polo</v>
      </c>
      <c r="F41" s="31" t="s">
        <v>125</v>
      </c>
      <c r="G41" s="32" t="s">
        <v>56</v>
      </c>
      <c r="H41" s="31" t="str">
        <f>VLOOKUP(C41,[2]STYLES!$1:$1048576,7,FALSE)</f>
        <v>New</v>
      </c>
      <c r="I41" s="33" t="str">
        <f>VLOOKUP(C41,[2]STYLES!$1:$1048576,8,FALSE)</f>
        <v>Not Available</v>
      </c>
      <c r="J41" s="31" t="s">
        <v>84</v>
      </c>
      <c r="K41" s="34">
        <f>IFERROR(VLOOKUP(J41,[2]LISTS!G:H,2,FALSE),"0")</f>
        <v>7</v>
      </c>
      <c r="L41">
        <f t="shared" si="6"/>
        <v>7</v>
      </c>
      <c r="M41" s="31" t="s">
        <v>49</v>
      </c>
      <c r="N41" s="35" t="str">
        <f>IFERROR(VLOOKUP(M41,[2]LISTS!G:H,2,FALSE),"0")</f>
        <v>0</v>
      </c>
      <c r="O41" t="str">
        <f t="shared" si="7"/>
        <v/>
      </c>
      <c r="P41" s="31" t="s">
        <v>50</v>
      </c>
      <c r="Q41" s="36" t="s">
        <v>126</v>
      </c>
      <c r="R41" s="36" t="s">
        <v>49</v>
      </c>
      <c r="S41" s="37" t="s">
        <v>127</v>
      </c>
      <c r="T41" s="37" t="s">
        <v>49</v>
      </c>
      <c r="U41" s="31"/>
    </row>
    <row r="42" spans="1:21">
      <c r="A42" s="27" t="str">
        <f>VLOOKUP(C42,[2]STYLES!$A$1:$P$2059,5,FALSE)</f>
        <v>Polos</v>
      </c>
      <c r="B42" t="str">
        <f>VLOOKUP(C42,[2]STYLES!$1:$1048576,4,FALSE)</f>
        <v>Harriton</v>
      </c>
      <c r="C42" s="28" t="s">
        <v>0</v>
      </c>
      <c r="D42" s="29"/>
      <c r="E42" s="30" t="str">
        <f>VLOOKUP(C42,[2]STYLES!$1:$1048576,10,FALSE)</f>
        <v>Tactical Performance Polo</v>
      </c>
      <c r="F42" s="31" t="s">
        <v>57</v>
      </c>
      <c r="G42" s="32" t="s">
        <v>58</v>
      </c>
      <c r="H42" s="31" t="str">
        <f>VLOOKUP(C42,[2]STYLES!$1:$1048576,7,FALSE)</f>
        <v>New</v>
      </c>
      <c r="I42" s="33" t="str">
        <f>VLOOKUP(C42,[2]STYLES!$1:$1048576,8,FALSE)</f>
        <v>Not Available</v>
      </c>
      <c r="J42" s="31" t="s">
        <v>84</v>
      </c>
      <c r="K42" s="34">
        <f>IFERROR(VLOOKUP(J42,[2]LISTS!G:H,2,FALSE),"0")</f>
        <v>7</v>
      </c>
      <c r="L42">
        <f t="shared" si="6"/>
        <v>7</v>
      </c>
      <c r="M42" s="31" t="s">
        <v>49</v>
      </c>
      <c r="N42" s="35" t="str">
        <f>IFERROR(VLOOKUP(M42,[2]LISTS!G:H,2,FALSE),"0")</f>
        <v>0</v>
      </c>
      <c r="O42" t="str">
        <f t="shared" si="7"/>
        <v/>
      </c>
      <c r="P42" s="31" t="s">
        <v>50</v>
      </c>
      <c r="Q42" s="36"/>
      <c r="R42" s="36" t="s">
        <v>49</v>
      </c>
      <c r="S42" s="37"/>
      <c r="T42" s="37" t="s">
        <v>49</v>
      </c>
      <c r="U42" s="31"/>
    </row>
    <row r="43" spans="1:21">
      <c r="A43" s="27" t="str">
        <f>VLOOKUP(C43,[2]STYLES!$A$1:$P$2059,5,FALSE)</f>
        <v>Polos</v>
      </c>
      <c r="B43" t="str">
        <f>VLOOKUP(C43,[2]STYLES!$1:$1048576,4,FALSE)</f>
        <v>Harriton</v>
      </c>
      <c r="C43" s="28" t="s">
        <v>0</v>
      </c>
      <c r="D43" s="29"/>
      <c r="E43" s="30" t="str">
        <f>VLOOKUP(C43,[2]STYLES!$1:$1048576,10,FALSE)</f>
        <v>Tactical Performance Polo</v>
      </c>
      <c r="F43" s="31" t="s">
        <v>59</v>
      </c>
      <c r="G43" s="32" t="s">
        <v>60</v>
      </c>
      <c r="H43" s="31" t="str">
        <f>VLOOKUP(C43,[2]STYLES!$1:$1048576,7,FALSE)</f>
        <v>New</v>
      </c>
      <c r="I43" s="33" t="str">
        <f>VLOOKUP(C43,[2]STYLES!$1:$1048576,8,FALSE)</f>
        <v>Not Available</v>
      </c>
      <c r="J43" s="31" t="s">
        <v>84</v>
      </c>
      <c r="K43" s="34">
        <f>IFERROR(VLOOKUP(J43,[2]LISTS!G:H,2,FALSE),"0")</f>
        <v>7</v>
      </c>
      <c r="L43">
        <f t="shared" si="6"/>
        <v>7</v>
      </c>
      <c r="M43" s="31" t="s">
        <v>49</v>
      </c>
      <c r="N43" s="35" t="str">
        <f>IFERROR(VLOOKUP(M43,[2]LISTS!G:H,2,FALSE),"0")</f>
        <v>0</v>
      </c>
      <c r="O43" t="str">
        <f t="shared" si="7"/>
        <v/>
      </c>
      <c r="P43" s="31" t="s">
        <v>50</v>
      </c>
      <c r="Q43" s="36" t="s">
        <v>61</v>
      </c>
      <c r="R43" s="36" t="s">
        <v>49</v>
      </c>
      <c r="S43" s="37" t="s">
        <v>62</v>
      </c>
      <c r="T43" s="37" t="s">
        <v>49</v>
      </c>
      <c r="U43" s="31"/>
    </row>
    <row r="44" spans="1:21">
      <c r="A44" s="27" t="str">
        <f>VLOOKUP(C44,[2]STYLES!$A$1:$P$2059,5,FALSE)</f>
        <v>Polos</v>
      </c>
      <c r="B44" t="str">
        <f>VLOOKUP(C44,[2]STYLES!$1:$1048576,4,FALSE)</f>
        <v>Harriton</v>
      </c>
      <c r="C44" s="28" t="s">
        <v>0</v>
      </c>
      <c r="D44" s="29"/>
      <c r="E44" s="30" t="str">
        <f>VLOOKUP(C44,[2]STYLES!$1:$1048576,10,FALSE)</f>
        <v>Tactical Performance Polo</v>
      </c>
      <c r="F44" s="31" t="s">
        <v>63</v>
      </c>
      <c r="G44" s="32" t="s">
        <v>64</v>
      </c>
      <c r="H44" s="31" t="str">
        <f>VLOOKUP(C44,[2]STYLES!$1:$1048576,7,FALSE)</f>
        <v>New</v>
      </c>
      <c r="I44" s="33" t="str">
        <f>VLOOKUP(C44,[2]STYLES!$1:$1048576,8,FALSE)</f>
        <v>Not Available</v>
      </c>
      <c r="J44" s="31" t="s">
        <v>84</v>
      </c>
      <c r="K44" s="34">
        <f>IFERROR(VLOOKUP(J44,[2]LISTS!G:H,2,FALSE),"0")</f>
        <v>7</v>
      </c>
      <c r="L44">
        <f t="shared" si="6"/>
        <v>7</v>
      </c>
      <c r="M44" s="31" t="s">
        <v>49</v>
      </c>
      <c r="N44" s="35" t="str">
        <f>IFERROR(VLOOKUP(M44,[2]LISTS!G:H,2,FALSE),"0")</f>
        <v>0</v>
      </c>
      <c r="O44" t="str">
        <f t="shared" si="7"/>
        <v/>
      </c>
      <c r="P44" s="31" t="s">
        <v>50</v>
      </c>
      <c r="Q44" s="36" t="s">
        <v>65</v>
      </c>
      <c r="R44" s="36" t="s">
        <v>49</v>
      </c>
      <c r="S44" s="37" t="s">
        <v>66</v>
      </c>
      <c r="T44" s="37" t="s">
        <v>49</v>
      </c>
      <c r="U44" s="31"/>
    </row>
    <row r="45" spans="1:21">
      <c r="A45" s="27" t="str">
        <f>VLOOKUP(C45,[2]STYLES!$A$1:$P$2059,5,FALSE)</f>
        <v>Polos</v>
      </c>
      <c r="B45" t="str">
        <f>VLOOKUP(C45,[2]STYLES!$1:$1048576,4,FALSE)</f>
        <v>Harriton</v>
      </c>
      <c r="C45" s="28" t="s">
        <v>0</v>
      </c>
      <c r="D45" s="29"/>
      <c r="E45" s="30" t="str">
        <f>VLOOKUP(C45,[2]STYLES!$1:$1048576,10,FALSE)</f>
        <v>Tactical Performance Polo</v>
      </c>
      <c r="F45" s="31" t="s">
        <v>129</v>
      </c>
      <c r="G45" s="32" t="s">
        <v>130</v>
      </c>
      <c r="H45" s="31" t="str">
        <f>VLOOKUP(C45,[2]STYLES!$1:$1048576,7,FALSE)</f>
        <v>New</v>
      </c>
      <c r="I45" s="33" t="str">
        <f>VLOOKUP(C45,[2]STYLES!$1:$1048576,8,FALSE)</f>
        <v>Not Available</v>
      </c>
      <c r="J45" s="31" t="s">
        <v>84</v>
      </c>
      <c r="K45" s="34">
        <f>IFERROR(VLOOKUP(J45,[2]LISTS!G:H,2,FALSE),"0")</f>
        <v>7</v>
      </c>
      <c r="L45">
        <f t="shared" si="6"/>
        <v>7</v>
      </c>
      <c r="M45" s="31" t="s">
        <v>49</v>
      </c>
      <c r="N45" s="35" t="str">
        <f>IFERROR(VLOOKUP(M45,[2]LISTS!G:H,2,FALSE),"0")</f>
        <v>0</v>
      </c>
      <c r="O45" t="str">
        <f t="shared" si="7"/>
        <v/>
      </c>
      <c r="P45" s="31" t="s">
        <v>50</v>
      </c>
      <c r="Q45" s="36" t="s">
        <v>131</v>
      </c>
      <c r="R45" s="36" t="s">
        <v>49</v>
      </c>
      <c r="S45" s="37" t="s">
        <v>132</v>
      </c>
      <c r="T45" s="37" t="s">
        <v>49</v>
      </c>
      <c r="U45" s="31"/>
    </row>
    <row r="46" spans="1:21">
      <c r="A46" s="27" t="str">
        <f>VLOOKUP(C46,[2]STYLES!$A$1:$P$2059,5,FALSE)</f>
        <v>Polos</v>
      </c>
      <c r="B46" t="str">
        <f>VLOOKUP(C46,[2]STYLES!$1:$1048576,4,FALSE)</f>
        <v>Harriton</v>
      </c>
      <c r="C46" s="28" t="s">
        <v>0</v>
      </c>
      <c r="D46" s="29"/>
      <c r="E46" s="30" t="str">
        <f>VLOOKUP(C46,[2]STYLES!$1:$1048576,10,FALSE)</f>
        <v>Tactical Performance Polo</v>
      </c>
      <c r="F46" s="31" t="s">
        <v>67</v>
      </c>
      <c r="G46" s="32" t="s">
        <v>67</v>
      </c>
      <c r="H46" s="31" t="str">
        <f>VLOOKUP(C46,[2]STYLES!$1:$1048576,7,FALSE)</f>
        <v>New</v>
      </c>
      <c r="I46" s="33" t="str">
        <f>VLOOKUP(C46,[2]STYLES!$1:$1048576,8,FALSE)</f>
        <v>Not Available</v>
      </c>
      <c r="J46" s="31" t="s">
        <v>84</v>
      </c>
      <c r="K46" s="34">
        <f>IFERROR(VLOOKUP(J46,[2]LISTS!G:H,2,FALSE),"0")</f>
        <v>7</v>
      </c>
      <c r="L46">
        <f t="shared" si="6"/>
        <v>7</v>
      </c>
      <c r="M46" s="31" t="s">
        <v>49</v>
      </c>
      <c r="N46" s="35" t="str">
        <f>IFERROR(VLOOKUP(M46,[2]LISTS!G:H,2,FALSE),"0")</f>
        <v>0</v>
      </c>
      <c r="O46" t="str">
        <f t="shared" si="7"/>
        <v/>
      </c>
      <c r="P46" s="31" t="s">
        <v>50</v>
      </c>
      <c r="Q46" s="36" t="s">
        <v>68</v>
      </c>
      <c r="R46" s="36" t="s">
        <v>49</v>
      </c>
      <c r="S46" s="37" t="s">
        <v>69</v>
      </c>
      <c r="T46" s="37" t="s">
        <v>49</v>
      </c>
      <c r="U46" s="31"/>
    </row>
    <row r="48" spans="1:21">
      <c r="A48" s="27" t="str">
        <f>VLOOKUP(C48,[2]STYLES!$A$1:$P$2059,5,FALSE)</f>
        <v>Polos</v>
      </c>
      <c r="B48" t="str">
        <f>VLOOKUP(C48,[2]STYLES!$1:$1048576,4,FALSE)</f>
        <v>Harriton</v>
      </c>
      <c r="C48" s="28" t="s">
        <v>17</v>
      </c>
      <c r="D48" s="29"/>
      <c r="E48" s="30" t="str">
        <f>VLOOKUP(C48,[2]STYLES!$1:$1048576,10,FALSE)</f>
        <v>Tactical Long Sleeve Performance Polo</v>
      </c>
      <c r="F48" s="31" t="s">
        <v>47</v>
      </c>
      <c r="G48" s="32" t="s">
        <v>47</v>
      </c>
      <c r="H48" s="31" t="str">
        <f>VLOOKUP(C48,[2]STYLES!$1:$1048576,7,FALSE)</f>
        <v>New</v>
      </c>
      <c r="I48" s="33" t="str">
        <f>VLOOKUP(C48,[2]STYLES!$1:$1048576,8,FALSE)</f>
        <v>Not Available</v>
      </c>
      <c r="J48" s="31" t="s">
        <v>84</v>
      </c>
      <c r="K48" s="34">
        <f>IFERROR(VLOOKUP(J48,[2]LISTS!G:H,2,FALSE),"0")</f>
        <v>7</v>
      </c>
      <c r="L48">
        <f t="shared" ref="L48:L55" si="8">IF(OR(H48="ACTIVE",H48="NEW",H48="DNR",H48="Pre-Closeout"),K48,"")</f>
        <v>7</v>
      </c>
      <c r="M48" s="31" t="s">
        <v>49</v>
      </c>
      <c r="N48" s="35" t="str">
        <f>IFERROR(VLOOKUP(M48,[2]LISTS!G:H,2,FALSE),"0")</f>
        <v>0</v>
      </c>
      <c r="O48" t="str">
        <f t="shared" ref="O48:O55" si="9">IF(OR(I48="ACTIVE",I48="NEW",I48="DNR",I48="Pre-Closeout"),N48,"")</f>
        <v/>
      </c>
      <c r="P48" s="31" t="s">
        <v>50</v>
      </c>
      <c r="Q48" s="36" t="s">
        <v>51</v>
      </c>
      <c r="R48" s="36" t="s">
        <v>49</v>
      </c>
      <c r="S48" s="36" t="s">
        <v>52</v>
      </c>
      <c r="T48" s="37" t="s">
        <v>49</v>
      </c>
      <c r="U48" s="31"/>
    </row>
    <row r="49" spans="1:21">
      <c r="A49" s="27" t="str">
        <f>VLOOKUP(C49,[2]STYLES!$A$1:$P$2059,5,FALSE)</f>
        <v>Polos</v>
      </c>
      <c r="B49" t="str">
        <f>VLOOKUP(C49,[2]STYLES!$1:$1048576,4,FALSE)</f>
        <v>Harriton</v>
      </c>
      <c r="C49" s="28" t="s">
        <v>17</v>
      </c>
      <c r="D49" s="29"/>
      <c r="E49" s="30" t="str">
        <f>VLOOKUP(C49,[2]STYLES!$1:$1048576,10,FALSE)</f>
        <v>Tactical Long Sleeve Performance Polo</v>
      </c>
      <c r="F49" s="31" t="s">
        <v>53</v>
      </c>
      <c r="G49" s="32" t="s">
        <v>54</v>
      </c>
      <c r="H49" s="31" t="str">
        <f>VLOOKUP(C49,[2]STYLES!$1:$1048576,7,FALSE)</f>
        <v>New</v>
      </c>
      <c r="I49" s="33" t="str">
        <f>VLOOKUP(C49,[2]STYLES!$1:$1048576,8,FALSE)</f>
        <v>Not Available</v>
      </c>
      <c r="J49" s="31" t="s">
        <v>84</v>
      </c>
      <c r="K49" s="34">
        <f>IFERROR(VLOOKUP(J49,[2]LISTS!G:H,2,FALSE),"0")</f>
        <v>7</v>
      </c>
      <c r="L49">
        <f t="shared" si="8"/>
        <v>7</v>
      </c>
      <c r="M49" s="31" t="s">
        <v>49</v>
      </c>
      <c r="N49" s="35" t="str">
        <f>IFERROR(VLOOKUP(M49,[2]LISTS!G:H,2,FALSE),"0")</f>
        <v>0</v>
      </c>
      <c r="O49" t="str">
        <f t="shared" si="9"/>
        <v/>
      </c>
      <c r="P49" s="31" t="s">
        <v>50</v>
      </c>
      <c r="Q49" s="36" t="s">
        <v>55</v>
      </c>
      <c r="R49" s="36" t="s">
        <v>49</v>
      </c>
      <c r="S49" s="37" t="s">
        <v>124</v>
      </c>
      <c r="T49" s="37" t="s">
        <v>49</v>
      </c>
      <c r="U49" s="31"/>
    </row>
    <row r="50" spans="1:21">
      <c r="A50" s="27" t="str">
        <f>VLOOKUP(C50,[2]STYLES!$A$1:$P$2059,5,FALSE)</f>
        <v>Polos</v>
      </c>
      <c r="B50" t="str">
        <f>VLOOKUP(C50,[2]STYLES!$1:$1048576,4,FALSE)</f>
        <v>Harriton</v>
      </c>
      <c r="C50" s="28" t="s">
        <v>17</v>
      </c>
      <c r="D50" s="29"/>
      <c r="E50" s="30" t="str">
        <f>VLOOKUP(C50,[2]STYLES!$1:$1048576,10,FALSE)</f>
        <v>Tactical Long Sleeve Performance Polo</v>
      </c>
      <c r="F50" s="31" t="s">
        <v>125</v>
      </c>
      <c r="G50" s="32" t="s">
        <v>56</v>
      </c>
      <c r="H50" s="31" t="str">
        <f>VLOOKUP(C50,[2]STYLES!$1:$1048576,7,FALSE)</f>
        <v>New</v>
      </c>
      <c r="I50" s="33" t="str">
        <f>VLOOKUP(C50,[2]STYLES!$1:$1048576,8,FALSE)</f>
        <v>Not Available</v>
      </c>
      <c r="J50" s="31" t="s">
        <v>84</v>
      </c>
      <c r="K50" s="34">
        <f>IFERROR(VLOOKUP(J50,[2]LISTS!G:H,2,FALSE),"0")</f>
        <v>7</v>
      </c>
      <c r="L50">
        <f t="shared" si="8"/>
        <v>7</v>
      </c>
      <c r="M50" s="31" t="s">
        <v>49</v>
      </c>
      <c r="N50" s="35" t="str">
        <f>IFERROR(VLOOKUP(M50,[2]LISTS!G:H,2,FALSE),"0")</f>
        <v>0</v>
      </c>
      <c r="O50" t="str">
        <f t="shared" si="9"/>
        <v/>
      </c>
      <c r="P50" s="31" t="s">
        <v>50</v>
      </c>
      <c r="Q50" s="36" t="s">
        <v>126</v>
      </c>
      <c r="R50" s="36" t="s">
        <v>49</v>
      </c>
      <c r="S50" s="37" t="s">
        <v>127</v>
      </c>
      <c r="T50" s="37" t="s">
        <v>49</v>
      </c>
      <c r="U50" s="31"/>
    </row>
    <row r="51" spans="1:21">
      <c r="A51" s="27" t="str">
        <f>VLOOKUP(C51,[2]STYLES!$A$1:$P$2059,5,FALSE)</f>
        <v>Polos</v>
      </c>
      <c r="B51" t="str">
        <f>VLOOKUP(C51,[2]STYLES!$1:$1048576,4,FALSE)</f>
        <v>Harriton</v>
      </c>
      <c r="C51" s="28" t="s">
        <v>17</v>
      </c>
      <c r="D51" s="29"/>
      <c r="E51" s="30" t="str">
        <f>VLOOKUP(C51,[2]STYLES!$1:$1048576,10,FALSE)</f>
        <v>Tactical Long Sleeve Performance Polo</v>
      </c>
      <c r="F51" s="31" t="s">
        <v>128</v>
      </c>
      <c r="G51" s="32" t="s">
        <v>58</v>
      </c>
      <c r="H51" s="31" t="str">
        <f>VLOOKUP(C51,[2]STYLES!$1:$1048576,7,FALSE)</f>
        <v>New</v>
      </c>
      <c r="I51" s="33" t="str">
        <f>VLOOKUP(C51,[2]STYLES!$1:$1048576,8,FALSE)</f>
        <v>Not Available</v>
      </c>
      <c r="J51" s="31" t="s">
        <v>84</v>
      </c>
      <c r="K51" s="34">
        <f>IFERROR(VLOOKUP(J51,[2]LISTS!G:H,2,FALSE),"0")</f>
        <v>7</v>
      </c>
      <c r="L51">
        <f t="shared" si="8"/>
        <v>7</v>
      </c>
      <c r="M51" s="31" t="s">
        <v>49</v>
      </c>
      <c r="N51" s="35" t="str">
        <f>IFERROR(VLOOKUP(M51,[2]LISTS!G:H,2,FALSE),"0")</f>
        <v>0</v>
      </c>
      <c r="O51" t="str">
        <f t="shared" si="9"/>
        <v/>
      </c>
      <c r="P51" s="31" t="s">
        <v>50</v>
      </c>
      <c r="Q51" s="36"/>
      <c r="R51" s="36" t="s">
        <v>49</v>
      </c>
      <c r="S51" s="37"/>
      <c r="T51" s="37" t="s">
        <v>49</v>
      </c>
      <c r="U51" s="31"/>
    </row>
    <row r="52" spans="1:21">
      <c r="A52" s="27" t="str">
        <f>VLOOKUP(C52,[2]STYLES!$A$1:$P$2059,5,FALSE)</f>
        <v>Polos</v>
      </c>
      <c r="B52" t="str">
        <f>VLOOKUP(C52,[2]STYLES!$1:$1048576,4,FALSE)</f>
        <v>Harriton</v>
      </c>
      <c r="C52" s="28" t="s">
        <v>17</v>
      </c>
      <c r="D52" s="29"/>
      <c r="E52" s="30" t="str">
        <f>VLOOKUP(C52,[2]STYLES!$1:$1048576,10,FALSE)</f>
        <v>Tactical Long Sleeve Performance Polo</v>
      </c>
      <c r="F52" s="31" t="s">
        <v>59</v>
      </c>
      <c r="G52" s="32" t="s">
        <v>60</v>
      </c>
      <c r="H52" s="31" t="str">
        <f>VLOOKUP(C52,[2]STYLES!$1:$1048576,7,FALSE)</f>
        <v>New</v>
      </c>
      <c r="I52" s="33" t="str">
        <f>VLOOKUP(C52,[2]STYLES!$1:$1048576,8,FALSE)</f>
        <v>Not Available</v>
      </c>
      <c r="J52" s="31" t="s">
        <v>84</v>
      </c>
      <c r="K52" s="34">
        <f>IFERROR(VLOOKUP(J52,[2]LISTS!G:H,2,FALSE),"0")</f>
        <v>7</v>
      </c>
      <c r="L52">
        <f t="shared" si="8"/>
        <v>7</v>
      </c>
      <c r="M52" s="31" t="s">
        <v>49</v>
      </c>
      <c r="N52" s="35" t="str">
        <f>IFERROR(VLOOKUP(M52,[2]LISTS!G:H,2,FALSE),"0")</f>
        <v>0</v>
      </c>
      <c r="O52" t="str">
        <f t="shared" si="9"/>
        <v/>
      </c>
      <c r="P52" s="31" t="s">
        <v>50</v>
      </c>
      <c r="Q52" s="36" t="s">
        <v>61</v>
      </c>
      <c r="R52" s="36" t="s">
        <v>49</v>
      </c>
      <c r="S52" s="37" t="s">
        <v>62</v>
      </c>
      <c r="T52" s="37" t="s">
        <v>49</v>
      </c>
      <c r="U52" s="31"/>
    </row>
    <row r="53" spans="1:21">
      <c r="A53" s="27" t="str">
        <f>VLOOKUP(C53,[2]STYLES!$A$1:$P$2059,5,FALSE)</f>
        <v>Polos</v>
      </c>
      <c r="B53" t="str">
        <f>VLOOKUP(C53,[2]STYLES!$1:$1048576,4,FALSE)</f>
        <v>Harriton</v>
      </c>
      <c r="C53" s="28" t="s">
        <v>17</v>
      </c>
      <c r="D53" s="29"/>
      <c r="E53" s="30" t="str">
        <f>VLOOKUP(C53,[2]STYLES!$1:$1048576,10,FALSE)</f>
        <v>Tactical Long Sleeve Performance Polo</v>
      </c>
      <c r="F53" s="31" t="s">
        <v>63</v>
      </c>
      <c r="G53" s="32" t="s">
        <v>64</v>
      </c>
      <c r="H53" s="31" t="str">
        <f>VLOOKUP(C53,[2]STYLES!$1:$1048576,7,FALSE)</f>
        <v>New</v>
      </c>
      <c r="I53" s="33" t="str">
        <f>VLOOKUP(C53,[2]STYLES!$1:$1048576,8,FALSE)</f>
        <v>Not Available</v>
      </c>
      <c r="J53" s="31" t="s">
        <v>84</v>
      </c>
      <c r="K53" s="34">
        <f>IFERROR(VLOOKUP(J53,[2]LISTS!G:H,2,FALSE),"0")</f>
        <v>7</v>
      </c>
      <c r="L53">
        <f t="shared" si="8"/>
        <v>7</v>
      </c>
      <c r="M53" s="31" t="s">
        <v>49</v>
      </c>
      <c r="N53" s="35" t="str">
        <f>IFERROR(VLOOKUP(M53,[2]LISTS!G:H,2,FALSE),"0")</f>
        <v>0</v>
      </c>
      <c r="O53" t="str">
        <f t="shared" si="9"/>
        <v/>
      </c>
      <c r="P53" s="31" t="s">
        <v>50</v>
      </c>
      <c r="Q53" s="36" t="s">
        <v>65</v>
      </c>
      <c r="R53" s="36" t="s">
        <v>49</v>
      </c>
      <c r="S53" s="37" t="s">
        <v>66</v>
      </c>
      <c r="T53" s="37" t="s">
        <v>49</v>
      </c>
      <c r="U53" s="31"/>
    </row>
    <row r="54" spans="1:21">
      <c r="A54" s="27" t="str">
        <f>VLOOKUP(C54,[2]STYLES!$A$1:$P$2059,5,FALSE)</f>
        <v>Polos</v>
      </c>
      <c r="B54" t="str">
        <f>VLOOKUP(C54,[2]STYLES!$1:$1048576,4,FALSE)</f>
        <v>Harriton</v>
      </c>
      <c r="C54" s="28" t="s">
        <v>17</v>
      </c>
      <c r="D54" s="29"/>
      <c r="E54" s="30" t="str">
        <f>VLOOKUP(C54,[2]STYLES!$1:$1048576,10,FALSE)</f>
        <v>Tactical Long Sleeve Performance Polo</v>
      </c>
      <c r="F54" s="31" t="s">
        <v>129</v>
      </c>
      <c r="G54" s="32" t="s">
        <v>130</v>
      </c>
      <c r="H54" s="31" t="str">
        <f>VLOOKUP(C54,[2]STYLES!$1:$1048576,7,FALSE)</f>
        <v>New</v>
      </c>
      <c r="I54" s="33" t="str">
        <f>VLOOKUP(C54,[2]STYLES!$1:$1048576,8,FALSE)</f>
        <v>Not Available</v>
      </c>
      <c r="J54" s="31" t="s">
        <v>84</v>
      </c>
      <c r="K54" s="34">
        <f>IFERROR(VLOOKUP(J54,[2]LISTS!G:H,2,FALSE),"0")</f>
        <v>7</v>
      </c>
      <c r="L54">
        <f t="shared" si="8"/>
        <v>7</v>
      </c>
      <c r="M54" s="31" t="s">
        <v>49</v>
      </c>
      <c r="N54" s="35" t="str">
        <f>IFERROR(VLOOKUP(M54,[2]LISTS!G:H,2,FALSE),"0")</f>
        <v>0</v>
      </c>
      <c r="O54" t="str">
        <f t="shared" si="9"/>
        <v/>
      </c>
      <c r="P54" s="31" t="s">
        <v>50</v>
      </c>
      <c r="Q54" s="36" t="s">
        <v>131</v>
      </c>
      <c r="R54" s="36" t="s">
        <v>49</v>
      </c>
      <c r="S54" s="37" t="s">
        <v>132</v>
      </c>
      <c r="T54" s="37" t="s">
        <v>49</v>
      </c>
      <c r="U54" s="31"/>
    </row>
    <row r="55" spans="1:21">
      <c r="A55" s="27" t="str">
        <f>VLOOKUP(C55,[2]STYLES!$A$1:$P$2059,5,FALSE)</f>
        <v>Polos</v>
      </c>
      <c r="B55" t="str">
        <f>VLOOKUP(C55,[2]STYLES!$1:$1048576,4,FALSE)</f>
        <v>Harriton</v>
      </c>
      <c r="C55" s="28" t="s">
        <v>17</v>
      </c>
      <c r="D55" s="29"/>
      <c r="E55" s="30" t="str">
        <f>VLOOKUP(C55,[2]STYLES!$1:$1048576,10,FALSE)</f>
        <v>Tactical Long Sleeve Performance Polo</v>
      </c>
      <c r="F55" s="31" t="s">
        <v>67</v>
      </c>
      <c r="G55" s="32" t="s">
        <v>67</v>
      </c>
      <c r="H55" s="31" t="str">
        <f>VLOOKUP(C55,[2]STYLES!$1:$1048576,7,FALSE)</f>
        <v>New</v>
      </c>
      <c r="I55" s="33" t="str">
        <f>VLOOKUP(C55,[2]STYLES!$1:$1048576,8,FALSE)</f>
        <v>Not Available</v>
      </c>
      <c r="J55" s="31" t="s">
        <v>84</v>
      </c>
      <c r="K55" s="34">
        <f>IFERROR(VLOOKUP(J55,[2]LISTS!G:H,2,FALSE),"0")</f>
        <v>7</v>
      </c>
      <c r="L55">
        <f t="shared" si="8"/>
        <v>7</v>
      </c>
      <c r="M55" s="31" t="s">
        <v>49</v>
      </c>
      <c r="N55" s="35" t="str">
        <f>IFERROR(VLOOKUP(M55,[2]LISTS!G:H,2,FALSE),"0")</f>
        <v>0</v>
      </c>
      <c r="O55" t="str">
        <f t="shared" si="9"/>
        <v/>
      </c>
      <c r="P55" s="31" t="s">
        <v>50</v>
      </c>
      <c r="Q55" s="36" t="s">
        <v>68</v>
      </c>
      <c r="R55" s="36" t="s">
        <v>49</v>
      </c>
      <c r="S55" s="37" t="s">
        <v>69</v>
      </c>
      <c r="T55" s="37" t="s">
        <v>49</v>
      </c>
      <c r="U55" s="31"/>
    </row>
    <row r="57" spans="1:21">
      <c r="A57" s="27" t="str">
        <f>VLOOKUP(C57,[2]STYLES!$A$1:$P$2059,5,FALSE)</f>
        <v>T_Shirts</v>
      </c>
      <c r="B57" t="str">
        <f>VLOOKUP(C57,[2]STYLES!$1:$1048576,4,FALSE)</f>
        <v>Team 365™</v>
      </c>
      <c r="C57" s="28" t="s">
        <v>37</v>
      </c>
      <c r="D57" s="29"/>
      <c r="E57" s="30" t="str">
        <f>VLOOKUP(C57,[2]STYLES!$1:$1048576,10,FALSE)</f>
        <v>Performance Racerback Tank</v>
      </c>
      <c r="F57" s="36" t="s">
        <v>47</v>
      </c>
      <c r="G57" s="32" t="s">
        <v>47</v>
      </c>
      <c r="H57" s="33" t="str">
        <f>VLOOKUP(C57,[2]STYLES!$1:$1048576,7,FALSE)</f>
        <v>New</v>
      </c>
      <c r="I57" s="33" t="str">
        <f>VLOOKUP(C57,[2]STYLES!$1:$1048576,8,FALSE)</f>
        <v>New</v>
      </c>
      <c r="J57" s="36" t="s">
        <v>84</v>
      </c>
      <c r="K57" s="34">
        <f>IFERROR(VLOOKUP(J57,[2]LISTS!G:H,2,FALSE),"0")</f>
        <v>7</v>
      </c>
      <c r="L57" s="38">
        <f t="shared" ref="L57:L64" si="10">IF(OR(H57="ACTIVE",H57="NEW",H57="DNR",H57="Pre-Closeout"),K57,"")</f>
        <v>7</v>
      </c>
      <c r="M57" s="36" t="s">
        <v>84</v>
      </c>
      <c r="N57" s="35">
        <f>IFERROR(VLOOKUP(M57,[2]LISTS!G:H,2,FALSE),"0")</f>
        <v>7</v>
      </c>
      <c r="O57" s="38">
        <f t="shared" ref="O57:O64" si="11">IF(OR(I57="ACTIVE",I57="NEW",I57="DNR",I57="Pre-Closeout"),N57,"")</f>
        <v>7</v>
      </c>
      <c r="P57" s="31" t="s">
        <v>50</v>
      </c>
      <c r="Q57" s="39" t="s">
        <v>133</v>
      </c>
      <c r="R57" s="31" t="s">
        <v>49</v>
      </c>
      <c r="S57" s="36" t="s">
        <v>52</v>
      </c>
      <c r="T57" s="31" t="s">
        <v>49</v>
      </c>
      <c r="U57" s="31"/>
    </row>
    <row r="58" spans="1:21">
      <c r="A58" s="27" t="str">
        <f>VLOOKUP(C58,[2]STYLES!$A$1:$P$2059,5,FALSE)</f>
        <v>T_Shirts</v>
      </c>
      <c r="B58" t="str">
        <f>VLOOKUP(C58,[2]STYLES!$1:$1048576,4,FALSE)</f>
        <v>Team 365™</v>
      </c>
      <c r="C58" s="28" t="s">
        <v>37</v>
      </c>
      <c r="D58" s="29"/>
      <c r="E58" s="30" t="str">
        <f>VLOOKUP(C58,[2]STYLES!$1:$1048576,10,FALSE)</f>
        <v>Performance Racerback Tank</v>
      </c>
      <c r="F58" s="36" t="s">
        <v>63</v>
      </c>
      <c r="G58" s="32" t="s">
        <v>80</v>
      </c>
      <c r="H58" s="33" t="str">
        <f>VLOOKUP(C58,[2]STYLES!$1:$1048576,7,FALSE)</f>
        <v>New</v>
      </c>
      <c r="I58" s="33" t="str">
        <f>VLOOKUP(C58,[2]STYLES!$1:$1048576,8,FALSE)</f>
        <v>New</v>
      </c>
      <c r="J58" s="36" t="s">
        <v>84</v>
      </c>
      <c r="K58" s="34">
        <f>IFERROR(VLOOKUP(J58,[2]LISTS!G:H,2,FALSE),"0")</f>
        <v>7</v>
      </c>
      <c r="L58" s="38">
        <f t="shared" si="10"/>
        <v>7</v>
      </c>
      <c r="M58" s="36" t="s">
        <v>84</v>
      </c>
      <c r="N58" s="35">
        <f>IFERROR(VLOOKUP(M58,[2]LISTS!G:H,2,FALSE),"0")</f>
        <v>7</v>
      </c>
      <c r="O58" s="38">
        <f t="shared" si="11"/>
        <v>7</v>
      </c>
      <c r="P58" s="31" t="s">
        <v>50</v>
      </c>
      <c r="Q58" s="31" t="s">
        <v>65</v>
      </c>
      <c r="R58" s="36" t="s">
        <v>49</v>
      </c>
      <c r="S58" s="40" t="s">
        <v>66</v>
      </c>
      <c r="T58" s="36" t="s">
        <v>49</v>
      </c>
      <c r="U58" s="31" t="s">
        <v>82</v>
      </c>
    </row>
    <row r="59" spans="1:21">
      <c r="A59" s="27" t="str">
        <f>VLOOKUP(C59,[2]STYLES!$A$1:$P$2059,5,FALSE)</f>
        <v>T_Shirts</v>
      </c>
      <c r="B59" t="str">
        <f>VLOOKUP(C59,[2]STYLES!$1:$1048576,4,FALSE)</f>
        <v>Team 365™</v>
      </c>
      <c r="C59" s="28" t="s">
        <v>37</v>
      </c>
      <c r="D59" s="29"/>
      <c r="E59" s="30" t="str">
        <f>VLOOKUP(C59,[2]STYLES!$1:$1048576,10,FALSE)</f>
        <v>Performance Racerback Tank</v>
      </c>
      <c r="F59" s="36" t="s">
        <v>134</v>
      </c>
      <c r="G59" s="32" t="s">
        <v>56</v>
      </c>
      <c r="H59" s="33" t="str">
        <f>VLOOKUP(C59,[2]STYLES!$1:$1048576,7,FALSE)</f>
        <v>New</v>
      </c>
      <c r="I59" s="33" t="str">
        <f>VLOOKUP(C59,[2]STYLES!$1:$1048576,8,FALSE)</f>
        <v>New</v>
      </c>
      <c r="J59" s="36" t="s">
        <v>84</v>
      </c>
      <c r="K59" s="34">
        <f>IFERROR(VLOOKUP(J59,[2]LISTS!G:H,2,FALSE),"0")</f>
        <v>7</v>
      </c>
      <c r="L59" s="38">
        <f t="shared" si="10"/>
        <v>7</v>
      </c>
      <c r="M59" s="36" t="s">
        <v>84</v>
      </c>
      <c r="N59" s="35">
        <f>IFERROR(VLOOKUP(M59,[2]LISTS!G:H,2,FALSE),"0")</f>
        <v>7</v>
      </c>
      <c r="O59" s="38">
        <f t="shared" si="11"/>
        <v>7</v>
      </c>
      <c r="P59" s="31" t="s">
        <v>50</v>
      </c>
      <c r="Q59" s="31" t="s">
        <v>135</v>
      </c>
      <c r="R59" s="31" t="s">
        <v>49</v>
      </c>
      <c r="S59" s="40" t="s">
        <v>136</v>
      </c>
      <c r="T59" s="31" t="s">
        <v>49</v>
      </c>
      <c r="U59" s="31"/>
    </row>
    <row r="60" spans="1:21">
      <c r="A60" s="27" t="str">
        <f>VLOOKUP(C60,[2]STYLES!$A$1:$P$2059,5,FALSE)</f>
        <v>T_Shirts</v>
      </c>
      <c r="B60" t="str">
        <f>VLOOKUP(C60,[2]STYLES!$1:$1048576,4,FALSE)</f>
        <v>Team 365™</v>
      </c>
      <c r="C60" s="28" t="s">
        <v>37</v>
      </c>
      <c r="D60" s="29"/>
      <c r="E60" s="30" t="str">
        <f>VLOOKUP(C60,[2]STYLES!$1:$1048576,10,FALSE)</f>
        <v>Performance Racerback Tank</v>
      </c>
      <c r="F60" s="36" t="s">
        <v>86</v>
      </c>
      <c r="G60" s="32" t="s">
        <v>54</v>
      </c>
      <c r="H60" s="33" t="str">
        <f>VLOOKUP(C60,[2]STYLES!$1:$1048576,7,FALSE)</f>
        <v>New</v>
      </c>
      <c r="I60" s="33" t="str">
        <f>VLOOKUP(C60,[2]STYLES!$1:$1048576,8,FALSE)</f>
        <v>New</v>
      </c>
      <c r="J60" s="36" t="s">
        <v>84</v>
      </c>
      <c r="K60" s="34">
        <f>IFERROR(VLOOKUP(J60,[2]LISTS!G:H,2,FALSE),"0")</f>
        <v>7</v>
      </c>
      <c r="L60" s="38">
        <f t="shared" si="10"/>
        <v>7</v>
      </c>
      <c r="M60" s="36" t="s">
        <v>84</v>
      </c>
      <c r="N60" s="35">
        <f>IFERROR(VLOOKUP(M60,[2]LISTS!G:H,2,FALSE),"0")</f>
        <v>7</v>
      </c>
      <c r="O60" s="38">
        <f t="shared" si="11"/>
        <v>7</v>
      </c>
      <c r="P60" s="31" t="s">
        <v>50</v>
      </c>
      <c r="Q60" s="31" t="s">
        <v>87</v>
      </c>
      <c r="R60" s="31" t="s">
        <v>49</v>
      </c>
      <c r="S60" s="40" t="s">
        <v>88</v>
      </c>
      <c r="T60" s="31" t="s">
        <v>49</v>
      </c>
      <c r="U60" s="31"/>
    </row>
    <row r="61" spans="1:21">
      <c r="A61" s="27" t="str">
        <f>VLOOKUP(C61,[2]STYLES!$A$1:$P$2059,5,FALSE)</f>
        <v>T_Shirts</v>
      </c>
      <c r="B61" t="str">
        <f>VLOOKUP(C61,[2]STYLES!$1:$1048576,4,FALSE)</f>
        <v>Team 365™</v>
      </c>
      <c r="C61" s="28" t="s">
        <v>37</v>
      </c>
      <c r="D61" s="29"/>
      <c r="E61" s="30" t="str">
        <f>VLOOKUP(C61,[2]STYLES!$1:$1048576,10,FALSE)</f>
        <v>Performance Racerback Tank</v>
      </c>
      <c r="F61" s="36" t="s">
        <v>137</v>
      </c>
      <c r="G61" s="32" t="s">
        <v>60</v>
      </c>
      <c r="H61" s="33" t="str">
        <f>VLOOKUP(C61,[2]STYLES!$1:$1048576,7,FALSE)</f>
        <v>New</v>
      </c>
      <c r="I61" s="33" t="str">
        <f>VLOOKUP(C61,[2]STYLES!$1:$1048576,8,FALSE)</f>
        <v>New</v>
      </c>
      <c r="J61" s="36" t="s">
        <v>84</v>
      </c>
      <c r="K61" s="34">
        <f>IFERROR(VLOOKUP(J61,[2]LISTS!G:H,2,FALSE),"0")</f>
        <v>7</v>
      </c>
      <c r="L61" s="38">
        <f t="shared" si="10"/>
        <v>7</v>
      </c>
      <c r="M61" s="36" t="s">
        <v>84</v>
      </c>
      <c r="N61" s="35">
        <f>IFERROR(VLOOKUP(M61,[2]LISTS!G:H,2,FALSE),"0")</f>
        <v>7</v>
      </c>
      <c r="O61" s="38">
        <f t="shared" si="11"/>
        <v>7</v>
      </c>
      <c r="P61" s="31" t="s">
        <v>50</v>
      </c>
      <c r="Q61" s="31" t="s">
        <v>138</v>
      </c>
      <c r="R61" s="31" t="s">
        <v>49</v>
      </c>
      <c r="S61" s="40" t="s">
        <v>62</v>
      </c>
      <c r="T61" s="31" t="s">
        <v>49</v>
      </c>
      <c r="U61" s="31"/>
    </row>
    <row r="62" spans="1:21">
      <c r="A62" s="27" t="str">
        <f>VLOOKUP(C62,[2]STYLES!$A$1:$P$2059,5,FALSE)</f>
        <v>T_Shirts</v>
      </c>
      <c r="B62" t="str">
        <f>VLOOKUP(C62,[2]STYLES!$1:$1048576,4,FALSE)</f>
        <v>Team 365™</v>
      </c>
      <c r="C62" s="28" t="s">
        <v>37</v>
      </c>
      <c r="D62" s="29"/>
      <c r="E62" s="30" t="str">
        <f>VLOOKUP(C62,[2]STYLES!$1:$1048576,10,FALSE)</f>
        <v>Performance Racerback Tank</v>
      </c>
      <c r="F62" s="36" t="s">
        <v>139</v>
      </c>
      <c r="G62" s="32" t="s">
        <v>74</v>
      </c>
      <c r="H62" s="33" t="str">
        <f>VLOOKUP(C62,[2]STYLES!$1:$1048576,7,FALSE)</f>
        <v>New</v>
      </c>
      <c r="I62" s="33" t="str">
        <f>VLOOKUP(C62,[2]STYLES!$1:$1048576,8,FALSE)</f>
        <v>New</v>
      </c>
      <c r="J62" s="36" t="s">
        <v>84</v>
      </c>
      <c r="K62" s="34">
        <f>IFERROR(VLOOKUP(J62,[2]LISTS!G:H,2,FALSE),"0")</f>
        <v>7</v>
      </c>
      <c r="L62" s="38">
        <f t="shared" si="10"/>
        <v>7</v>
      </c>
      <c r="M62" s="36" t="s">
        <v>84</v>
      </c>
      <c r="N62" s="35">
        <f>IFERROR(VLOOKUP(M62,[2]LISTS!G:H,2,FALSE),"0")</f>
        <v>7</v>
      </c>
      <c r="O62" s="38">
        <f t="shared" si="11"/>
        <v>7</v>
      </c>
      <c r="P62" s="31" t="s">
        <v>50</v>
      </c>
      <c r="Q62" s="31" t="s">
        <v>140</v>
      </c>
      <c r="R62" s="31" t="s">
        <v>49</v>
      </c>
      <c r="S62" s="40" t="s">
        <v>141</v>
      </c>
      <c r="T62" s="31" t="s">
        <v>49</v>
      </c>
      <c r="U62" s="31"/>
    </row>
    <row r="63" spans="1:21">
      <c r="A63" s="27" t="str">
        <f>VLOOKUP(C63,[2]STYLES!$A$1:$P$2059,5,FALSE)</f>
        <v>T_Shirts</v>
      </c>
      <c r="B63" t="str">
        <f>VLOOKUP(C63,[2]STYLES!$1:$1048576,4,FALSE)</f>
        <v>Team 365™</v>
      </c>
      <c r="C63" s="28" t="s">
        <v>37</v>
      </c>
      <c r="D63" s="29"/>
      <c r="E63" s="30" t="str">
        <f>VLOOKUP(C63,[2]STYLES!$1:$1048576,10,FALSE)</f>
        <v>Performance Racerback Tank</v>
      </c>
      <c r="F63" s="36" t="s">
        <v>142</v>
      </c>
      <c r="G63" s="32" t="s">
        <v>143</v>
      </c>
      <c r="H63" s="33" t="str">
        <f>VLOOKUP(C63,[2]STYLES!$1:$1048576,7,FALSE)</f>
        <v>New</v>
      </c>
      <c r="I63" s="33" t="str">
        <f>VLOOKUP(C63,[2]STYLES!$1:$1048576,8,FALSE)</f>
        <v>New</v>
      </c>
      <c r="J63" s="36" t="s">
        <v>84</v>
      </c>
      <c r="K63" s="34">
        <f>IFERROR(VLOOKUP(J63,[2]LISTS!G:H,2,FALSE),"0")</f>
        <v>7</v>
      </c>
      <c r="L63" s="38">
        <f t="shared" si="10"/>
        <v>7</v>
      </c>
      <c r="M63" s="36" t="s">
        <v>84</v>
      </c>
      <c r="N63" s="35">
        <f>IFERROR(VLOOKUP(M63,[2]LISTS!G:H,2,FALSE),"0")</f>
        <v>7</v>
      </c>
      <c r="O63" s="38">
        <f t="shared" si="11"/>
        <v>7</v>
      </c>
      <c r="P63" s="31" t="s">
        <v>50</v>
      </c>
      <c r="Q63" s="31" t="s">
        <v>144</v>
      </c>
      <c r="R63" s="31" t="s">
        <v>49</v>
      </c>
      <c r="S63" s="40" t="s">
        <v>145</v>
      </c>
      <c r="T63" s="31" t="s">
        <v>49</v>
      </c>
      <c r="U63" s="31"/>
    </row>
    <row r="64" spans="1:21">
      <c r="A64" s="27" t="str">
        <f>VLOOKUP(C64,[2]STYLES!$A$1:$P$2059,5,FALSE)</f>
        <v>T_Shirts</v>
      </c>
      <c r="B64" t="str">
        <f>VLOOKUP(C64,[2]STYLES!$1:$1048576,4,FALSE)</f>
        <v>Team 365™</v>
      </c>
      <c r="C64" s="28" t="s">
        <v>37</v>
      </c>
      <c r="D64" s="29"/>
      <c r="E64" s="30" t="str">
        <f>VLOOKUP(C64,[2]STYLES!$1:$1048576,10,FALSE)</f>
        <v>Performance Racerback Tank</v>
      </c>
      <c r="F64" s="36" t="s">
        <v>67</v>
      </c>
      <c r="G64" s="32" t="s">
        <v>67</v>
      </c>
      <c r="H64" s="33" t="str">
        <f>VLOOKUP(C64,[2]STYLES!$1:$1048576,7,FALSE)</f>
        <v>New</v>
      </c>
      <c r="I64" s="33" t="str">
        <f>VLOOKUP(C64,[2]STYLES!$1:$1048576,8,FALSE)</f>
        <v>New</v>
      </c>
      <c r="J64" s="36" t="s">
        <v>84</v>
      </c>
      <c r="K64" s="34">
        <f>IFERROR(VLOOKUP(J64,[2]LISTS!G:H,2,FALSE),"0")</f>
        <v>7</v>
      </c>
      <c r="L64" s="38">
        <f t="shared" si="10"/>
        <v>7</v>
      </c>
      <c r="M64" s="36" t="s">
        <v>84</v>
      </c>
      <c r="N64" s="35">
        <f>IFERROR(VLOOKUP(M64,[2]LISTS!G:H,2,FALSE),"0")</f>
        <v>7</v>
      </c>
      <c r="O64" s="38">
        <f t="shared" si="11"/>
        <v>7</v>
      </c>
      <c r="P64" s="31" t="s">
        <v>50</v>
      </c>
      <c r="Q64" s="37" t="s">
        <v>68</v>
      </c>
      <c r="R64" s="31" t="s">
        <v>49</v>
      </c>
      <c r="S64" s="36" t="s">
        <v>69</v>
      </c>
      <c r="T64" s="31" t="s">
        <v>49</v>
      </c>
      <c r="U64" s="31"/>
    </row>
    <row r="65" spans="1:21">
      <c r="A65" s="27"/>
      <c r="C65" s="28"/>
      <c r="D65" s="29"/>
      <c r="E65" s="30"/>
      <c r="F65" s="36"/>
      <c r="G65" s="32"/>
      <c r="H65" s="33"/>
      <c r="I65" s="33"/>
      <c r="J65" s="36"/>
      <c r="K65" s="34"/>
      <c r="L65" s="66">
        <f>SUM(L57:L64)</f>
        <v>56</v>
      </c>
      <c r="M65" s="36"/>
      <c r="N65" s="35"/>
      <c r="O65" s="66">
        <f>SUM(O57:O64)</f>
        <v>56</v>
      </c>
      <c r="P65" s="31"/>
      <c r="Q65" s="37"/>
      <c r="R65" s="31"/>
      <c r="S65" s="36"/>
      <c r="T65" s="31"/>
      <c r="U65" s="31"/>
    </row>
    <row r="66" spans="1:21">
      <c r="A66" s="27" t="str">
        <f>VLOOKUP(C66,[2]STYLES!$A$1:$P$2059,5,FALSE)</f>
        <v>Bottoms</v>
      </c>
      <c r="B66" t="str">
        <f>VLOOKUP(C66,[2]STYLES!$1:$1048576,4,FALSE)</f>
        <v>Team 365™</v>
      </c>
      <c r="C66" s="28" t="s">
        <v>18</v>
      </c>
      <c r="D66" s="29"/>
      <c r="E66" s="30" t="str">
        <f>VLOOKUP(C66,[2]STYLES!$1:$1048576,10,FALSE)</f>
        <v>Zone Performance Short </v>
      </c>
      <c r="F66" s="36" t="s">
        <v>47</v>
      </c>
      <c r="G66" s="32" t="s">
        <v>47</v>
      </c>
      <c r="H66" s="33" t="str">
        <f>VLOOKUP(C66,[2]STYLES!$1:$1048576,7,FALSE)</f>
        <v>New</v>
      </c>
      <c r="I66" s="33" t="str">
        <f>VLOOKUP(C66,[2]STYLES!$1:$1048576,8,FALSE)</f>
        <v>New</v>
      </c>
      <c r="J66" s="36" t="s">
        <v>81</v>
      </c>
      <c r="K66" s="34">
        <f>IFERROR(VLOOKUP(J66,[2]LISTS!G:H,2,FALSE),"0")</f>
        <v>8</v>
      </c>
      <c r="L66" s="38">
        <f t="shared" ref="L66:L72" si="12">IF(OR(H66="ACTIVE",H66="NEW",H66="DNR",H66="Pre-Closeout"),K66,"")</f>
        <v>8</v>
      </c>
      <c r="M66" s="36" t="s">
        <v>81</v>
      </c>
      <c r="N66" s="35">
        <f>IFERROR(VLOOKUP(M66,[2]LISTS!G:H,2,FALSE),"0")</f>
        <v>8</v>
      </c>
      <c r="O66" s="38">
        <f t="shared" ref="O66:O72" si="13">IF(OR(I66="ACTIVE",I66="NEW",I66="DNR",I66="Pre-Closeout"),N66,"")</f>
        <v>8</v>
      </c>
      <c r="P66" s="31" t="s">
        <v>50</v>
      </c>
      <c r="Q66" s="39" t="s">
        <v>133</v>
      </c>
      <c r="R66" s="31" t="s">
        <v>49</v>
      </c>
      <c r="S66" s="36" t="s">
        <v>52</v>
      </c>
      <c r="T66" s="31" t="s">
        <v>49</v>
      </c>
      <c r="U66" s="31"/>
    </row>
    <row r="67" spans="1:21">
      <c r="A67" s="27" t="str">
        <f>VLOOKUP(C67,[2]STYLES!$A$1:$P$2059,5,FALSE)</f>
        <v>Bottoms</v>
      </c>
      <c r="B67" t="str">
        <f>VLOOKUP(C67,[2]STYLES!$1:$1048576,4,FALSE)</f>
        <v>Team 365™</v>
      </c>
      <c r="C67" s="28" t="s">
        <v>18</v>
      </c>
      <c r="D67" s="29"/>
      <c r="E67" s="30" t="str">
        <f>VLOOKUP(C67,[2]STYLES!$1:$1048576,10,FALSE)</f>
        <v>Zone Performance Short </v>
      </c>
      <c r="F67" s="36" t="s">
        <v>134</v>
      </c>
      <c r="G67" s="32" t="s">
        <v>56</v>
      </c>
      <c r="H67" s="33" t="str">
        <f>VLOOKUP(C67,[2]STYLES!$1:$1048576,7,FALSE)</f>
        <v>New</v>
      </c>
      <c r="I67" s="33" t="str">
        <f>VLOOKUP(C67,[2]STYLES!$1:$1048576,8,FALSE)</f>
        <v>New</v>
      </c>
      <c r="J67" s="36" t="s">
        <v>81</v>
      </c>
      <c r="K67" s="34">
        <f>IFERROR(VLOOKUP(J67,[2]LISTS!G:H,2,FALSE),"0")</f>
        <v>8</v>
      </c>
      <c r="L67" s="38">
        <f t="shared" si="12"/>
        <v>8</v>
      </c>
      <c r="M67" s="36" t="s">
        <v>81</v>
      </c>
      <c r="N67" s="35">
        <f>IFERROR(VLOOKUP(M67,[2]LISTS!G:H,2,FALSE),"0")</f>
        <v>8</v>
      </c>
      <c r="O67" s="38">
        <f t="shared" si="13"/>
        <v>8</v>
      </c>
      <c r="P67" s="31" t="s">
        <v>50</v>
      </c>
      <c r="Q67" s="31" t="s">
        <v>135</v>
      </c>
      <c r="R67" s="31" t="s">
        <v>49</v>
      </c>
      <c r="S67" s="40" t="s">
        <v>136</v>
      </c>
      <c r="T67" s="31" t="s">
        <v>49</v>
      </c>
      <c r="U67" s="31"/>
    </row>
    <row r="68" spans="1:21">
      <c r="A68" s="27" t="str">
        <f>VLOOKUP(C68,[2]STYLES!$A$1:$P$2059,5,FALSE)</f>
        <v>Bottoms</v>
      </c>
      <c r="B68" t="str">
        <f>VLOOKUP(C68,[2]STYLES!$1:$1048576,4,FALSE)</f>
        <v>Team 365™</v>
      </c>
      <c r="C68" s="28" t="s">
        <v>18</v>
      </c>
      <c r="D68" s="29"/>
      <c r="E68" s="30" t="str">
        <f>VLOOKUP(C68,[2]STYLES!$1:$1048576,10,FALSE)</f>
        <v>Zone Performance Short </v>
      </c>
      <c r="F68" s="36" t="s">
        <v>146</v>
      </c>
      <c r="G68" s="32" t="s">
        <v>147</v>
      </c>
      <c r="H68" s="33" t="str">
        <f>VLOOKUP(C68,[2]STYLES!$1:$1048576,7,FALSE)</f>
        <v>New</v>
      </c>
      <c r="I68" s="33" t="str">
        <f>VLOOKUP(C68,[2]STYLES!$1:$1048576,8,FALSE)</f>
        <v>New</v>
      </c>
      <c r="J68" s="36" t="s">
        <v>81</v>
      </c>
      <c r="K68" s="34">
        <f>IFERROR(VLOOKUP(J68,[2]LISTS!G:H,2,FALSE),"0")</f>
        <v>8</v>
      </c>
      <c r="L68" s="38">
        <f t="shared" si="12"/>
        <v>8</v>
      </c>
      <c r="M68" s="36" t="s">
        <v>81</v>
      </c>
      <c r="N68" s="35">
        <f>IFERROR(VLOOKUP(M68,[2]LISTS!G:H,2,FALSE),"0")</f>
        <v>8</v>
      </c>
      <c r="O68" s="38">
        <f t="shared" si="13"/>
        <v>8</v>
      </c>
      <c r="P68" s="31" t="s">
        <v>50</v>
      </c>
      <c r="Q68" s="31" t="s">
        <v>148</v>
      </c>
      <c r="R68" s="31" t="s">
        <v>49</v>
      </c>
      <c r="S68" s="40" t="s">
        <v>149</v>
      </c>
      <c r="T68" s="31" t="s">
        <v>49</v>
      </c>
      <c r="U68" s="31"/>
    </row>
    <row r="69" spans="1:21">
      <c r="A69" s="27" t="str">
        <f>VLOOKUP(C69,[2]STYLES!$A$1:$P$2059,5,FALSE)</f>
        <v>Bottoms</v>
      </c>
      <c r="B69" t="str">
        <f>VLOOKUP(C69,[2]STYLES!$1:$1048576,4,FALSE)</f>
        <v>Team 365™</v>
      </c>
      <c r="C69" s="28" t="s">
        <v>18</v>
      </c>
      <c r="D69" s="29"/>
      <c r="E69" s="30" t="str">
        <f>VLOOKUP(C69,[2]STYLES!$1:$1048576,10,FALSE)</f>
        <v>Zone Performance Short </v>
      </c>
      <c r="F69" s="36" t="s">
        <v>86</v>
      </c>
      <c r="G69" s="32" t="s">
        <v>54</v>
      </c>
      <c r="H69" s="33" t="str">
        <f>VLOOKUP(C69,[2]STYLES!$1:$1048576,7,FALSE)</f>
        <v>New</v>
      </c>
      <c r="I69" s="33" t="str">
        <f>VLOOKUP(C69,[2]STYLES!$1:$1048576,8,FALSE)</f>
        <v>New</v>
      </c>
      <c r="J69" s="36" t="s">
        <v>81</v>
      </c>
      <c r="K69" s="34">
        <f>IFERROR(VLOOKUP(J69,[2]LISTS!G:H,2,FALSE),"0")</f>
        <v>8</v>
      </c>
      <c r="L69" s="38">
        <f t="shared" si="12"/>
        <v>8</v>
      </c>
      <c r="M69" s="36" t="s">
        <v>81</v>
      </c>
      <c r="N69" s="35">
        <f>IFERROR(VLOOKUP(M69,[2]LISTS!G:H,2,FALSE),"0")</f>
        <v>8</v>
      </c>
      <c r="O69" s="38">
        <f t="shared" si="13"/>
        <v>8</v>
      </c>
      <c r="P69" s="31" t="s">
        <v>50</v>
      </c>
      <c r="Q69" s="31" t="s">
        <v>87</v>
      </c>
      <c r="R69" s="31" t="s">
        <v>49</v>
      </c>
      <c r="S69" s="40" t="s">
        <v>88</v>
      </c>
      <c r="T69" s="31"/>
      <c r="U69" s="31"/>
    </row>
    <row r="70" spans="1:21" ht="14.25" customHeight="1">
      <c r="A70" s="27" t="str">
        <f>VLOOKUP(C70,[2]STYLES!$A$1:$P$2059,5,FALSE)</f>
        <v>Bottoms</v>
      </c>
      <c r="B70" t="str">
        <f>VLOOKUP(C70,[2]STYLES!$1:$1048576,4,FALSE)</f>
        <v>Team 365™</v>
      </c>
      <c r="C70" s="28" t="s">
        <v>18</v>
      </c>
      <c r="D70" s="29"/>
      <c r="E70" s="30" t="str">
        <f>VLOOKUP(C70,[2]STYLES!$1:$1048576,10,FALSE)</f>
        <v>Zone Performance Short </v>
      </c>
      <c r="F70" s="36" t="s">
        <v>150</v>
      </c>
      <c r="G70" s="32" t="s">
        <v>151</v>
      </c>
      <c r="H70" s="33" t="str">
        <f>VLOOKUP(C70,[2]STYLES!$1:$1048576,7,FALSE)</f>
        <v>New</v>
      </c>
      <c r="I70" s="33" t="str">
        <f>VLOOKUP(C70,[2]STYLES!$1:$1048576,8,FALSE)</f>
        <v>New</v>
      </c>
      <c r="J70" s="36" t="s">
        <v>81</v>
      </c>
      <c r="K70" s="34">
        <f>IFERROR(VLOOKUP(J70,[2]LISTS!G:H,2,FALSE),"0")</f>
        <v>8</v>
      </c>
      <c r="L70" s="38">
        <f t="shared" si="12"/>
        <v>8</v>
      </c>
      <c r="M70" s="36" t="s">
        <v>81</v>
      </c>
      <c r="N70" s="35">
        <f>IFERROR(VLOOKUP(M70,[2]LISTS!G:H,2,FALSE),"0")</f>
        <v>8</v>
      </c>
      <c r="O70" s="38">
        <f t="shared" si="13"/>
        <v>8</v>
      </c>
      <c r="P70" s="31" t="s">
        <v>50</v>
      </c>
      <c r="Q70" s="31" t="s">
        <v>152</v>
      </c>
      <c r="R70" s="31" t="s">
        <v>49</v>
      </c>
      <c r="S70" s="40" t="s">
        <v>153</v>
      </c>
      <c r="T70" s="31" t="s">
        <v>49</v>
      </c>
      <c r="U70" s="31"/>
    </row>
    <row r="71" spans="1:21">
      <c r="A71" s="27" t="str">
        <f>VLOOKUP(C71,[2]STYLES!$A$1:$P$2059,5,FALSE)</f>
        <v>Bottoms</v>
      </c>
      <c r="B71" t="str">
        <f>VLOOKUP(C71,[2]STYLES!$1:$1048576,4,FALSE)</f>
        <v>Team 365™</v>
      </c>
      <c r="C71" s="28" t="s">
        <v>18</v>
      </c>
      <c r="D71" s="29"/>
      <c r="E71" s="30" t="str">
        <f>VLOOKUP(C71,[2]STYLES!$1:$1048576,10,FALSE)</f>
        <v>Zone Performance Short </v>
      </c>
      <c r="F71" s="36" t="s">
        <v>137</v>
      </c>
      <c r="G71" s="32" t="s">
        <v>60</v>
      </c>
      <c r="H71" s="33" t="str">
        <f>VLOOKUP(C71,[2]STYLES!$1:$1048576,7,FALSE)</f>
        <v>New</v>
      </c>
      <c r="I71" s="33" t="str">
        <f>VLOOKUP(C71,[2]STYLES!$1:$1048576,8,FALSE)</f>
        <v>New</v>
      </c>
      <c r="J71" s="36" t="s">
        <v>81</v>
      </c>
      <c r="K71" s="34">
        <f>IFERROR(VLOOKUP(J71,[2]LISTS!G:H,2,FALSE),"0")</f>
        <v>8</v>
      </c>
      <c r="L71" s="38">
        <f t="shared" si="12"/>
        <v>8</v>
      </c>
      <c r="M71" s="36" t="s">
        <v>81</v>
      </c>
      <c r="N71" s="35">
        <f>IFERROR(VLOOKUP(M71,[2]LISTS!G:H,2,FALSE),"0")</f>
        <v>8</v>
      </c>
      <c r="O71" s="38">
        <f t="shared" si="13"/>
        <v>8</v>
      </c>
      <c r="P71" s="31" t="s">
        <v>50</v>
      </c>
      <c r="Q71" s="31" t="s">
        <v>138</v>
      </c>
      <c r="R71" s="31" t="s">
        <v>49</v>
      </c>
      <c r="S71" s="40" t="s">
        <v>62</v>
      </c>
      <c r="T71" s="31" t="s">
        <v>49</v>
      </c>
      <c r="U71" s="31"/>
    </row>
    <row r="72" spans="1:21">
      <c r="A72" s="27" t="str">
        <f>VLOOKUP(C72,[2]STYLES!$A$1:$P$2059,5,FALSE)</f>
        <v>Bottoms</v>
      </c>
      <c r="B72" t="str">
        <f>VLOOKUP(C72,[2]STYLES!$1:$1048576,4,FALSE)</f>
        <v>Team 365™</v>
      </c>
      <c r="C72" s="28" t="s">
        <v>18</v>
      </c>
      <c r="D72" s="29"/>
      <c r="E72" s="30" t="str">
        <f>VLOOKUP(C72,[2]STYLES!$1:$1048576,10,FALSE)</f>
        <v>Zone Performance Short </v>
      </c>
      <c r="F72" s="36" t="s">
        <v>139</v>
      </c>
      <c r="G72" s="32" t="s">
        <v>74</v>
      </c>
      <c r="H72" s="33" t="str">
        <f>VLOOKUP(C72,[2]STYLES!$1:$1048576,7,FALSE)</f>
        <v>New</v>
      </c>
      <c r="I72" s="33" t="str">
        <f>VLOOKUP(C72,[2]STYLES!$1:$1048576,8,FALSE)</f>
        <v>New</v>
      </c>
      <c r="J72" s="36" t="s">
        <v>81</v>
      </c>
      <c r="K72" s="34">
        <f>IFERROR(VLOOKUP(J72,[2]LISTS!G:H,2,FALSE),"0")</f>
        <v>8</v>
      </c>
      <c r="L72" s="38">
        <f t="shared" si="12"/>
        <v>8</v>
      </c>
      <c r="M72" s="36" t="s">
        <v>81</v>
      </c>
      <c r="N72" s="35">
        <f>IFERROR(VLOOKUP(M72,[2]LISTS!G:H,2,FALSE),"0")</f>
        <v>8</v>
      </c>
      <c r="O72" s="38">
        <f t="shared" si="13"/>
        <v>8</v>
      </c>
      <c r="P72" s="31" t="s">
        <v>50</v>
      </c>
      <c r="Q72" s="31" t="s">
        <v>140</v>
      </c>
      <c r="R72" s="31" t="s">
        <v>49</v>
      </c>
      <c r="S72" s="40" t="s">
        <v>141</v>
      </c>
      <c r="T72" s="31" t="s">
        <v>49</v>
      </c>
      <c r="U72" s="31"/>
    </row>
    <row r="73" spans="1:21">
      <c r="A73" s="27"/>
      <c r="C73" s="28"/>
      <c r="D73" s="29"/>
      <c r="E73" s="30"/>
      <c r="F73" s="36"/>
      <c r="G73" s="32"/>
      <c r="H73" s="33"/>
      <c r="I73" s="33"/>
      <c r="J73" s="36"/>
      <c r="K73" s="34"/>
      <c r="L73" s="66">
        <f>SUM(L66:L72)</f>
        <v>56</v>
      </c>
      <c r="M73" s="36"/>
      <c r="N73" s="35"/>
      <c r="O73" s="66">
        <f>SUM(O66:O72)</f>
        <v>56</v>
      </c>
      <c r="P73" s="31"/>
      <c r="Q73" s="37"/>
      <c r="R73" s="31"/>
      <c r="S73" s="36"/>
      <c r="T73" s="31"/>
      <c r="U73" s="31"/>
    </row>
    <row r="74" spans="1:21">
      <c r="A74" s="27" t="str">
        <f>VLOOKUP(C74,[2]STYLES!$A$1:$P$2059,5,FALSE)</f>
        <v>Bottoms</v>
      </c>
      <c r="B74" t="str">
        <f>VLOOKUP(C74,[2]STYLES!$1:$1048576,4,FALSE)</f>
        <v>Team 365™</v>
      </c>
      <c r="C74" s="28" t="s">
        <v>28</v>
      </c>
      <c r="D74" s="29"/>
      <c r="E74" s="30" t="str">
        <f>VLOOKUP(C74,[2]STYLES!$1:$1048576,10,FALSE)</f>
        <v>Zone Performance Short </v>
      </c>
      <c r="F74" s="36" t="s">
        <v>47</v>
      </c>
      <c r="G74" s="32" t="s">
        <v>47</v>
      </c>
      <c r="H74" s="33" t="str">
        <f>VLOOKUP(C74,[2]STYLES!$1:$1048576,7,FALSE)</f>
        <v>New</v>
      </c>
      <c r="I74" s="33" t="str">
        <f>VLOOKUP(C74,[2]STYLES!$1:$1048576,8,FALSE)</f>
        <v>New</v>
      </c>
      <c r="J74" s="36" t="s">
        <v>84</v>
      </c>
      <c r="K74" s="34">
        <f>IFERROR(VLOOKUP(J74,[2]LISTS!G:H,2,FALSE),"0")</f>
        <v>7</v>
      </c>
      <c r="L74" s="38">
        <f t="shared" ref="L74:L80" si="14">IF(OR(H74="ACTIVE",H74="NEW",H74="DNR",H74="Pre-Closeout"),K74,"")</f>
        <v>7</v>
      </c>
      <c r="M74" s="36" t="s">
        <v>84</v>
      </c>
      <c r="N74" s="35">
        <f>IFERROR(VLOOKUP(M74,[2]LISTS!G:H,2,FALSE),"0")</f>
        <v>7</v>
      </c>
      <c r="O74" s="38">
        <f t="shared" ref="O74:O80" si="15">IF(OR(I74="ACTIVE",I74="NEW",I74="DNR",I74="Pre-Closeout"),N74,"")</f>
        <v>7</v>
      </c>
      <c r="P74" s="31" t="s">
        <v>50</v>
      </c>
      <c r="Q74" s="39" t="s">
        <v>133</v>
      </c>
      <c r="R74" s="31" t="s">
        <v>49</v>
      </c>
      <c r="S74" s="36" t="s">
        <v>52</v>
      </c>
      <c r="T74" s="31" t="s">
        <v>49</v>
      </c>
      <c r="U74" s="31"/>
    </row>
    <row r="75" spans="1:21">
      <c r="A75" s="27" t="str">
        <f>VLOOKUP(C75,[2]STYLES!$A$1:$P$2059,5,FALSE)</f>
        <v>Bottoms</v>
      </c>
      <c r="B75" t="str">
        <f>VLOOKUP(C75,[2]STYLES!$1:$1048576,4,FALSE)</f>
        <v>Team 365™</v>
      </c>
      <c r="C75" s="28" t="s">
        <v>28</v>
      </c>
      <c r="D75" s="29"/>
      <c r="E75" s="30" t="str">
        <f>VLOOKUP(C75,[2]STYLES!$1:$1048576,10,FALSE)</f>
        <v>Zone Performance Short </v>
      </c>
      <c r="F75" s="36" t="s">
        <v>134</v>
      </c>
      <c r="G75" s="32" t="s">
        <v>56</v>
      </c>
      <c r="H75" s="33" t="str">
        <f>VLOOKUP(C75,[2]STYLES!$1:$1048576,7,FALSE)</f>
        <v>New</v>
      </c>
      <c r="I75" s="33" t="str">
        <f>VLOOKUP(C75,[2]STYLES!$1:$1048576,8,FALSE)</f>
        <v>New</v>
      </c>
      <c r="J75" s="36" t="s">
        <v>84</v>
      </c>
      <c r="K75" s="34">
        <f>IFERROR(VLOOKUP(J75,[2]LISTS!G:H,2,FALSE),"0")</f>
        <v>7</v>
      </c>
      <c r="L75" s="38">
        <f t="shared" si="14"/>
        <v>7</v>
      </c>
      <c r="M75" s="36" t="s">
        <v>84</v>
      </c>
      <c r="N75" s="35">
        <f>IFERROR(VLOOKUP(M75,[2]LISTS!G:H,2,FALSE),"0")</f>
        <v>7</v>
      </c>
      <c r="O75" s="38">
        <f t="shared" si="15"/>
        <v>7</v>
      </c>
      <c r="P75" s="31" t="s">
        <v>50</v>
      </c>
      <c r="Q75" s="31" t="s">
        <v>135</v>
      </c>
      <c r="R75" s="31" t="s">
        <v>49</v>
      </c>
      <c r="S75" s="40" t="s">
        <v>136</v>
      </c>
      <c r="T75" s="31" t="s">
        <v>49</v>
      </c>
      <c r="U75" s="31"/>
    </row>
    <row r="76" spans="1:21">
      <c r="A76" s="27" t="str">
        <f>VLOOKUP(C76,[2]STYLES!$A$1:$P$2059,5,FALSE)</f>
        <v>Bottoms</v>
      </c>
      <c r="B76" t="str">
        <f>VLOOKUP(C76,[2]STYLES!$1:$1048576,4,FALSE)</f>
        <v>Team 365™</v>
      </c>
      <c r="C76" s="28" t="s">
        <v>28</v>
      </c>
      <c r="D76" s="29"/>
      <c r="E76" s="30" t="str">
        <f>VLOOKUP(C76,[2]STYLES!$1:$1048576,10,FALSE)</f>
        <v>Zone Performance Short </v>
      </c>
      <c r="F76" s="36" t="s">
        <v>146</v>
      </c>
      <c r="G76" s="32" t="s">
        <v>147</v>
      </c>
      <c r="H76" s="33" t="str">
        <f>VLOOKUP(C76,[2]STYLES!$1:$1048576,7,FALSE)</f>
        <v>New</v>
      </c>
      <c r="I76" s="33" t="str">
        <f>VLOOKUP(C76,[2]STYLES!$1:$1048576,8,FALSE)</f>
        <v>New</v>
      </c>
      <c r="J76" s="36" t="s">
        <v>84</v>
      </c>
      <c r="K76" s="34">
        <f>IFERROR(VLOOKUP(J76,[2]LISTS!G:H,2,FALSE),"0")</f>
        <v>7</v>
      </c>
      <c r="L76" s="38">
        <f t="shared" si="14"/>
        <v>7</v>
      </c>
      <c r="M76" s="36" t="s">
        <v>84</v>
      </c>
      <c r="N76" s="35">
        <f>IFERROR(VLOOKUP(M76,[2]LISTS!G:H,2,FALSE),"0")</f>
        <v>7</v>
      </c>
      <c r="O76" s="38">
        <f t="shared" si="15"/>
        <v>7</v>
      </c>
      <c r="P76" s="31" t="s">
        <v>50</v>
      </c>
      <c r="Q76" s="31" t="s">
        <v>148</v>
      </c>
      <c r="R76" s="31" t="s">
        <v>49</v>
      </c>
      <c r="S76" s="40" t="s">
        <v>149</v>
      </c>
      <c r="T76" s="31" t="s">
        <v>49</v>
      </c>
      <c r="U76" s="31"/>
    </row>
    <row r="77" spans="1:21">
      <c r="A77" s="27" t="str">
        <f>VLOOKUP(C77,[2]STYLES!$A$1:$P$2059,5,FALSE)</f>
        <v>Bottoms</v>
      </c>
      <c r="B77" t="str">
        <f>VLOOKUP(C77,[2]STYLES!$1:$1048576,4,FALSE)</f>
        <v>Team 365™</v>
      </c>
      <c r="C77" s="28" t="s">
        <v>28</v>
      </c>
      <c r="D77" s="29"/>
      <c r="E77" s="30" t="str">
        <f>VLOOKUP(C77,[2]STYLES!$1:$1048576,10,FALSE)</f>
        <v>Zone Performance Short </v>
      </c>
      <c r="F77" s="36" t="s">
        <v>86</v>
      </c>
      <c r="G77" s="32" t="s">
        <v>54</v>
      </c>
      <c r="H77" s="33" t="str">
        <f>VLOOKUP(C77,[2]STYLES!$1:$1048576,7,FALSE)</f>
        <v>New</v>
      </c>
      <c r="I77" s="33" t="str">
        <f>VLOOKUP(C77,[2]STYLES!$1:$1048576,8,FALSE)</f>
        <v>New</v>
      </c>
      <c r="J77" s="36" t="s">
        <v>84</v>
      </c>
      <c r="K77" s="34">
        <f>IFERROR(VLOOKUP(J77,[2]LISTS!G:H,2,FALSE),"0")</f>
        <v>7</v>
      </c>
      <c r="L77" s="38">
        <f t="shared" si="14"/>
        <v>7</v>
      </c>
      <c r="M77" s="36" t="s">
        <v>84</v>
      </c>
      <c r="N77" s="35">
        <f>IFERROR(VLOOKUP(M77,[2]LISTS!G:H,2,FALSE),"0")</f>
        <v>7</v>
      </c>
      <c r="O77" s="38">
        <f t="shared" si="15"/>
        <v>7</v>
      </c>
      <c r="P77" s="31" t="s">
        <v>50</v>
      </c>
      <c r="Q77" s="31" t="s">
        <v>87</v>
      </c>
      <c r="R77" s="31" t="s">
        <v>49</v>
      </c>
      <c r="S77" s="40" t="s">
        <v>88</v>
      </c>
      <c r="T77" s="31"/>
      <c r="U77" s="31"/>
    </row>
    <row r="78" spans="1:21">
      <c r="A78" s="27" t="str">
        <f>VLOOKUP(C78,[2]STYLES!$A$1:$P$2059,5,FALSE)</f>
        <v>Bottoms</v>
      </c>
      <c r="B78" t="str">
        <f>VLOOKUP(C78,[2]STYLES!$1:$1048576,4,FALSE)</f>
        <v>Team 365™</v>
      </c>
      <c r="C78" s="28" t="s">
        <v>28</v>
      </c>
      <c r="D78" s="29"/>
      <c r="E78" s="30" t="str">
        <f>VLOOKUP(C78,[2]STYLES!$1:$1048576,10,FALSE)</f>
        <v>Zone Performance Short </v>
      </c>
      <c r="F78" s="36" t="s">
        <v>150</v>
      </c>
      <c r="G78" s="32" t="s">
        <v>151</v>
      </c>
      <c r="H78" s="33" t="str">
        <f>VLOOKUP(C78,[2]STYLES!$1:$1048576,7,FALSE)</f>
        <v>New</v>
      </c>
      <c r="I78" s="33" t="str">
        <f>VLOOKUP(C78,[2]STYLES!$1:$1048576,8,FALSE)</f>
        <v>New</v>
      </c>
      <c r="J78" s="36" t="s">
        <v>84</v>
      </c>
      <c r="K78" s="34">
        <f>IFERROR(VLOOKUP(J78,[2]LISTS!G:H,2,FALSE),"0")</f>
        <v>7</v>
      </c>
      <c r="L78" s="38">
        <f t="shared" si="14"/>
        <v>7</v>
      </c>
      <c r="M78" s="36" t="s">
        <v>84</v>
      </c>
      <c r="N78" s="35">
        <f>IFERROR(VLOOKUP(M78,[2]LISTS!G:H,2,FALSE),"0")</f>
        <v>7</v>
      </c>
      <c r="O78" s="38">
        <f t="shared" si="15"/>
        <v>7</v>
      </c>
      <c r="P78" s="31" t="s">
        <v>50</v>
      </c>
      <c r="Q78" s="31" t="s">
        <v>152</v>
      </c>
      <c r="R78" s="31" t="s">
        <v>49</v>
      </c>
      <c r="S78" s="40" t="s">
        <v>153</v>
      </c>
      <c r="T78" s="31" t="s">
        <v>49</v>
      </c>
      <c r="U78" s="31"/>
    </row>
    <row r="79" spans="1:21">
      <c r="A79" s="27" t="str">
        <f>VLOOKUP(C79,[2]STYLES!$A$1:$P$2059,5,FALSE)</f>
        <v>Bottoms</v>
      </c>
      <c r="B79" t="str">
        <f>VLOOKUP(C79,[2]STYLES!$1:$1048576,4,FALSE)</f>
        <v>Team 365™</v>
      </c>
      <c r="C79" s="28" t="s">
        <v>28</v>
      </c>
      <c r="D79" s="29"/>
      <c r="E79" s="30" t="str">
        <f>VLOOKUP(C79,[2]STYLES!$1:$1048576,10,FALSE)</f>
        <v>Zone Performance Short </v>
      </c>
      <c r="F79" s="36" t="s">
        <v>137</v>
      </c>
      <c r="G79" s="32" t="s">
        <v>60</v>
      </c>
      <c r="H79" s="33" t="str">
        <f>VLOOKUP(C79,[2]STYLES!$1:$1048576,7,FALSE)</f>
        <v>New</v>
      </c>
      <c r="I79" s="33" t="str">
        <f>VLOOKUP(C79,[2]STYLES!$1:$1048576,8,FALSE)</f>
        <v>New</v>
      </c>
      <c r="J79" s="36" t="s">
        <v>84</v>
      </c>
      <c r="K79" s="34">
        <f>IFERROR(VLOOKUP(J79,[2]LISTS!G:H,2,FALSE),"0")</f>
        <v>7</v>
      </c>
      <c r="L79" s="38">
        <f t="shared" si="14"/>
        <v>7</v>
      </c>
      <c r="M79" s="36" t="s">
        <v>84</v>
      </c>
      <c r="N79" s="35">
        <f>IFERROR(VLOOKUP(M79,[2]LISTS!G:H,2,FALSE),"0")</f>
        <v>7</v>
      </c>
      <c r="O79" s="38">
        <f t="shared" si="15"/>
        <v>7</v>
      </c>
      <c r="P79" s="31" t="s">
        <v>50</v>
      </c>
      <c r="Q79" s="31" t="s">
        <v>138</v>
      </c>
      <c r="R79" s="31" t="s">
        <v>49</v>
      </c>
      <c r="S79" s="40" t="s">
        <v>62</v>
      </c>
      <c r="T79" s="31" t="s">
        <v>49</v>
      </c>
      <c r="U79" s="31"/>
    </row>
    <row r="80" spans="1:21">
      <c r="A80" s="27" t="str">
        <f>VLOOKUP(C80,[2]STYLES!$A$1:$P$2059,5,FALSE)</f>
        <v>Bottoms</v>
      </c>
      <c r="B80" t="str">
        <f>VLOOKUP(C80,[2]STYLES!$1:$1048576,4,FALSE)</f>
        <v>Team 365™</v>
      </c>
      <c r="C80" s="28" t="s">
        <v>28</v>
      </c>
      <c r="D80" s="29"/>
      <c r="E80" s="30" t="str">
        <f>VLOOKUP(C80,[2]STYLES!$1:$1048576,10,FALSE)</f>
        <v>Zone Performance Short </v>
      </c>
      <c r="F80" s="36" t="s">
        <v>139</v>
      </c>
      <c r="G80" s="32" t="s">
        <v>74</v>
      </c>
      <c r="H80" s="33" t="str">
        <f>VLOOKUP(C80,[2]STYLES!$1:$1048576,7,FALSE)</f>
        <v>New</v>
      </c>
      <c r="I80" s="33" t="str">
        <f>VLOOKUP(C80,[2]STYLES!$1:$1048576,8,FALSE)</f>
        <v>New</v>
      </c>
      <c r="J80" s="36" t="s">
        <v>84</v>
      </c>
      <c r="K80" s="34">
        <f>IFERROR(VLOOKUP(J80,[2]LISTS!G:H,2,FALSE),"0")</f>
        <v>7</v>
      </c>
      <c r="L80" s="38">
        <f t="shared" si="14"/>
        <v>7</v>
      </c>
      <c r="M80" s="36" t="s">
        <v>84</v>
      </c>
      <c r="N80" s="35">
        <f>IFERROR(VLOOKUP(M80,[2]LISTS!G:H,2,FALSE),"0")</f>
        <v>7</v>
      </c>
      <c r="O80" s="38">
        <f t="shared" si="15"/>
        <v>7</v>
      </c>
      <c r="P80" s="31" t="s">
        <v>50</v>
      </c>
      <c r="Q80" s="31" t="s">
        <v>140</v>
      </c>
      <c r="R80" s="31" t="s">
        <v>49</v>
      </c>
      <c r="S80" s="40" t="s">
        <v>141</v>
      </c>
      <c r="T80" s="31" t="s">
        <v>49</v>
      </c>
      <c r="U80" s="31"/>
    </row>
    <row r="81" spans="1:21">
      <c r="A81" s="27"/>
      <c r="C81" s="28"/>
      <c r="D81" s="29"/>
      <c r="E81" s="30"/>
      <c r="F81" s="36"/>
      <c r="G81" s="32"/>
      <c r="H81" s="33"/>
      <c r="I81" s="33"/>
      <c r="J81" s="36"/>
      <c r="K81" s="34"/>
      <c r="L81" s="66">
        <f>SUM(L74:L80)</f>
        <v>49</v>
      </c>
      <c r="M81" s="36"/>
      <c r="N81" s="35"/>
      <c r="O81" s="66">
        <f>SUM(O74:O80)</f>
        <v>49</v>
      </c>
      <c r="P81" s="31"/>
      <c r="Q81" s="31"/>
      <c r="R81" s="31"/>
      <c r="S81" s="40"/>
      <c r="T81" s="31"/>
      <c r="U81" s="31"/>
    </row>
    <row r="82" spans="1:21">
      <c r="A82" s="27" t="str">
        <f>VLOOKUP(C82,[2]STYLES!$A$1:$P$2059,5,FALSE)</f>
        <v>Bottoms</v>
      </c>
      <c r="B82" t="str">
        <f>VLOOKUP(C82,[2]STYLES!$1:$1048576,4,FALSE)</f>
        <v>Team 365™</v>
      </c>
      <c r="C82" s="28" t="s">
        <v>29</v>
      </c>
      <c r="D82" s="29"/>
      <c r="E82" s="30" t="str">
        <f>VLOOKUP(C82,[2]STYLES!$1:$1048576,10,FALSE)</f>
        <v>Zone Performance Short </v>
      </c>
      <c r="F82" s="36" t="s">
        <v>47</v>
      </c>
      <c r="G82" s="32" t="s">
        <v>47</v>
      </c>
      <c r="H82" s="33" t="str">
        <f>VLOOKUP(C82,[2]STYLES!$1:$1048576,7,FALSE)</f>
        <v>New</v>
      </c>
      <c r="I82" s="33" t="str">
        <f>VLOOKUP(C82,[2]STYLES!$1:$1048576,8,FALSE)</f>
        <v>New</v>
      </c>
      <c r="J82" s="36" t="s">
        <v>154</v>
      </c>
      <c r="K82" s="34">
        <f>IFERROR(VLOOKUP(J82,[2]LISTS!G:H,2,FALSE),"0")</f>
        <v>4</v>
      </c>
      <c r="L82" s="38">
        <f t="shared" ref="L82:L88" si="16">IF(OR(H82="ACTIVE",H82="NEW",H82="DNR",H82="Pre-Closeout"),K82,"")</f>
        <v>4</v>
      </c>
      <c r="M82" s="36" t="s">
        <v>154</v>
      </c>
      <c r="N82" s="35">
        <f>IFERROR(VLOOKUP(M82,[2]LISTS!G:H,2,FALSE),"0")</f>
        <v>4</v>
      </c>
      <c r="O82" s="38">
        <f t="shared" ref="O82:O88" si="17">IF(OR(I82="ACTIVE",I82="NEW",I82="DNR",I82="Pre-Closeout"),N82,"")</f>
        <v>4</v>
      </c>
      <c r="P82" s="31" t="s">
        <v>50</v>
      </c>
      <c r="Q82" s="39" t="s">
        <v>133</v>
      </c>
      <c r="R82" s="31" t="s">
        <v>49</v>
      </c>
      <c r="S82" s="36" t="s">
        <v>52</v>
      </c>
      <c r="T82" s="31" t="s">
        <v>49</v>
      </c>
      <c r="U82" s="31"/>
    </row>
    <row r="83" spans="1:21">
      <c r="A83" s="27" t="str">
        <f>VLOOKUP(C83,[2]STYLES!$A$1:$P$2059,5,FALSE)</f>
        <v>Bottoms</v>
      </c>
      <c r="B83" t="str">
        <f>VLOOKUP(C83,[2]STYLES!$1:$1048576,4,FALSE)</f>
        <v>Team 365™</v>
      </c>
      <c r="C83" s="28" t="s">
        <v>29</v>
      </c>
      <c r="D83" s="29"/>
      <c r="E83" s="30" t="str">
        <f>VLOOKUP(C83,[2]STYLES!$1:$1048576,10,FALSE)</f>
        <v>Zone Performance Short </v>
      </c>
      <c r="F83" s="36" t="s">
        <v>134</v>
      </c>
      <c r="G83" s="32" t="s">
        <v>56</v>
      </c>
      <c r="H83" s="33" t="str">
        <f>VLOOKUP(C83,[2]STYLES!$1:$1048576,7,FALSE)</f>
        <v>New</v>
      </c>
      <c r="I83" s="33" t="str">
        <f>VLOOKUP(C83,[2]STYLES!$1:$1048576,8,FALSE)</f>
        <v>New</v>
      </c>
      <c r="J83" s="36" t="s">
        <v>154</v>
      </c>
      <c r="K83" s="34">
        <f>IFERROR(VLOOKUP(J83,[2]LISTS!G:H,2,FALSE),"0")</f>
        <v>4</v>
      </c>
      <c r="L83" s="38">
        <f t="shared" si="16"/>
        <v>4</v>
      </c>
      <c r="M83" s="36" t="s">
        <v>154</v>
      </c>
      <c r="N83" s="35">
        <f>IFERROR(VLOOKUP(M83,[2]LISTS!G:H,2,FALSE),"0")</f>
        <v>4</v>
      </c>
      <c r="O83" s="38">
        <f t="shared" si="17"/>
        <v>4</v>
      </c>
      <c r="P83" s="31" t="s">
        <v>50</v>
      </c>
      <c r="Q83" s="31" t="s">
        <v>135</v>
      </c>
      <c r="R83" s="31" t="s">
        <v>49</v>
      </c>
      <c r="S83" s="40" t="s">
        <v>136</v>
      </c>
      <c r="T83" s="31" t="s">
        <v>49</v>
      </c>
      <c r="U83" s="31"/>
    </row>
    <row r="84" spans="1:21">
      <c r="A84" s="27" t="str">
        <f>VLOOKUP(C84,[2]STYLES!$A$1:$P$2059,5,FALSE)</f>
        <v>Bottoms</v>
      </c>
      <c r="B84" t="str">
        <f>VLOOKUP(C84,[2]STYLES!$1:$1048576,4,FALSE)</f>
        <v>Team 365™</v>
      </c>
      <c r="C84" s="28" t="s">
        <v>29</v>
      </c>
      <c r="D84" s="29"/>
      <c r="E84" s="30" t="str">
        <f>VLOOKUP(C84,[2]STYLES!$1:$1048576,10,FALSE)</f>
        <v>Zone Performance Short </v>
      </c>
      <c r="F84" s="36" t="s">
        <v>146</v>
      </c>
      <c r="G84" s="32" t="s">
        <v>147</v>
      </c>
      <c r="H84" s="33" t="str">
        <f>VLOOKUP(C84,[2]STYLES!$1:$1048576,7,FALSE)</f>
        <v>New</v>
      </c>
      <c r="I84" s="33" t="str">
        <f>VLOOKUP(C84,[2]STYLES!$1:$1048576,8,FALSE)</f>
        <v>New</v>
      </c>
      <c r="J84" s="36" t="s">
        <v>154</v>
      </c>
      <c r="K84" s="34">
        <f>IFERROR(VLOOKUP(J84,[2]LISTS!G:H,2,FALSE),"0")</f>
        <v>4</v>
      </c>
      <c r="L84" s="38">
        <f t="shared" si="16"/>
        <v>4</v>
      </c>
      <c r="M84" s="36" t="s">
        <v>154</v>
      </c>
      <c r="N84" s="35">
        <f>IFERROR(VLOOKUP(M84,[2]LISTS!G:H,2,FALSE),"0")</f>
        <v>4</v>
      </c>
      <c r="O84" s="38">
        <f t="shared" si="17"/>
        <v>4</v>
      </c>
      <c r="P84" s="31" t="s">
        <v>50</v>
      </c>
      <c r="Q84" s="31" t="s">
        <v>148</v>
      </c>
      <c r="R84" s="31" t="s">
        <v>49</v>
      </c>
      <c r="S84" s="40" t="s">
        <v>149</v>
      </c>
      <c r="T84" s="31" t="s">
        <v>49</v>
      </c>
      <c r="U84" s="31"/>
    </row>
    <row r="85" spans="1:21">
      <c r="A85" s="27" t="str">
        <f>VLOOKUP(C85,[2]STYLES!$A$1:$P$2059,5,FALSE)</f>
        <v>Bottoms</v>
      </c>
      <c r="B85" t="str">
        <f>VLOOKUP(C85,[2]STYLES!$1:$1048576,4,FALSE)</f>
        <v>Team 365™</v>
      </c>
      <c r="C85" s="28" t="s">
        <v>29</v>
      </c>
      <c r="D85" s="29"/>
      <c r="E85" s="30" t="str">
        <f>VLOOKUP(C85,[2]STYLES!$1:$1048576,10,FALSE)</f>
        <v>Zone Performance Short </v>
      </c>
      <c r="F85" s="36" t="s">
        <v>86</v>
      </c>
      <c r="G85" s="32" t="s">
        <v>54</v>
      </c>
      <c r="H85" s="33" t="str">
        <f>VLOOKUP(C85,[2]STYLES!$1:$1048576,7,FALSE)</f>
        <v>New</v>
      </c>
      <c r="I85" s="33" t="str">
        <f>VLOOKUP(C85,[2]STYLES!$1:$1048576,8,FALSE)</f>
        <v>New</v>
      </c>
      <c r="J85" s="36" t="s">
        <v>154</v>
      </c>
      <c r="K85" s="34">
        <f>IFERROR(VLOOKUP(J85,[2]LISTS!G:H,2,FALSE),"0")</f>
        <v>4</v>
      </c>
      <c r="L85" s="38">
        <f t="shared" si="16"/>
        <v>4</v>
      </c>
      <c r="M85" s="36" t="s">
        <v>154</v>
      </c>
      <c r="N85" s="35">
        <f>IFERROR(VLOOKUP(M85,[2]LISTS!G:H,2,FALSE),"0")</f>
        <v>4</v>
      </c>
      <c r="O85" s="38">
        <f t="shared" si="17"/>
        <v>4</v>
      </c>
      <c r="P85" s="31" t="s">
        <v>50</v>
      </c>
      <c r="Q85" s="31" t="s">
        <v>87</v>
      </c>
      <c r="R85" s="31" t="s">
        <v>49</v>
      </c>
      <c r="S85" s="40" t="s">
        <v>88</v>
      </c>
      <c r="T85" s="31"/>
      <c r="U85" s="31"/>
    </row>
    <row r="86" spans="1:21">
      <c r="A86" s="27" t="str">
        <f>VLOOKUP(C86,[2]STYLES!$A$1:$P$2059,5,FALSE)</f>
        <v>Bottoms</v>
      </c>
      <c r="B86" t="str">
        <f>VLOOKUP(C86,[2]STYLES!$1:$1048576,4,FALSE)</f>
        <v>Team 365™</v>
      </c>
      <c r="C86" s="28" t="s">
        <v>29</v>
      </c>
      <c r="D86" s="29"/>
      <c r="E86" s="30" t="str">
        <f>VLOOKUP(C86,[2]STYLES!$1:$1048576,10,FALSE)</f>
        <v>Zone Performance Short </v>
      </c>
      <c r="F86" s="36" t="s">
        <v>150</v>
      </c>
      <c r="G86" s="32" t="s">
        <v>151</v>
      </c>
      <c r="H86" s="33" t="str">
        <f>VLOOKUP(C86,[2]STYLES!$1:$1048576,7,FALSE)</f>
        <v>New</v>
      </c>
      <c r="I86" s="33" t="str">
        <f>VLOOKUP(C86,[2]STYLES!$1:$1048576,8,FALSE)</f>
        <v>New</v>
      </c>
      <c r="J86" s="36" t="s">
        <v>154</v>
      </c>
      <c r="K86" s="34">
        <f>IFERROR(VLOOKUP(J86,[2]LISTS!G:H,2,FALSE),"0")</f>
        <v>4</v>
      </c>
      <c r="L86" s="38">
        <f t="shared" si="16"/>
        <v>4</v>
      </c>
      <c r="M86" s="36" t="s">
        <v>154</v>
      </c>
      <c r="N86" s="35">
        <f>IFERROR(VLOOKUP(M86,[2]LISTS!G:H,2,FALSE),"0")</f>
        <v>4</v>
      </c>
      <c r="O86" s="38">
        <f t="shared" si="17"/>
        <v>4</v>
      </c>
      <c r="P86" s="31" t="s">
        <v>50</v>
      </c>
      <c r="Q86" s="31" t="s">
        <v>152</v>
      </c>
      <c r="R86" s="31" t="s">
        <v>49</v>
      </c>
      <c r="S86" s="40" t="s">
        <v>153</v>
      </c>
      <c r="T86" s="31" t="s">
        <v>49</v>
      </c>
      <c r="U86" s="31"/>
    </row>
    <row r="87" spans="1:21">
      <c r="A87" s="27" t="str">
        <f>VLOOKUP(C87,[2]STYLES!$A$1:$P$2059,5,FALSE)</f>
        <v>Bottoms</v>
      </c>
      <c r="B87" t="str">
        <f>VLOOKUP(C87,[2]STYLES!$1:$1048576,4,FALSE)</f>
        <v>Team 365™</v>
      </c>
      <c r="C87" s="28" t="s">
        <v>29</v>
      </c>
      <c r="D87" s="29"/>
      <c r="E87" s="30" t="str">
        <f>VLOOKUP(C87,[2]STYLES!$1:$1048576,10,FALSE)</f>
        <v>Zone Performance Short </v>
      </c>
      <c r="F87" s="36" t="s">
        <v>137</v>
      </c>
      <c r="G87" s="32" t="s">
        <v>60</v>
      </c>
      <c r="H87" s="33" t="str">
        <f>VLOOKUP(C87,[2]STYLES!$1:$1048576,7,FALSE)</f>
        <v>New</v>
      </c>
      <c r="I87" s="33" t="str">
        <f>VLOOKUP(C87,[2]STYLES!$1:$1048576,8,FALSE)</f>
        <v>New</v>
      </c>
      <c r="J87" s="36" t="s">
        <v>154</v>
      </c>
      <c r="K87" s="34">
        <f>IFERROR(VLOOKUP(J87,[2]LISTS!G:H,2,FALSE),"0")</f>
        <v>4</v>
      </c>
      <c r="L87" s="38">
        <f t="shared" si="16"/>
        <v>4</v>
      </c>
      <c r="M87" s="36" t="s">
        <v>154</v>
      </c>
      <c r="N87" s="35">
        <f>IFERROR(VLOOKUP(M87,[2]LISTS!G:H,2,FALSE),"0")</f>
        <v>4</v>
      </c>
      <c r="O87" s="38">
        <f t="shared" si="17"/>
        <v>4</v>
      </c>
      <c r="P87" s="31" t="s">
        <v>50</v>
      </c>
      <c r="Q87" s="31" t="s">
        <v>138</v>
      </c>
      <c r="R87" s="31" t="s">
        <v>49</v>
      </c>
      <c r="S87" s="40" t="s">
        <v>62</v>
      </c>
      <c r="T87" s="31" t="s">
        <v>49</v>
      </c>
      <c r="U87" s="31"/>
    </row>
    <row r="88" spans="1:21">
      <c r="A88" s="27" t="str">
        <f>VLOOKUP(C88,[2]STYLES!$A$1:$P$2059,5,FALSE)</f>
        <v>Bottoms</v>
      </c>
      <c r="B88" t="str">
        <f>VLOOKUP(C88,[2]STYLES!$1:$1048576,4,FALSE)</f>
        <v>Team 365™</v>
      </c>
      <c r="C88" s="28" t="s">
        <v>29</v>
      </c>
      <c r="D88" s="29"/>
      <c r="E88" s="30" t="str">
        <f>VLOOKUP(C88,[2]STYLES!$1:$1048576,10,FALSE)</f>
        <v>Zone Performance Short </v>
      </c>
      <c r="F88" s="36" t="s">
        <v>139</v>
      </c>
      <c r="G88" s="32" t="s">
        <v>74</v>
      </c>
      <c r="H88" s="33" t="str">
        <f>VLOOKUP(C88,[2]STYLES!$1:$1048576,7,FALSE)</f>
        <v>New</v>
      </c>
      <c r="I88" s="33" t="str">
        <f>VLOOKUP(C88,[2]STYLES!$1:$1048576,8,FALSE)</f>
        <v>New</v>
      </c>
      <c r="J88" s="36" t="s">
        <v>154</v>
      </c>
      <c r="K88" s="34">
        <f>IFERROR(VLOOKUP(J88,[2]LISTS!G:H,2,FALSE),"0")</f>
        <v>4</v>
      </c>
      <c r="L88" s="38">
        <f t="shared" si="16"/>
        <v>4</v>
      </c>
      <c r="M88" s="36" t="s">
        <v>154</v>
      </c>
      <c r="N88" s="35">
        <f>IFERROR(VLOOKUP(M88,[2]LISTS!G:H,2,FALSE),"0")</f>
        <v>4</v>
      </c>
      <c r="O88" s="38">
        <f t="shared" si="17"/>
        <v>4</v>
      </c>
      <c r="P88" s="31" t="s">
        <v>50</v>
      </c>
      <c r="Q88" s="31" t="s">
        <v>140</v>
      </c>
      <c r="R88" s="31" t="s">
        <v>49</v>
      </c>
      <c r="S88" s="40" t="s">
        <v>141</v>
      </c>
      <c r="T88" s="31" t="s">
        <v>49</v>
      </c>
      <c r="U88" s="31"/>
    </row>
    <row r="89" spans="1:21">
      <c r="A89" s="27"/>
      <c r="C89" s="28"/>
      <c r="D89" s="29"/>
      <c r="E89" s="30"/>
      <c r="F89" s="36"/>
      <c r="G89" s="32"/>
      <c r="H89" s="31"/>
      <c r="I89" s="67"/>
      <c r="J89" s="36"/>
      <c r="K89" s="34"/>
      <c r="L89" s="66">
        <f>SUM(L82:L88)</f>
        <v>28</v>
      </c>
      <c r="M89" s="36"/>
      <c r="N89" s="35"/>
      <c r="O89" s="66">
        <f>SUM(O82:O88)</f>
        <v>28</v>
      </c>
      <c r="P89" s="31"/>
      <c r="Q89" s="31"/>
      <c r="R89" s="31"/>
      <c r="S89" s="40"/>
      <c r="T89" s="40"/>
      <c r="U89" s="31"/>
    </row>
    <row r="90" spans="1:21">
      <c r="A90" s="27" t="str">
        <f>VLOOKUP(C90,[2]STYLES!$A$1:$P$2059,5,FALSE)</f>
        <v>T_Shirts</v>
      </c>
      <c r="B90" t="str">
        <f>VLOOKUP(C90,[2]STYLES!$1:$1048576,4,FALSE)</f>
        <v>Team 365™</v>
      </c>
      <c r="C90" s="28" t="s">
        <v>40</v>
      </c>
      <c r="D90" s="29"/>
      <c r="E90" s="30" t="str">
        <f>VLOOKUP(C90,[2]STYLES!$1:$1048576,10,FALSE)</f>
        <v>Sonic Heather Performance Tee</v>
      </c>
      <c r="F90" s="36" t="s">
        <v>155</v>
      </c>
      <c r="G90" s="32" t="s">
        <v>156</v>
      </c>
      <c r="H90" s="33" t="str">
        <f>VLOOKUP(C90,[2]STYLES!$1:$1048576,7,FALSE)</f>
        <v>New</v>
      </c>
      <c r="I90" s="33" t="str">
        <f>VLOOKUP(C90,[2]STYLES!$1:$1048576,8,FALSE)</f>
        <v>New</v>
      </c>
      <c r="J90" s="36" t="s">
        <v>81</v>
      </c>
      <c r="K90" s="34">
        <f>IFERROR(VLOOKUP(J90,[2]LISTS!G:H,2,FALSE),"0")</f>
        <v>8</v>
      </c>
      <c r="L90" s="38">
        <f t="shared" ref="L90:L97" si="18">IF(OR(H90="ACTIVE",H90="NEW",H90="DNR",H90="Pre-Closeout"),K90,"")</f>
        <v>8</v>
      </c>
      <c r="M90" s="36" t="s">
        <v>81</v>
      </c>
      <c r="N90" s="35">
        <f>IFERROR(VLOOKUP(M90,[2]LISTS!G:H,2,FALSE),"0")</f>
        <v>8</v>
      </c>
      <c r="O90" s="38">
        <f t="shared" ref="O90:O97" si="19">IF(OR(I90="ACTIVE",I90="NEW",I90="DNR",I90="Pre-Closeout"),N90,"")</f>
        <v>8</v>
      </c>
      <c r="P90" s="31" t="s">
        <v>50</v>
      </c>
      <c r="Q90" s="31" t="s">
        <v>157</v>
      </c>
      <c r="R90" s="31" t="s">
        <v>49</v>
      </c>
      <c r="S90" s="40" t="s">
        <v>158</v>
      </c>
      <c r="T90" s="40" t="s">
        <v>49</v>
      </c>
      <c r="U90" s="31"/>
    </row>
    <row r="91" spans="1:21">
      <c r="A91" s="27" t="str">
        <f>VLOOKUP(C91,[2]STYLES!$A$1:$P$2059,5,FALSE)</f>
        <v>T_Shirts</v>
      </c>
      <c r="B91" t="str">
        <f>VLOOKUP(C91,[2]STYLES!$1:$1048576,4,FALSE)</f>
        <v>Team 365™</v>
      </c>
      <c r="C91" s="28" t="s">
        <v>40</v>
      </c>
      <c r="D91" s="29"/>
      <c r="E91" s="30" t="str">
        <f>VLOOKUP(C91,[2]STYLES!$1:$1048576,10,FALSE)</f>
        <v>Sonic Heather Performance Tee</v>
      </c>
      <c r="F91" s="36" t="s">
        <v>159</v>
      </c>
      <c r="G91" s="32" t="s">
        <v>47</v>
      </c>
      <c r="H91" s="33" t="str">
        <f>VLOOKUP(C91,[2]STYLES!$1:$1048576,7,FALSE)</f>
        <v>New</v>
      </c>
      <c r="I91" s="33" t="str">
        <f>VLOOKUP(C91,[2]STYLES!$1:$1048576,8,FALSE)</f>
        <v>New</v>
      </c>
      <c r="J91" s="36" t="s">
        <v>81</v>
      </c>
      <c r="K91" s="34">
        <f>IFERROR(VLOOKUP(J91,[2]LISTS!G:H,2,FALSE),"0")</f>
        <v>8</v>
      </c>
      <c r="L91" s="38">
        <f t="shared" si="18"/>
        <v>8</v>
      </c>
      <c r="M91" s="36" t="s">
        <v>81</v>
      </c>
      <c r="N91" s="35">
        <f>IFERROR(VLOOKUP(M91,[2]LISTS!G:H,2,FALSE),"0")</f>
        <v>8</v>
      </c>
      <c r="O91" s="38">
        <f t="shared" si="19"/>
        <v>8</v>
      </c>
      <c r="P91" s="31" t="s">
        <v>50</v>
      </c>
      <c r="Q91" s="39" t="s">
        <v>133</v>
      </c>
      <c r="R91" s="31" t="s">
        <v>49</v>
      </c>
      <c r="S91" s="36" t="s">
        <v>52</v>
      </c>
      <c r="T91" s="31" t="s">
        <v>49</v>
      </c>
      <c r="U91" s="31"/>
    </row>
    <row r="92" spans="1:21">
      <c r="A92" s="27" t="str">
        <f>VLOOKUP(C92,[2]STYLES!$A$1:$P$2059,5,FALSE)</f>
        <v>T_Shirts</v>
      </c>
      <c r="B92" t="str">
        <f>VLOOKUP(C92,[2]STYLES!$1:$1048576,4,FALSE)</f>
        <v>Team 365™</v>
      </c>
      <c r="C92" s="28" t="s">
        <v>40</v>
      </c>
      <c r="D92" s="29"/>
      <c r="E92" s="30" t="str">
        <f>VLOOKUP(C92,[2]STYLES!$1:$1048576,10,FALSE)</f>
        <v>Sonic Heather Performance Tee</v>
      </c>
      <c r="F92" s="36" t="s">
        <v>160</v>
      </c>
      <c r="G92" s="32" t="s">
        <v>54</v>
      </c>
      <c r="H92" s="33" t="str">
        <f>VLOOKUP(C92,[2]STYLES!$1:$1048576,7,FALSE)</f>
        <v>New</v>
      </c>
      <c r="I92" s="33" t="str">
        <f>VLOOKUP(C92,[2]STYLES!$1:$1048576,8,FALSE)</f>
        <v>New</v>
      </c>
      <c r="J92" s="36" t="s">
        <v>81</v>
      </c>
      <c r="K92" s="34">
        <f>IFERROR(VLOOKUP(J92,[2]LISTS!G:H,2,FALSE),"0")</f>
        <v>8</v>
      </c>
      <c r="L92" s="38">
        <f t="shared" si="18"/>
        <v>8</v>
      </c>
      <c r="M92" s="36" t="s">
        <v>81</v>
      </c>
      <c r="N92" s="35">
        <f>IFERROR(VLOOKUP(M92,[2]LISTS!G:H,2,FALSE),"0")</f>
        <v>8</v>
      </c>
      <c r="O92" s="38">
        <f t="shared" si="19"/>
        <v>8</v>
      </c>
      <c r="P92" s="31" t="s">
        <v>50</v>
      </c>
      <c r="Q92" s="37" t="s">
        <v>161</v>
      </c>
      <c r="R92" s="37" t="s">
        <v>49</v>
      </c>
      <c r="S92" s="36" t="s">
        <v>162</v>
      </c>
      <c r="T92" s="37" t="s">
        <v>49</v>
      </c>
      <c r="U92" s="31"/>
    </row>
    <row r="93" spans="1:21">
      <c r="A93" s="27" t="str">
        <f>VLOOKUP(C93,[2]STYLES!$A$1:$P$2059,5,FALSE)</f>
        <v>T_Shirts</v>
      </c>
      <c r="B93" t="str">
        <f>VLOOKUP(C93,[2]STYLES!$1:$1048576,4,FALSE)</f>
        <v>Team 365™</v>
      </c>
      <c r="C93" s="28" t="s">
        <v>40</v>
      </c>
      <c r="D93" s="29"/>
      <c r="E93" s="30" t="str">
        <f>VLOOKUP(C93,[2]STYLES!$1:$1048576,10,FALSE)</f>
        <v>Sonic Heather Performance Tee</v>
      </c>
      <c r="F93" s="36" t="s">
        <v>163</v>
      </c>
      <c r="G93" s="32" t="s">
        <v>56</v>
      </c>
      <c r="H93" s="33" t="str">
        <f>VLOOKUP(C93,[2]STYLES!$1:$1048576,7,FALSE)</f>
        <v>New</v>
      </c>
      <c r="I93" s="33" t="str">
        <f>VLOOKUP(C93,[2]STYLES!$1:$1048576,8,FALSE)</f>
        <v>New</v>
      </c>
      <c r="J93" s="36" t="s">
        <v>81</v>
      </c>
      <c r="K93" s="34">
        <f>IFERROR(VLOOKUP(J93,[2]LISTS!G:H,2,FALSE),"0")</f>
        <v>8</v>
      </c>
      <c r="L93" s="38">
        <f t="shared" si="18"/>
        <v>8</v>
      </c>
      <c r="M93" s="36" t="s">
        <v>81</v>
      </c>
      <c r="N93" s="35">
        <f>IFERROR(VLOOKUP(M93,[2]LISTS!G:H,2,FALSE),"0")</f>
        <v>8</v>
      </c>
      <c r="O93" s="38">
        <f t="shared" si="19"/>
        <v>8</v>
      </c>
      <c r="P93" s="31" t="s">
        <v>50</v>
      </c>
      <c r="Q93" s="31" t="s">
        <v>135</v>
      </c>
      <c r="R93" s="31" t="s">
        <v>49</v>
      </c>
      <c r="S93" s="40" t="s">
        <v>136</v>
      </c>
      <c r="T93" s="31" t="s">
        <v>49</v>
      </c>
      <c r="U93" s="31"/>
    </row>
    <row r="94" spans="1:21">
      <c r="A94" s="27" t="str">
        <f>VLOOKUP(C94,[2]STYLES!$A$1:$P$2059,5,FALSE)</f>
        <v>T_Shirts</v>
      </c>
      <c r="B94" t="str">
        <f>VLOOKUP(C94,[2]STYLES!$1:$1048576,4,FALSE)</f>
        <v>Team 365™</v>
      </c>
      <c r="C94" s="28" t="s">
        <v>40</v>
      </c>
      <c r="D94" s="29"/>
      <c r="E94" s="30" t="str">
        <f>VLOOKUP(C94,[2]STYLES!$1:$1048576,10,FALSE)</f>
        <v>Sonic Heather Performance Tee</v>
      </c>
      <c r="F94" s="36" t="s">
        <v>164</v>
      </c>
      <c r="G94" s="32" t="s">
        <v>147</v>
      </c>
      <c r="H94" s="33" t="str">
        <f>VLOOKUP(C94,[2]STYLES!$1:$1048576,7,FALSE)</f>
        <v>New</v>
      </c>
      <c r="I94" s="33" t="str">
        <f>VLOOKUP(C94,[2]STYLES!$1:$1048576,8,FALSE)</f>
        <v>New</v>
      </c>
      <c r="J94" s="36" t="s">
        <v>81</v>
      </c>
      <c r="K94" s="34">
        <f>IFERROR(VLOOKUP(J94,[2]LISTS!G:H,2,FALSE),"0")</f>
        <v>8</v>
      </c>
      <c r="L94" s="38">
        <f t="shared" si="18"/>
        <v>8</v>
      </c>
      <c r="M94" s="36" t="s">
        <v>81</v>
      </c>
      <c r="N94" s="35">
        <f>IFERROR(VLOOKUP(M94,[2]LISTS!G:H,2,FALSE),"0")</f>
        <v>8</v>
      </c>
      <c r="O94" s="38">
        <f t="shared" si="19"/>
        <v>8</v>
      </c>
      <c r="P94" s="31" t="s">
        <v>50</v>
      </c>
      <c r="Q94" s="31" t="s">
        <v>148</v>
      </c>
      <c r="R94" s="31" t="s">
        <v>49</v>
      </c>
      <c r="S94" s="40" t="s">
        <v>149</v>
      </c>
      <c r="T94" s="31" t="s">
        <v>49</v>
      </c>
      <c r="U94" s="31"/>
    </row>
    <row r="95" spans="1:21">
      <c r="A95" s="27" t="str">
        <f>VLOOKUP(C95,[2]STYLES!$A$1:$P$2059,5,FALSE)</f>
        <v>T_Shirts</v>
      </c>
      <c r="B95" t="str">
        <f>VLOOKUP(C95,[2]STYLES!$1:$1048576,4,FALSE)</f>
        <v>Team 365™</v>
      </c>
      <c r="C95" s="28" t="s">
        <v>40</v>
      </c>
      <c r="D95" s="29"/>
      <c r="E95" s="30" t="str">
        <f>VLOOKUP(C95,[2]STYLES!$1:$1048576,10,FALSE)</f>
        <v>Sonic Heather Performance Tee</v>
      </c>
      <c r="F95" s="36" t="s">
        <v>165</v>
      </c>
      <c r="G95" s="32" t="s">
        <v>151</v>
      </c>
      <c r="H95" s="33" t="str">
        <f>VLOOKUP(C95,[2]STYLES!$1:$1048576,7,FALSE)</f>
        <v>New</v>
      </c>
      <c r="I95" s="33" t="str">
        <f>VLOOKUP(C95,[2]STYLES!$1:$1048576,8,FALSE)</f>
        <v>New</v>
      </c>
      <c r="J95" s="36" t="s">
        <v>81</v>
      </c>
      <c r="K95" s="34">
        <f>IFERROR(VLOOKUP(J95,[2]LISTS!G:H,2,FALSE),"0")</f>
        <v>8</v>
      </c>
      <c r="L95" s="38">
        <f t="shared" si="18"/>
        <v>8</v>
      </c>
      <c r="M95" s="36" t="s">
        <v>81</v>
      </c>
      <c r="N95" s="35">
        <f>IFERROR(VLOOKUP(M95,[2]LISTS!G:H,2,FALSE),"0")</f>
        <v>8</v>
      </c>
      <c r="O95" s="38">
        <f t="shared" si="19"/>
        <v>8</v>
      </c>
      <c r="P95" s="31" t="s">
        <v>50</v>
      </c>
      <c r="Q95" s="31" t="s">
        <v>152</v>
      </c>
      <c r="R95" s="31" t="s">
        <v>49</v>
      </c>
      <c r="S95" s="40" t="s">
        <v>153</v>
      </c>
      <c r="T95" s="31" t="s">
        <v>49</v>
      </c>
      <c r="U95" s="31"/>
    </row>
    <row r="96" spans="1:21">
      <c r="A96" s="27" t="str">
        <f>VLOOKUP(C96,[2]STYLES!$A$1:$P$2059,5,FALSE)</f>
        <v>T_Shirts</v>
      </c>
      <c r="B96" t="str">
        <f>VLOOKUP(C96,[2]STYLES!$1:$1048576,4,FALSE)</f>
        <v>Team 365™</v>
      </c>
      <c r="C96" s="28" t="s">
        <v>40</v>
      </c>
      <c r="D96" s="29"/>
      <c r="E96" s="30" t="str">
        <f>VLOOKUP(C96,[2]STYLES!$1:$1048576,10,FALSE)</f>
        <v>Sonic Heather Performance Tee</v>
      </c>
      <c r="F96" s="36" t="s">
        <v>166</v>
      </c>
      <c r="G96" s="32" t="s">
        <v>60</v>
      </c>
      <c r="H96" s="33" t="str">
        <f>VLOOKUP(C96,[2]STYLES!$1:$1048576,7,FALSE)</f>
        <v>New</v>
      </c>
      <c r="I96" s="33" t="str">
        <f>VLOOKUP(C96,[2]STYLES!$1:$1048576,8,FALSE)</f>
        <v>New</v>
      </c>
      <c r="J96" s="36" t="s">
        <v>81</v>
      </c>
      <c r="K96" s="34">
        <f>IFERROR(VLOOKUP(J96,[2]LISTS!G:H,2,FALSE),"0")</f>
        <v>8</v>
      </c>
      <c r="L96" s="38">
        <f t="shared" si="18"/>
        <v>8</v>
      </c>
      <c r="M96" s="36" t="s">
        <v>81</v>
      </c>
      <c r="N96" s="35">
        <f>IFERROR(VLOOKUP(M96,[2]LISTS!G:H,2,FALSE),"0")</f>
        <v>8</v>
      </c>
      <c r="O96" s="38">
        <f t="shared" si="19"/>
        <v>8</v>
      </c>
      <c r="P96" s="31" t="s">
        <v>50</v>
      </c>
      <c r="Q96" s="31" t="s">
        <v>138</v>
      </c>
      <c r="R96" s="31" t="s">
        <v>49</v>
      </c>
      <c r="S96" s="40" t="s">
        <v>62</v>
      </c>
      <c r="T96" s="31" t="s">
        <v>49</v>
      </c>
      <c r="U96" s="31"/>
    </row>
    <row r="97" spans="1:21">
      <c r="A97" s="27" t="str">
        <f>VLOOKUP(C97,[2]STYLES!$A$1:$P$2059,5,FALSE)</f>
        <v>T_Shirts</v>
      </c>
      <c r="B97" t="str">
        <f>VLOOKUP(C97,[2]STYLES!$1:$1048576,4,FALSE)</f>
        <v>Team 365™</v>
      </c>
      <c r="C97" s="28" t="s">
        <v>40</v>
      </c>
      <c r="D97" s="29"/>
      <c r="E97" s="30" t="str">
        <f>VLOOKUP(C97,[2]STYLES!$1:$1048576,10,FALSE)</f>
        <v>Sonic Heather Performance Tee</v>
      </c>
      <c r="F97" s="36" t="s">
        <v>167</v>
      </c>
      <c r="G97" s="32" t="s">
        <v>74</v>
      </c>
      <c r="H97" s="33" t="str">
        <f>VLOOKUP(C97,[2]STYLES!$1:$1048576,7,FALSE)</f>
        <v>New</v>
      </c>
      <c r="I97" s="33" t="str">
        <f>VLOOKUP(C97,[2]STYLES!$1:$1048576,8,FALSE)</f>
        <v>New</v>
      </c>
      <c r="J97" s="36" t="s">
        <v>81</v>
      </c>
      <c r="K97" s="34">
        <f>IFERROR(VLOOKUP(J97,[2]LISTS!G:H,2,FALSE),"0")</f>
        <v>8</v>
      </c>
      <c r="L97" s="38">
        <f t="shared" si="18"/>
        <v>8</v>
      </c>
      <c r="M97" s="36" t="s">
        <v>81</v>
      </c>
      <c r="N97" s="35">
        <f>IFERROR(VLOOKUP(M97,[2]LISTS!G:H,2,FALSE),"0")</f>
        <v>8</v>
      </c>
      <c r="O97" s="38">
        <f t="shared" si="19"/>
        <v>8</v>
      </c>
      <c r="P97" s="31" t="s">
        <v>50</v>
      </c>
      <c r="Q97" s="31" t="s">
        <v>140</v>
      </c>
      <c r="R97" s="31" t="s">
        <v>49</v>
      </c>
      <c r="S97" s="40" t="s">
        <v>141</v>
      </c>
      <c r="T97" s="31" t="s">
        <v>49</v>
      </c>
      <c r="U97" s="31"/>
    </row>
    <row r="98" spans="1:21">
      <c r="A98" s="27"/>
      <c r="C98" s="28"/>
      <c r="D98" s="29"/>
      <c r="E98" s="30"/>
      <c r="F98" s="36"/>
      <c r="G98" s="32"/>
      <c r="H98" s="31"/>
      <c r="I98" s="67"/>
      <c r="J98" s="36"/>
      <c r="K98" s="34"/>
      <c r="L98" s="66">
        <f>SUM(L90:L97)</f>
        <v>64</v>
      </c>
      <c r="M98" s="36"/>
      <c r="N98" s="35"/>
      <c r="O98" s="66">
        <f>SUM(O90:O97)</f>
        <v>64</v>
      </c>
      <c r="P98" s="31"/>
      <c r="Q98" s="31"/>
      <c r="R98" s="31"/>
      <c r="S98" s="40"/>
      <c r="T98" s="40"/>
      <c r="U98" s="31"/>
    </row>
    <row r="99" spans="1:21">
      <c r="A99" s="27" t="str">
        <f>VLOOKUP(C99,[2]STYLES!$A$1:$P$2059,5,FALSE)</f>
        <v>T_Shirts</v>
      </c>
      <c r="B99" t="str">
        <f>VLOOKUP(C99,[2]STYLES!$1:$1048576,4,FALSE)</f>
        <v>Team 365™</v>
      </c>
      <c r="C99" s="28" t="s">
        <v>43</v>
      </c>
      <c r="D99" s="29"/>
      <c r="E99" s="30" t="str">
        <f>VLOOKUP(C99,[2]STYLES!$1:$1048576,10,FALSE)</f>
        <v>Sonic Heather Performance Tee</v>
      </c>
      <c r="F99" s="36" t="s">
        <v>155</v>
      </c>
      <c r="G99" s="32" t="s">
        <v>156</v>
      </c>
      <c r="H99" s="33" t="str">
        <f>VLOOKUP(C99,[2]STYLES!$1:$1048576,7,FALSE)</f>
        <v>New</v>
      </c>
      <c r="I99" s="33" t="str">
        <f>VLOOKUP(C99,[2]STYLES!$1:$1048576,8,FALSE)</f>
        <v>New</v>
      </c>
      <c r="J99" s="36" t="s">
        <v>84</v>
      </c>
      <c r="K99" s="34">
        <f>IFERROR(VLOOKUP(J99,[2]LISTS!G:H,2,FALSE),"0")</f>
        <v>7</v>
      </c>
      <c r="L99" s="38">
        <f t="shared" ref="L99:L106" si="20">IF(OR(H99="ACTIVE",H99="NEW",H99="DNR",H99="Pre-Closeout"),K99,"")</f>
        <v>7</v>
      </c>
      <c r="M99" s="36" t="s">
        <v>84</v>
      </c>
      <c r="N99" s="35">
        <f>IFERROR(VLOOKUP(M99,[2]LISTS!G:H,2,FALSE),"0")</f>
        <v>7</v>
      </c>
      <c r="O99" s="38">
        <f t="shared" ref="O99:O106" si="21">IF(OR(I99="ACTIVE",I99="NEW",I99="DNR",I99="Pre-Closeout"),N99,"")</f>
        <v>7</v>
      </c>
      <c r="P99" s="31" t="s">
        <v>50</v>
      </c>
      <c r="Q99" s="31" t="s">
        <v>157</v>
      </c>
      <c r="R99" s="31" t="s">
        <v>49</v>
      </c>
      <c r="S99" s="40" t="s">
        <v>158</v>
      </c>
      <c r="T99" s="40" t="s">
        <v>49</v>
      </c>
      <c r="U99" s="31"/>
    </row>
    <row r="100" spans="1:21">
      <c r="A100" s="27" t="str">
        <f>VLOOKUP(C100,[2]STYLES!$A$1:$P$2059,5,FALSE)</f>
        <v>T_Shirts</v>
      </c>
      <c r="B100" t="str">
        <f>VLOOKUP(C100,[2]STYLES!$1:$1048576,4,FALSE)</f>
        <v>Team 365™</v>
      </c>
      <c r="C100" s="28" t="s">
        <v>43</v>
      </c>
      <c r="D100" s="29"/>
      <c r="E100" s="30" t="str">
        <f>VLOOKUP(C100,[2]STYLES!$1:$1048576,10,FALSE)</f>
        <v>Sonic Heather Performance Tee</v>
      </c>
      <c r="F100" s="36" t="s">
        <v>159</v>
      </c>
      <c r="G100" s="32" t="s">
        <v>47</v>
      </c>
      <c r="H100" s="33" t="str">
        <f>VLOOKUP(C100,[2]STYLES!$1:$1048576,7,FALSE)</f>
        <v>New</v>
      </c>
      <c r="I100" s="33" t="str">
        <f>VLOOKUP(C100,[2]STYLES!$1:$1048576,8,FALSE)</f>
        <v>New</v>
      </c>
      <c r="J100" s="36" t="s">
        <v>84</v>
      </c>
      <c r="K100" s="34">
        <f>IFERROR(VLOOKUP(J100,[2]LISTS!G:H,2,FALSE),"0")</f>
        <v>7</v>
      </c>
      <c r="L100" s="38">
        <f t="shared" si="20"/>
        <v>7</v>
      </c>
      <c r="M100" s="36" t="s">
        <v>84</v>
      </c>
      <c r="N100" s="35">
        <f>IFERROR(VLOOKUP(M100,[2]LISTS!G:H,2,FALSE),"0")</f>
        <v>7</v>
      </c>
      <c r="O100" s="38">
        <f t="shared" si="21"/>
        <v>7</v>
      </c>
      <c r="P100" s="31" t="s">
        <v>50</v>
      </c>
      <c r="Q100" s="39" t="s">
        <v>133</v>
      </c>
      <c r="R100" s="31" t="s">
        <v>49</v>
      </c>
      <c r="S100" s="36" t="s">
        <v>52</v>
      </c>
      <c r="T100" s="31" t="s">
        <v>49</v>
      </c>
      <c r="U100" s="31"/>
    </row>
    <row r="101" spans="1:21">
      <c r="A101" s="27" t="str">
        <f>VLOOKUP(C101,[2]STYLES!$A$1:$P$2059,5,FALSE)</f>
        <v>T_Shirts</v>
      </c>
      <c r="B101" t="str">
        <f>VLOOKUP(C101,[2]STYLES!$1:$1048576,4,FALSE)</f>
        <v>Team 365™</v>
      </c>
      <c r="C101" s="28" t="s">
        <v>43</v>
      </c>
      <c r="D101" s="29"/>
      <c r="E101" s="30" t="str">
        <f>VLOOKUP(C101,[2]STYLES!$1:$1048576,10,FALSE)</f>
        <v>Sonic Heather Performance Tee</v>
      </c>
      <c r="F101" s="36" t="s">
        <v>160</v>
      </c>
      <c r="G101" s="32" t="s">
        <v>54</v>
      </c>
      <c r="H101" s="33" t="str">
        <f>VLOOKUP(C101,[2]STYLES!$1:$1048576,7,FALSE)</f>
        <v>New</v>
      </c>
      <c r="I101" s="33" t="str">
        <f>VLOOKUP(C101,[2]STYLES!$1:$1048576,8,FALSE)</f>
        <v>New</v>
      </c>
      <c r="J101" s="36" t="s">
        <v>84</v>
      </c>
      <c r="K101" s="34">
        <f>IFERROR(VLOOKUP(J101,[2]LISTS!G:H,2,FALSE),"0")</f>
        <v>7</v>
      </c>
      <c r="L101" s="38">
        <f t="shared" si="20"/>
        <v>7</v>
      </c>
      <c r="M101" s="36" t="s">
        <v>84</v>
      </c>
      <c r="N101" s="35">
        <f>IFERROR(VLOOKUP(M101,[2]LISTS!G:H,2,FALSE),"0")</f>
        <v>7</v>
      </c>
      <c r="O101" s="38">
        <f t="shared" si="21"/>
        <v>7</v>
      </c>
      <c r="P101" s="31" t="s">
        <v>50</v>
      </c>
      <c r="Q101" s="37" t="s">
        <v>161</v>
      </c>
      <c r="R101" s="37" t="s">
        <v>49</v>
      </c>
      <c r="S101" s="36" t="s">
        <v>162</v>
      </c>
      <c r="T101" s="37" t="s">
        <v>49</v>
      </c>
      <c r="U101" s="31"/>
    </row>
    <row r="102" spans="1:21">
      <c r="A102" s="27" t="str">
        <f>VLOOKUP(C102,[2]STYLES!$A$1:$P$2059,5,FALSE)</f>
        <v>T_Shirts</v>
      </c>
      <c r="B102" t="str">
        <f>VLOOKUP(C102,[2]STYLES!$1:$1048576,4,FALSE)</f>
        <v>Team 365™</v>
      </c>
      <c r="C102" s="28" t="s">
        <v>43</v>
      </c>
      <c r="D102" s="29"/>
      <c r="E102" s="30" t="str">
        <f>VLOOKUP(C102,[2]STYLES!$1:$1048576,10,FALSE)</f>
        <v>Sonic Heather Performance Tee</v>
      </c>
      <c r="F102" s="36" t="s">
        <v>163</v>
      </c>
      <c r="G102" s="32" t="s">
        <v>56</v>
      </c>
      <c r="H102" s="33" t="str">
        <f>VLOOKUP(C102,[2]STYLES!$1:$1048576,7,FALSE)</f>
        <v>New</v>
      </c>
      <c r="I102" s="33" t="str">
        <f>VLOOKUP(C102,[2]STYLES!$1:$1048576,8,FALSE)</f>
        <v>New</v>
      </c>
      <c r="J102" s="36" t="s">
        <v>84</v>
      </c>
      <c r="K102" s="34">
        <f>IFERROR(VLOOKUP(J102,[2]LISTS!G:H,2,FALSE),"0")</f>
        <v>7</v>
      </c>
      <c r="L102" s="38">
        <f t="shared" si="20"/>
        <v>7</v>
      </c>
      <c r="M102" s="36" t="s">
        <v>84</v>
      </c>
      <c r="N102" s="35">
        <f>IFERROR(VLOOKUP(M102,[2]LISTS!G:H,2,FALSE),"0")</f>
        <v>7</v>
      </c>
      <c r="O102" s="38">
        <f t="shared" si="21"/>
        <v>7</v>
      </c>
      <c r="P102" s="31" t="s">
        <v>50</v>
      </c>
      <c r="Q102" s="31" t="s">
        <v>135</v>
      </c>
      <c r="R102" s="31" t="s">
        <v>49</v>
      </c>
      <c r="S102" s="40" t="s">
        <v>136</v>
      </c>
      <c r="T102" s="31" t="s">
        <v>49</v>
      </c>
      <c r="U102" s="31"/>
    </row>
    <row r="103" spans="1:21">
      <c r="A103" s="27" t="str">
        <f>VLOOKUP(C103,[2]STYLES!$A$1:$P$2059,5,FALSE)</f>
        <v>T_Shirts</v>
      </c>
      <c r="B103" t="str">
        <f>VLOOKUP(C103,[2]STYLES!$1:$1048576,4,FALSE)</f>
        <v>Team 365™</v>
      </c>
      <c r="C103" s="28" t="s">
        <v>43</v>
      </c>
      <c r="D103" s="29"/>
      <c r="E103" s="30" t="str">
        <f>VLOOKUP(C103,[2]STYLES!$1:$1048576,10,FALSE)</f>
        <v>Sonic Heather Performance Tee</v>
      </c>
      <c r="F103" s="36" t="s">
        <v>164</v>
      </c>
      <c r="G103" s="32" t="s">
        <v>147</v>
      </c>
      <c r="H103" s="33" t="str">
        <f>VLOOKUP(C103,[2]STYLES!$1:$1048576,7,FALSE)</f>
        <v>New</v>
      </c>
      <c r="I103" s="33" t="str">
        <f>VLOOKUP(C103,[2]STYLES!$1:$1048576,8,FALSE)</f>
        <v>New</v>
      </c>
      <c r="J103" s="36" t="s">
        <v>84</v>
      </c>
      <c r="K103" s="34">
        <f>IFERROR(VLOOKUP(J103,[2]LISTS!G:H,2,FALSE),"0")</f>
        <v>7</v>
      </c>
      <c r="L103" s="38">
        <f t="shared" si="20"/>
        <v>7</v>
      </c>
      <c r="M103" s="36" t="s">
        <v>84</v>
      </c>
      <c r="N103" s="35">
        <f>IFERROR(VLOOKUP(M103,[2]LISTS!G:H,2,FALSE),"0")</f>
        <v>7</v>
      </c>
      <c r="O103" s="38">
        <f t="shared" si="21"/>
        <v>7</v>
      </c>
      <c r="P103" s="31" t="s">
        <v>50</v>
      </c>
      <c r="Q103" s="31" t="s">
        <v>148</v>
      </c>
      <c r="R103" s="31" t="s">
        <v>49</v>
      </c>
      <c r="S103" s="40" t="s">
        <v>149</v>
      </c>
      <c r="T103" s="31" t="s">
        <v>49</v>
      </c>
      <c r="U103" s="31"/>
    </row>
    <row r="104" spans="1:21">
      <c r="A104" s="27" t="str">
        <f>VLOOKUP(C104,[2]STYLES!$A$1:$P$2059,5,FALSE)</f>
        <v>T_Shirts</v>
      </c>
      <c r="B104" t="str">
        <f>VLOOKUP(C104,[2]STYLES!$1:$1048576,4,FALSE)</f>
        <v>Team 365™</v>
      </c>
      <c r="C104" s="28" t="s">
        <v>43</v>
      </c>
      <c r="D104" s="29"/>
      <c r="E104" s="30" t="str">
        <f>VLOOKUP(C104,[2]STYLES!$1:$1048576,10,FALSE)</f>
        <v>Sonic Heather Performance Tee</v>
      </c>
      <c r="F104" s="36" t="s">
        <v>165</v>
      </c>
      <c r="G104" s="32" t="s">
        <v>151</v>
      </c>
      <c r="H104" s="33" t="str">
        <f>VLOOKUP(C104,[2]STYLES!$1:$1048576,7,FALSE)</f>
        <v>New</v>
      </c>
      <c r="I104" s="33" t="str">
        <f>VLOOKUP(C104,[2]STYLES!$1:$1048576,8,FALSE)</f>
        <v>New</v>
      </c>
      <c r="J104" s="36" t="s">
        <v>84</v>
      </c>
      <c r="K104" s="34">
        <f>IFERROR(VLOOKUP(J104,[2]LISTS!G:H,2,FALSE),"0")</f>
        <v>7</v>
      </c>
      <c r="L104" s="38">
        <f t="shared" si="20"/>
        <v>7</v>
      </c>
      <c r="M104" s="36" t="s">
        <v>84</v>
      </c>
      <c r="N104" s="35">
        <f>IFERROR(VLOOKUP(M104,[2]LISTS!G:H,2,FALSE),"0")</f>
        <v>7</v>
      </c>
      <c r="O104" s="38">
        <f t="shared" si="21"/>
        <v>7</v>
      </c>
      <c r="P104" s="31" t="s">
        <v>50</v>
      </c>
      <c r="Q104" s="31" t="s">
        <v>152</v>
      </c>
      <c r="R104" s="31" t="s">
        <v>49</v>
      </c>
      <c r="S104" s="40" t="s">
        <v>153</v>
      </c>
      <c r="T104" s="31" t="s">
        <v>49</v>
      </c>
      <c r="U104" s="31"/>
    </row>
    <row r="105" spans="1:21">
      <c r="A105" s="27" t="str">
        <f>VLOOKUP(C105,[2]STYLES!$A$1:$P$2059,5,FALSE)</f>
        <v>T_Shirts</v>
      </c>
      <c r="B105" t="str">
        <f>VLOOKUP(C105,[2]STYLES!$1:$1048576,4,FALSE)</f>
        <v>Team 365™</v>
      </c>
      <c r="C105" s="28" t="s">
        <v>43</v>
      </c>
      <c r="D105" s="29"/>
      <c r="E105" s="30" t="str">
        <f>VLOOKUP(C105,[2]STYLES!$1:$1048576,10,FALSE)</f>
        <v>Sonic Heather Performance Tee</v>
      </c>
      <c r="F105" s="36" t="s">
        <v>166</v>
      </c>
      <c r="G105" s="32" t="s">
        <v>60</v>
      </c>
      <c r="H105" s="33" t="str">
        <f>VLOOKUP(C105,[2]STYLES!$1:$1048576,7,FALSE)</f>
        <v>New</v>
      </c>
      <c r="I105" s="33" t="str">
        <f>VLOOKUP(C105,[2]STYLES!$1:$1048576,8,FALSE)</f>
        <v>New</v>
      </c>
      <c r="J105" s="36" t="s">
        <v>84</v>
      </c>
      <c r="K105" s="34">
        <f>IFERROR(VLOOKUP(J105,[2]LISTS!G:H,2,FALSE),"0")</f>
        <v>7</v>
      </c>
      <c r="L105" s="38">
        <f t="shared" si="20"/>
        <v>7</v>
      </c>
      <c r="M105" s="36" t="s">
        <v>84</v>
      </c>
      <c r="N105" s="35">
        <f>IFERROR(VLOOKUP(M105,[2]LISTS!G:H,2,FALSE),"0")</f>
        <v>7</v>
      </c>
      <c r="O105" s="38">
        <f t="shared" si="21"/>
        <v>7</v>
      </c>
      <c r="P105" s="31" t="s">
        <v>50</v>
      </c>
      <c r="Q105" s="31" t="s">
        <v>138</v>
      </c>
      <c r="R105" s="31" t="s">
        <v>49</v>
      </c>
      <c r="S105" s="40" t="s">
        <v>62</v>
      </c>
      <c r="T105" s="31" t="s">
        <v>49</v>
      </c>
      <c r="U105" s="31"/>
    </row>
    <row r="106" spans="1:21">
      <c r="A106" s="27" t="str">
        <f>VLOOKUP(C106,[2]STYLES!$A$1:$P$2059,5,FALSE)</f>
        <v>T_Shirts</v>
      </c>
      <c r="B106" t="str">
        <f>VLOOKUP(C106,[2]STYLES!$1:$1048576,4,FALSE)</f>
        <v>Team 365™</v>
      </c>
      <c r="C106" s="28" t="s">
        <v>43</v>
      </c>
      <c r="D106" s="29"/>
      <c r="E106" s="30" t="str">
        <f>VLOOKUP(C106,[2]STYLES!$1:$1048576,10,FALSE)</f>
        <v>Sonic Heather Performance Tee</v>
      </c>
      <c r="F106" s="36" t="s">
        <v>167</v>
      </c>
      <c r="G106" s="32" t="s">
        <v>74</v>
      </c>
      <c r="H106" s="33" t="str">
        <f>VLOOKUP(C106,[2]STYLES!$1:$1048576,7,FALSE)</f>
        <v>New</v>
      </c>
      <c r="I106" s="33" t="str">
        <f>VLOOKUP(C106,[2]STYLES!$1:$1048576,8,FALSE)</f>
        <v>New</v>
      </c>
      <c r="J106" s="36" t="s">
        <v>84</v>
      </c>
      <c r="K106" s="34">
        <f>IFERROR(VLOOKUP(J106,[2]LISTS!G:H,2,FALSE),"0")</f>
        <v>7</v>
      </c>
      <c r="L106" s="38">
        <f t="shared" si="20"/>
        <v>7</v>
      </c>
      <c r="M106" s="36" t="s">
        <v>84</v>
      </c>
      <c r="N106" s="35">
        <f>IFERROR(VLOOKUP(M106,[2]LISTS!G:H,2,FALSE),"0")</f>
        <v>7</v>
      </c>
      <c r="O106" s="38">
        <f t="shared" si="21"/>
        <v>7</v>
      </c>
      <c r="P106" s="31" t="s">
        <v>50</v>
      </c>
      <c r="Q106" s="31" t="s">
        <v>140</v>
      </c>
      <c r="R106" s="31" t="s">
        <v>49</v>
      </c>
      <c r="S106" s="40" t="s">
        <v>141</v>
      </c>
      <c r="T106" s="31" t="s">
        <v>49</v>
      </c>
      <c r="U106" s="31"/>
    </row>
    <row r="107" spans="1:21">
      <c r="A107" s="27"/>
      <c r="C107" s="28"/>
      <c r="D107" s="29"/>
      <c r="E107" s="30"/>
      <c r="F107" s="36"/>
      <c r="G107" s="32"/>
      <c r="H107" s="31"/>
      <c r="I107" s="67"/>
      <c r="J107" s="36"/>
      <c r="K107" s="34"/>
      <c r="L107" s="66">
        <f>SUM(L99:L106)</f>
        <v>56</v>
      </c>
      <c r="M107" s="36"/>
      <c r="N107" s="35"/>
      <c r="O107" s="66">
        <f>SUM(O99:O106)</f>
        <v>56</v>
      </c>
      <c r="P107" s="31"/>
      <c r="Q107" s="31"/>
      <c r="R107" s="31"/>
      <c r="S107" s="40"/>
      <c r="T107" s="40"/>
      <c r="U107" s="31"/>
    </row>
    <row r="108" spans="1:21">
      <c r="A108" s="27" t="str">
        <f>VLOOKUP(C108,[2]STYLES!$A$1:$P$2059,5,FALSE)</f>
        <v>T_Shirts</v>
      </c>
      <c r="B108" t="str">
        <f>VLOOKUP(C108,[2]STYLES!$1:$1048576,4,FALSE)</f>
        <v>Team 365™</v>
      </c>
      <c r="C108" s="28" t="s">
        <v>44</v>
      </c>
      <c r="D108" s="29"/>
      <c r="E108" s="30" t="str">
        <f>VLOOKUP(C108,[2]STYLES!$1:$1048576,10,FALSE)</f>
        <v>Sonic Heather Performance Tee</v>
      </c>
      <c r="F108" s="36" t="s">
        <v>155</v>
      </c>
      <c r="G108" s="32" t="s">
        <v>156</v>
      </c>
      <c r="H108" s="33" t="str">
        <f>VLOOKUP(C108,[2]STYLES!$1:$1048576,7,FALSE)</f>
        <v>New</v>
      </c>
      <c r="I108" s="33" t="str">
        <f>VLOOKUP(C108,[2]STYLES!$1:$1048576,8,FALSE)</f>
        <v>New</v>
      </c>
      <c r="J108" s="36" t="s">
        <v>154</v>
      </c>
      <c r="K108" s="34">
        <f>IFERROR(VLOOKUP(J108,[2]LISTS!G:H,2,FALSE),"0")</f>
        <v>4</v>
      </c>
      <c r="L108" s="38">
        <f t="shared" ref="L108:L115" si="22">IF(OR(H108="ACTIVE",H108="NEW",H108="DNR",H108="Pre-Closeout"),K108,"")</f>
        <v>4</v>
      </c>
      <c r="M108" s="36" t="s">
        <v>154</v>
      </c>
      <c r="N108" s="35">
        <f>IFERROR(VLOOKUP(M108,[2]LISTS!G:H,2,FALSE),"0")</f>
        <v>4</v>
      </c>
      <c r="O108" s="38">
        <f t="shared" ref="O108:O115" si="23">IF(OR(I108="ACTIVE",I108="NEW",I108="DNR",I108="Pre-Closeout"),N108,"")</f>
        <v>4</v>
      </c>
      <c r="P108" s="31" t="s">
        <v>50</v>
      </c>
      <c r="Q108" s="31" t="s">
        <v>157</v>
      </c>
      <c r="R108" s="31" t="s">
        <v>49</v>
      </c>
      <c r="S108" s="40" t="s">
        <v>158</v>
      </c>
      <c r="T108" s="40" t="s">
        <v>49</v>
      </c>
      <c r="U108" s="31"/>
    </row>
    <row r="109" spans="1:21">
      <c r="A109" s="27" t="str">
        <f>VLOOKUP(C109,[2]STYLES!$A$1:$P$2059,5,FALSE)</f>
        <v>T_Shirts</v>
      </c>
      <c r="B109" t="str">
        <f>VLOOKUP(C109,[2]STYLES!$1:$1048576,4,FALSE)</f>
        <v>Team 365™</v>
      </c>
      <c r="C109" s="28" t="s">
        <v>44</v>
      </c>
      <c r="D109" s="29"/>
      <c r="E109" s="30" t="str">
        <f>VLOOKUP(C109,[2]STYLES!$1:$1048576,10,FALSE)</f>
        <v>Sonic Heather Performance Tee</v>
      </c>
      <c r="F109" s="36" t="s">
        <v>159</v>
      </c>
      <c r="G109" s="32" t="s">
        <v>47</v>
      </c>
      <c r="H109" s="33" t="str">
        <f>VLOOKUP(C109,[2]STYLES!$1:$1048576,7,FALSE)</f>
        <v>New</v>
      </c>
      <c r="I109" s="33" t="str">
        <f>VLOOKUP(C109,[2]STYLES!$1:$1048576,8,FALSE)</f>
        <v>New</v>
      </c>
      <c r="J109" s="36" t="s">
        <v>154</v>
      </c>
      <c r="K109" s="34">
        <f>IFERROR(VLOOKUP(J109,[2]LISTS!G:H,2,FALSE),"0")</f>
        <v>4</v>
      </c>
      <c r="L109" s="38">
        <f t="shared" si="22"/>
        <v>4</v>
      </c>
      <c r="M109" s="36" t="s">
        <v>154</v>
      </c>
      <c r="N109" s="35">
        <f>IFERROR(VLOOKUP(M109,[2]LISTS!G:H,2,FALSE),"0")</f>
        <v>4</v>
      </c>
      <c r="O109" s="38">
        <f t="shared" si="23"/>
        <v>4</v>
      </c>
      <c r="P109" s="31" t="s">
        <v>50</v>
      </c>
      <c r="Q109" s="39" t="s">
        <v>133</v>
      </c>
      <c r="R109" s="31" t="s">
        <v>49</v>
      </c>
      <c r="S109" s="36" t="s">
        <v>52</v>
      </c>
      <c r="T109" s="31" t="s">
        <v>49</v>
      </c>
      <c r="U109" s="31"/>
    </row>
    <row r="110" spans="1:21">
      <c r="A110" s="27" t="str">
        <f>VLOOKUP(C110,[2]STYLES!$A$1:$P$2059,5,FALSE)</f>
        <v>T_Shirts</v>
      </c>
      <c r="B110" t="str">
        <f>VLOOKUP(C110,[2]STYLES!$1:$1048576,4,FALSE)</f>
        <v>Team 365™</v>
      </c>
      <c r="C110" s="28" t="s">
        <v>44</v>
      </c>
      <c r="D110" s="29"/>
      <c r="E110" s="30" t="str">
        <f>VLOOKUP(C110,[2]STYLES!$1:$1048576,10,FALSE)</f>
        <v>Sonic Heather Performance Tee</v>
      </c>
      <c r="F110" s="36" t="s">
        <v>160</v>
      </c>
      <c r="G110" s="32" t="s">
        <v>54</v>
      </c>
      <c r="H110" s="33" t="str">
        <f>VLOOKUP(C110,[2]STYLES!$1:$1048576,7,FALSE)</f>
        <v>New</v>
      </c>
      <c r="I110" s="33" t="str">
        <f>VLOOKUP(C110,[2]STYLES!$1:$1048576,8,FALSE)</f>
        <v>New</v>
      </c>
      <c r="J110" s="36" t="s">
        <v>154</v>
      </c>
      <c r="K110" s="34">
        <f>IFERROR(VLOOKUP(J110,[2]LISTS!G:H,2,FALSE),"0")</f>
        <v>4</v>
      </c>
      <c r="L110" s="38">
        <f t="shared" si="22"/>
        <v>4</v>
      </c>
      <c r="M110" s="36" t="s">
        <v>154</v>
      </c>
      <c r="N110" s="35">
        <f>IFERROR(VLOOKUP(M110,[2]LISTS!G:H,2,FALSE),"0")</f>
        <v>4</v>
      </c>
      <c r="O110" s="38">
        <f t="shared" si="23"/>
        <v>4</v>
      </c>
      <c r="P110" s="31" t="s">
        <v>50</v>
      </c>
      <c r="Q110" s="37" t="s">
        <v>161</v>
      </c>
      <c r="R110" s="37" t="s">
        <v>49</v>
      </c>
      <c r="S110" s="36" t="s">
        <v>162</v>
      </c>
      <c r="T110" s="37" t="s">
        <v>49</v>
      </c>
      <c r="U110" s="31"/>
    </row>
    <row r="111" spans="1:21">
      <c r="A111" s="27" t="str">
        <f>VLOOKUP(C111,[2]STYLES!$A$1:$P$2059,5,FALSE)</f>
        <v>T_Shirts</v>
      </c>
      <c r="B111" t="str">
        <f>VLOOKUP(C111,[2]STYLES!$1:$1048576,4,FALSE)</f>
        <v>Team 365™</v>
      </c>
      <c r="C111" s="28" t="s">
        <v>44</v>
      </c>
      <c r="D111" s="29"/>
      <c r="E111" s="30" t="str">
        <f>VLOOKUP(C111,[2]STYLES!$1:$1048576,10,FALSE)</f>
        <v>Sonic Heather Performance Tee</v>
      </c>
      <c r="F111" s="36" t="s">
        <v>163</v>
      </c>
      <c r="G111" s="32" t="s">
        <v>56</v>
      </c>
      <c r="H111" s="33" t="str">
        <f>VLOOKUP(C111,[2]STYLES!$1:$1048576,7,FALSE)</f>
        <v>New</v>
      </c>
      <c r="I111" s="33" t="str">
        <f>VLOOKUP(C111,[2]STYLES!$1:$1048576,8,FALSE)</f>
        <v>New</v>
      </c>
      <c r="J111" s="36" t="s">
        <v>154</v>
      </c>
      <c r="K111" s="34">
        <f>IFERROR(VLOOKUP(J111,[2]LISTS!G:H,2,FALSE),"0")</f>
        <v>4</v>
      </c>
      <c r="L111" s="38">
        <f t="shared" si="22"/>
        <v>4</v>
      </c>
      <c r="M111" s="36" t="s">
        <v>154</v>
      </c>
      <c r="N111" s="35">
        <f>IFERROR(VLOOKUP(M111,[2]LISTS!G:H,2,FALSE),"0")</f>
        <v>4</v>
      </c>
      <c r="O111" s="38">
        <f t="shared" si="23"/>
        <v>4</v>
      </c>
      <c r="P111" s="31" t="s">
        <v>50</v>
      </c>
      <c r="Q111" s="31" t="s">
        <v>135</v>
      </c>
      <c r="R111" s="31" t="s">
        <v>49</v>
      </c>
      <c r="S111" s="40" t="s">
        <v>136</v>
      </c>
      <c r="T111" s="31" t="s">
        <v>49</v>
      </c>
      <c r="U111" s="31"/>
    </row>
    <row r="112" spans="1:21">
      <c r="A112" s="27" t="str">
        <f>VLOOKUP(C112,[2]STYLES!$A$1:$P$2059,5,FALSE)</f>
        <v>T_Shirts</v>
      </c>
      <c r="B112" t="str">
        <f>VLOOKUP(C112,[2]STYLES!$1:$1048576,4,FALSE)</f>
        <v>Team 365™</v>
      </c>
      <c r="C112" s="28" t="s">
        <v>44</v>
      </c>
      <c r="D112" s="29"/>
      <c r="E112" s="30" t="str">
        <f>VLOOKUP(C112,[2]STYLES!$1:$1048576,10,FALSE)</f>
        <v>Sonic Heather Performance Tee</v>
      </c>
      <c r="F112" s="36" t="s">
        <v>164</v>
      </c>
      <c r="G112" s="32" t="s">
        <v>147</v>
      </c>
      <c r="H112" s="33" t="str">
        <f>VLOOKUP(C112,[2]STYLES!$1:$1048576,7,FALSE)</f>
        <v>New</v>
      </c>
      <c r="I112" s="33" t="str">
        <f>VLOOKUP(C112,[2]STYLES!$1:$1048576,8,FALSE)</f>
        <v>New</v>
      </c>
      <c r="J112" s="36" t="s">
        <v>154</v>
      </c>
      <c r="K112" s="34">
        <f>IFERROR(VLOOKUP(J112,[2]LISTS!G:H,2,FALSE),"0")</f>
        <v>4</v>
      </c>
      <c r="L112" s="38">
        <f t="shared" si="22"/>
        <v>4</v>
      </c>
      <c r="M112" s="36" t="s">
        <v>154</v>
      </c>
      <c r="N112" s="35">
        <f>IFERROR(VLOOKUP(M112,[2]LISTS!G:H,2,FALSE),"0")</f>
        <v>4</v>
      </c>
      <c r="O112" s="38">
        <f t="shared" si="23"/>
        <v>4</v>
      </c>
      <c r="P112" s="31" t="s">
        <v>50</v>
      </c>
      <c r="Q112" s="31" t="s">
        <v>148</v>
      </c>
      <c r="R112" s="31" t="s">
        <v>49</v>
      </c>
      <c r="S112" s="40" t="s">
        <v>149</v>
      </c>
      <c r="T112" s="31" t="s">
        <v>49</v>
      </c>
      <c r="U112" s="31"/>
    </row>
    <row r="113" spans="1:21">
      <c r="A113" s="27" t="str">
        <f>VLOOKUP(C113,[2]STYLES!$A$1:$P$2059,5,FALSE)</f>
        <v>T_Shirts</v>
      </c>
      <c r="B113" t="str">
        <f>VLOOKUP(C113,[2]STYLES!$1:$1048576,4,FALSE)</f>
        <v>Team 365™</v>
      </c>
      <c r="C113" s="28" t="s">
        <v>44</v>
      </c>
      <c r="D113" s="29"/>
      <c r="E113" s="30" t="str">
        <f>VLOOKUP(C113,[2]STYLES!$1:$1048576,10,FALSE)</f>
        <v>Sonic Heather Performance Tee</v>
      </c>
      <c r="F113" s="36" t="s">
        <v>165</v>
      </c>
      <c r="G113" s="32" t="s">
        <v>151</v>
      </c>
      <c r="H113" s="33" t="str">
        <f>VLOOKUP(C113,[2]STYLES!$1:$1048576,7,FALSE)</f>
        <v>New</v>
      </c>
      <c r="I113" s="33" t="str">
        <f>VLOOKUP(C113,[2]STYLES!$1:$1048576,8,FALSE)</f>
        <v>New</v>
      </c>
      <c r="J113" s="36" t="s">
        <v>154</v>
      </c>
      <c r="K113" s="34">
        <f>IFERROR(VLOOKUP(J113,[2]LISTS!G:H,2,FALSE),"0")</f>
        <v>4</v>
      </c>
      <c r="L113" s="38">
        <f t="shared" si="22"/>
        <v>4</v>
      </c>
      <c r="M113" s="36" t="s">
        <v>154</v>
      </c>
      <c r="N113" s="35">
        <f>IFERROR(VLOOKUP(M113,[2]LISTS!G:H,2,FALSE),"0")</f>
        <v>4</v>
      </c>
      <c r="O113" s="38">
        <f t="shared" si="23"/>
        <v>4</v>
      </c>
      <c r="P113" s="31" t="s">
        <v>50</v>
      </c>
      <c r="Q113" s="31" t="s">
        <v>152</v>
      </c>
      <c r="R113" s="31" t="s">
        <v>49</v>
      </c>
      <c r="S113" s="40" t="s">
        <v>153</v>
      </c>
      <c r="T113" s="31" t="s">
        <v>49</v>
      </c>
      <c r="U113" s="31"/>
    </row>
    <row r="114" spans="1:21">
      <c r="A114" s="27" t="str">
        <f>VLOOKUP(C114,[2]STYLES!$A$1:$P$2059,5,FALSE)</f>
        <v>T_Shirts</v>
      </c>
      <c r="B114" t="str">
        <f>VLOOKUP(C114,[2]STYLES!$1:$1048576,4,FALSE)</f>
        <v>Team 365™</v>
      </c>
      <c r="C114" s="28" t="s">
        <v>44</v>
      </c>
      <c r="D114" s="29"/>
      <c r="E114" s="30" t="str">
        <f>VLOOKUP(C114,[2]STYLES!$1:$1048576,10,FALSE)</f>
        <v>Sonic Heather Performance Tee</v>
      </c>
      <c r="F114" s="36" t="s">
        <v>166</v>
      </c>
      <c r="G114" s="32" t="s">
        <v>60</v>
      </c>
      <c r="H114" s="33" t="str">
        <f>VLOOKUP(C114,[2]STYLES!$1:$1048576,7,FALSE)</f>
        <v>New</v>
      </c>
      <c r="I114" s="33" t="str">
        <f>VLOOKUP(C114,[2]STYLES!$1:$1048576,8,FALSE)</f>
        <v>New</v>
      </c>
      <c r="J114" s="36" t="s">
        <v>154</v>
      </c>
      <c r="K114" s="34">
        <f>IFERROR(VLOOKUP(J114,[2]LISTS!G:H,2,FALSE),"0")</f>
        <v>4</v>
      </c>
      <c r="L114" s="38">
        <f t="shared" si="22"/>
        <v>4</v>
      </c>
      <c r="M114" s="36" t="s">
        <v>154</v>
      </c>
      <c r="N114" s="35">
        <f>IFERROR(VLOOKUP(M114,[2]LISTS!G:H,2,FALSE),"0")</f>
        <v>4</v>
      </c>
      <c r="O114" s="38">
        <f t="shared" si="23"/>
        <v>4</v>
      </c>
      <c r="P114" s="31" t="s">
        <v>50</v>
      </c>
      <c r="Q114" s="31" t="s">
        <v>138</v>
      </c>
      <c r="R114" s="31" t="s">
        <v>49</v>
      </c>
      <c r="S114" s="40" t="s">
        <v>62</v>
      </c>
      <c r="T114" s="31" t="s">
        <v>49</v>
      </c>
      <c r="U114" s="31"/>
    </row>
    <row r="115" spans="1:21">
      <c r="A115" s="27" t="str">
        <f>VLOOKUP(C115,[2]STYLES!$A$1:$P$2059,5,FALSE)</f>
        <v>T_Shirts</v>
      </c>
      <c r="B115" t="str">
        <f>VLOOKUP(C115,[2]STYLES!$1:$1048576,4,FALSE)</f>
        <v>Team 365™</v>
      </c>
      <c r="C115" s="28" t="s">
        <v>44</v>
      </c>
      <c r="D115" s="29"/>
      <c r="E115" s="30" t="str">
        <f>VLOOKUP(C115,[2]STYLES!$1:$1048576,10,FALSE)</f>
        <v>Sonic Heather Performance Tee</v>
      </c>
      <c r="F115" s="36" t="s">
        <v>167</v>
      </c>
      <c r="G115" s="32" t="s">
        <v>74</v>
      </c>
      <c r="H115" s="33" t="str">
        <f>VLOOKUP(C115,[2]STYLES!$1:$1048576,7,FALSE)</f>
        <v>New</v>
      </c>
      <c r="I115" s="33" t="str">
        <f>VLOOKUP(C115,[2]STYLES!$1:$1048576,8,FALSE)</f>
        <v>New</v>
      </c>
      <c r="J115" s="36" t="s">
        <v>154</v>
      </c>
      <c r="K115" s="34">
        <f>IFERROR(VLOOKUP(J115,[2]LISTS!G:H,2,FALSE),"0")</f>
        <v>4</v>
      </c>
      <c r="L115" s="38">
        <f t="shared" si="22"/>
        <v>4</v>
      </c>
      <c r="M115" s="36" t="s">
        <v>154</v>
      </c>
      <c r="N115" s="35">
        <f>IFERROR(VLOOKUP(M115,[2]LISTS!G:H,2,FALSE),"0")</f>
        <v>4</v>
      </c>
      <c r="O115" s="38">
        <f t="shared" si="23"/>
        <v>4</v>
      </c>
      <c r="P115" s="31" t="s">
        <v>50</v>
      </c>
      <c r="Q115" s="31" t="s">
        <v>140</v>
      </c>
      <c r="R115" s="31" t="s">
        <v>49</v>
      </c>
      <c r="S115" s="40" t="s">
        <v>141</v>
      </c>
      <c r="T115" s="31" t="s">
        <v>49</v>
      </c>
      <c r="U115" s="31"/>
    </row>
    <row r="117" spans="1:21">
      <c r="A117" s="27" t="str">
        <f>VLOOKUP(C117,[2]STYLES!$A$1:$P$2059,5,FALSE)</f>
        <v>T_Shirts</v>
      </c>
      <c r="B117" t="str">
        <f>VLOOKUP(C117,[2]STYLES!$1:$1048576,4,FALSE)</f>
        <v>Team 365™</v>
      </c>
      <c r="C117" s="28" t="s">
        <v>33</v>
      </c>
      <c r="D117" s="29"/>
      <c r="E117" s="30" t="str">
        <f>VLOOKUP(C117,[2]STYLES!$1:$1048576,10,FALSE)</f>
        <v>Performance Muscle Tee</v>
      </c>
      <c r="F117" s="36" t="s">
        <v>47</v>
      </c>
      <c r="G117" s="32" t="s">
        <v>47</v>
      </c>
      <c r="H117" s="33" t="str">
        <f>VLOOKUP(C117,[2]STYLES!$1:$1048576,7,FALSE)</f>
        <v>New</v>
      </c>
      <c r="I117" s="33" t="str">
        <f>VLOOKUP(C117,[2]STYLES!$1:$1048576,8,FALSE)</f>
        <v>New</v>
      </c>
      <c r="J117" s="36" t="s">
        <v>81</v>
      </c>
      <c r="K117" s="34">
        <f>IFERROR(VLOOKUP(J117,[2]LISTS!G:H,2,FALSE),"0")</f>
        <v>8</v>
      </c>
      <c r="L117" s="38">
        <f t="shared" ref="L117:L124" si="24">IF(OR(H117="ACTIVE",H117="NEW",H117="DNR",H117="Pre-Closeout"),K117,"")</f>
        <v>8</v>
      </c>
      <c r="M117" s="36" t="s">
        <v>81</v>
      </c>
      <c r="N117" s="35">
        <f>IFERROR(VLOOKUP(M117,[2]LISTS!G:H,2,FALSE),"0")</f>
        <v>8</v>
      </c>
      <c r="O117" s="38">
        <f t="shared" ref="O117:O124" si="25">IF(OR(I117="ACTIVE",I117="NEW",I117="DNR",I117="Pre-Closeout"),N117,"")</f>
        <v>8</v>
      </c>
      <c r="P117" s="31" t="s">
        <v>50</v>
      </c>
      <c r="Q117" s="39" t="s">
        <v>133</v>
      </c>
      <c r="R117" s="31" t="s">
        <v>49</v>
      </c>
      <c r="S117" s="36" t="s">
        <v>52</v>
      </c>
      <c r="T117" s="31" t="s">
        <v>49</v>
      </c>
      <c r="U117" s="31"/>
    </row>
    <row r="118" spans="1:21">
      <c r="A118" s="27" t="str">
        <f>VLOOKUP(C118,[2]STYLES!$A$1:$P$2059,5,FALSE)</f>
        <v>T_Shirts</v>
      </c>
      <c r="B118" t="str">
        <f>VLOOKUP(C118,[2]STYLES!$1:$1048576,4,FALSE)</f>
        <v>Team 365™</v>
      </c>
      <c r="C118" s="28" t="s">
        <v>33</v>
      </c>
      <c r="D118" s="29"/>
      <c r="E118" s="30" t="str">
        <f>VLOOKUP(C118,[2]STYLES!$1:$1048576,10,FALSE)</f>
        <v>Performance Muscle Tee</v>
      </c>
      <c r="F118" s="36" t="s">
        <v>63</v>
      </c>
      <c r="G118" s="32" t="s">
        <v>80</v>
      </c>
      <c r="H118" s="33" t="str">
        <f>VLOOKUP(C118,[2]STYLES!$1:$1048576,7,FALSE)</f>
        <v>New</v>
      </c>
      <c r="I118" s="33" t="str">
        <f>VLOOKUP(C118,[2]STYLES!$1:$1048576,8,FALSE)</f>
        <v>New</v>
      </c>
      <c r="J118" s="36" t="s">
        <v>81</v>
      </c>
      <c r="K118" s="34">
        <f>IFERROR(VLOOKUP(J118,[2]LISTS!G:H,2,FALSE),"0")</f>
        <v>8</v>
      </c>
      <c r="L118" s="38">
        <f t="shared" si="24"/>
        <v>8</v>
      </c>
      <c r="M118" s="36" t="s">
        <v>81</v>
      </c>
      <c r="N118" s="35">
        <f>IFERROR(VLOOKUP(M118,[2]LISTS!G:H,2,FALSE),"0")</f>
        <v>8</v>
      </c>
      <c r="O118" s="38">
        <f t="shared" si="25"/>
        <v>8</v>
      </c>
      <c r="P118" s="31" t="s">
        <v>50</v>
      </c>
      <c r="Q118" s="31" t="s">
        <v>65</v>
      </c>
      <c r="R118" s="36" t="s">
        <v>49</v>
      </c>
      <c r="S118" s="40" t="s">
        <v>66</v>
      </c>
      <c r="T118" s="36" t="s">
        <v>49</v>
      </c>
      <c r="U118" s="31" t="s">
        <v>82</v>
      </c>
    </row>
    <row r="119" spans="1:21">
      <c r="A119" s="27" t="str">
        <f>VLOOKUP(C119,[2]STYLES!$A$1:$P$2059,5,FALSE)</f>
        <v>T_Shirts</v>
      </c>
      <c r="B119" t="str">
        <f>VLOOKUP(C119,[2]STYLES!$1:$1048576,4,FALSE)</f>
        <v>Team 365™</v>
      </c>
      <c r="C119" s="28" t="s">
        <v>33</v>
      </c>
      <c r="D119" s="29"/>
      <c r="E119" s="30" t="str">
        <f>VLOOKUP(C119,[2]STYLES!$1:$1048576,10,FALSE)</f>
        <v>Performance Muscle Tee</v>
      </c>
      <c r="F119" s="36" t="s">
        <v>134</v>
      </c>
      <c r="G119" s="32" t="s">
        <v>56</v>
      </c>
      <c r="H119" s="33" t="str">
        <f>VLOOKUP(C119,[2]STYLES!$1:$1048576,7,FALSE)</f>
        <v>New</v>
      </c>
      <c r="I119" s="33" t="str">
        <f>VLOOKUP(C119,[2]STYLES!$1:$1048576,8,FALSE)</f>
        <v>New</v>
      </c>
      <c r="J119" s="36" t="s">
        <v>81</v>
      </c>
      <c r="K119" s="34">
        <f>IFERROR(VLOOKUP(J119,[2]LISTS!G:H,2,FALSE),"0")</f>
        <v>8</v>
      </c>
      <c r="L119" s="38">
        <f t="shared" si="24"/>
        <v>8</v>
      </c>
      <c r="M119" s="36" t="s">
        <v>81</v>
      </c>
      <c r="N119" s="35">
        <f>IFERROR(VLOOKUP(M119,[2]LISTS!G:H,2,FALSE),"0")</f>
        <v>8</v>
      </c>
      <c r="O119" s="38">
        <f t="shared" si="25"/>
        <v>8</v>
      </c>
      <c r="P119" s="31" t="s">
        <v>50</v>
      </c>
      <c r="Q119" s="31" t="s">
        <v>135</v>
      </c>
      <c r="R119" s="31" t="s">
        <v>49</v>
      </c>
      <c r="S119" s="40" t="s">
        <v>136</v>
      </c>
      <c r="T119" s="31" t="s">
        <v>49</v>
      </c>
      <c r="U119" s="31"/>
    </row>
    <row r="120" spans="1:21">
      <c r="A120" s="27" t="str">
        <f>VLOOKUP(C120,[2]STYLES!$A$1:$P$2059,5,FALSE)</f>
        <v>T_Shirts</v>
      </c>
      <c r="B120" t="str">
        <f>VLOOKUP(C120,[2]STYLES!$1:$1048576,4,FALSE)</f>
        <v>Team 365™</v>
      </c>
      <c r="C120" s="28" t="s">
        <v>33</v>
      </c>
      <c r="D120" s="29"/>
      <c r="E120" s="30" t="str">
        <f>VLOOKUP(C120,[2]STYLES!$1:$1048576,10,FALSE)</f>
        <v>Performance Muscle Tee</v>
      </c>
      <c r="F120" s="36" t="s">
        <v>86</v>
      </c>
      <c r="G120" s="32" t="s">
        <v>54</v>
      </c>
      <c r="H120" s="33" t="str">
        <f>VLOOKUP(C120,[2]STYLES!$1:$1048576,7,FALSE)</f>
        <v>New</v>
      </c>
      <c r="I120" s="33" t="str">
        <f>VLOOKUP(C120,[2]STYLES!$1:$1048576,8,FALSE)</f>
        <v>New</v>
      </c>
      <c r="J120" s="36" t="s">
        <v>81</v>
      </c>
      <c r="K120" s="34">
        <f>IFERROR(VLOOKUP(J120,[2]LISTS!G:H,2,FALSE),"0")</f>
        <v>8</v>
      </c>
      <c r="L120" s="38">
        <f t="shared" si="24"/>
        <v>8</v>
      </c>
      <c r="M120" s="36" t="s">
        <v>81</v>
      </c>
      <c r="N120" s="35">
        <f>IFERROR(VLOOKUP(M120,[2]LISTS!G:H,2,FALSE),"0")</f>
        <v>8</v>
      </c>
      <c r="O120" s="38">
        <f t="shared" si="25"/>
        <v>8</v>
      </c>
      <c r="P120" s="31" t="s">
        <v>50</v>
      </c>
      <c r="Q120" s="31" t="s">
        <v>87</v>
      </c>
      <c r="R120" s="31" t="s">
        <v>49</v>
      </c>
      <c r="S120" s="40" t="s">
        <v>88</v>
      </c>
      <c r="T120" s="31" t="s">
        <v>49</v>
      </c>
      <c r="U120" s="31"/>
    </row>
    <row r="121" spans="1:21">
      <c r="A121" s="27" t="str">
        <f>VLOOKUP(C121,[2]STYLES!$A$1:$P$2059,5,FALSE)</f>
        <v>T_Shirts</v>
      </c>
      <c r="B121" t="str">
        <f>VLOOKUP(C121,[2]STYLES!$1:$1048576,4,FALSE)</f>
        <v>Team 365™</v>
      </c>
      <c r="C121" s="28" t="s">
        <v>33</v>
      </c>
      <c r="D121" s="29"/>
      <c r="E121" s="30" t="str">
        <f>VLOOKUP(C121,[2]STYLES!$1:$1048576,10,FALSE)</f>
        <v>Performance Muscle Tee</v>
      </c>
      <c r="F121" s="36" t="s">
        <v>137</v>
      </c>
      <c r="G121" s="32" t="s">
        <v>60</v>
      </c>
      <c r="H121" s="33" t="str">
        <f>VLOOKUP(C121,[2]STYLES!$1:$1048576,7,FALSE)</f>
        <v>New</v>
      </c>
      <c r="I121" s="33" t="str">
        <f>VLOOKUP(C121,[2]STYLES!$1:$1048576,8,FALSE)</f>
        <v>New</v>
      </c>
      <c r="J121" s="36" t="s">
        <v>81</v>
      </c>
      <c r="K121" s="34">
        <f>IFERROR(VLOOKUP(J121,[2]LISTS!G:H,2,FALSE),"0")</f>
        <v>8</v>
      </c>
      <c r="L121" s="38">
        <f t="shared" si="24"/>
        <v>8</v>
      </c>
      <c r="M121" s="36" t="s">
        <v>81</v>
      </c>
      <c r="N121" s="35">
        <f>IFERROR(VLOOKUP(M121,[2]LISTS!G:H,2,FALSE),"0")</f>
        <v>8</v>
      </c>
      <c r="O121" s="38">
        <f t="shared" si="25"/>
        <v>8</v>
      </c>
      <c r="P121" s="31" t="s">
        <v>50</v>
      </c>
      <c r="Q121" s="31" t="s">
        <v>138</v>
      </c>
      <c r="R121" s="31" t="s">
        <v>49</v>
      </c>
      <c r="S121" s="40" t="s">
        <v>62</v>
      </c>
      <c r="T121" s="31" t="s">
        <v>49</v>
      </c>
      <c r="U121" s="31"/>
    </row>
    <row r="122" spans="1:21">
      <c r="A122" s="27" t="str">
        <f>VLOOKUP(C122,[2]STYLES!$A$1:$P$2059,5,FALSE)</f>
        <v>T_Shirts</v>
      </c>
      <c r="B122" t="str">
        <f>VLOOKUP(C122,[2]STYLES!$1:$1048576,4,FALSE)</f>
        <v>Team 365™</v>
      </c>
      <c r="C122" s="28" t="s">
        <v>33</v>
      </c>
      <c r="D122" s="29"/>
      <c r="E122" s="30" t="str">
        <f>VLOOKUP(C122,[2]STYLES!$1:$1048576,10,FALSE)</f>
        <v>Performance Muscle Tee</v>
      </c>
      <c r="F122" s="36" t="s">
        <v>139</v>
      </c>
      <c r="G122" s="32" t="s">
        <v>74</v>
      </c>
      <c r="H122" s="33" t="str">
        <f>VLOOKUP(C122,[2]STYLES!$1:$1048576,7,FALSE)</f>
        <v>New</v>
      </c>
      <c r="I122" s="33" t="str">
        <f>VLOOKUP(C122,[2]STYLES!$1:$1048576,8,FALSE)</f>
        <v>New</v>
      </c>
      <c r="J122" s="36" t="s">
        <v>81</v>
      </c>
      <c r="K122" s="34">
        <f>IFERROR(VLOOKUP(J122,[2]LISTS!G:H,2,FALSE),"0")</f>
        <v>8</v>
      </c>
      <c r="L122" s="38">
        <f t="shared" si="24"/>
        <v>8</v>
      </c>
      <c r="M122" s="36" t="s">
        <v>81</v>
      </c>
      <c r="N122" s="35">
        <f>IFERROR(VLOOKUP(M122,[2]LISTS!G:H,2,FALSE),"0")</f>
        <v>8</v>
      </c>
      <c r="O122" s="38">
        <f t="shared" si="25"/>
        <v>8</v>
      </c>
      <c r="P122" s="31" t="s">
        <v>50</v>
      </c>
      <c r="Q122" s="31" t="s">
        <v>140</v>
      </c>
      <c r="R122" s="31" t="s">
        <v>49</v>
      </c>
      <c r="S122" s="40" t="s">
        <v>141</v>
      </c>
      <c r="T122" s="31" t="s">
        <v>49</v>
      </c>
      <c r="U122" s="31"/>
    </row>
    <row r="123" spans="1:21">
      <c r="A123" s="27" t="str">
        <f>VLOOKUP(C123,[2]STYLES!$A$1:$P$2059,5,FALSE)</f>
        <v>T_Shirts</v>
      </c>
      <c r="B123" t="str">
        <f>VLOOKUP(C123,[2]STYLES!$1:$1048576,4,FALSE)</f>
        <v>Team 365™</v>
      </c>
      <c r="C123" s="28" t="s">
        <v>33</v>
      </c>
      <c r="D123" s="29"/>
      <c r="E123" s="30" t="str">
        <f>VLOOKUP(C123,[2]STYLES!$1:$1048576,10,FALSE)</f>
        <v>Performance Muscle Tee</v>
      </c>
      <c r="F123" s="36" t="s">
        <v>142</v>
      </c>
      <c r="G123" s="32" t="s">
        <v>143</v>
      </c>
      <c r="H123" s="33" t="str">
        <f>VLOOKUP(C123,[2]STYLES!$1:$1048576,7,FALSE)</f>
        <v>New</v>
      </c>
      <c r="I123" s="33" t="str">
        <f>VLOOKUP(C123,[2]STYLES!$1:$1048576,8,FALSE)</f>
        <v>New</v>
      </c>
      <c r="J123" s="36" t="s">
        <v>81</v>
      </c>
      <c r="K123" s="34">
        <f>IFERROR(VLOOKUP(J123,[2]LISTS!G:H,2,FALSE),"0")</f>
        <v>8</v>
      </c>
      <c r="L123" s="38">
        <f t="shared" si="24"/>
        <v>8</v>
      </c>
      <c r="M123" s="36" t="s">
        <v>81</v>
      </c>
      <c r="N123" s="35">
        <f>IFERROR(VLOOKUP(M123,[2]LISTS!G:H,2,FALSE),"0")</f>
        <v>8</v>
      </c>
      <c r="O123" s="38">
        <f t="shared" si="25"/>
        <v>8</v>
      </c>
      <c r="P123" s="31" t="s">
        <v>50</v>
      </c>
      <c r="Q123" s="31" t="s">
        <v>144</v>
      </c>
      <c r="R123" s="31" t="s">
        <v>49</v>
      </c>
      <c r="S123" s="40" t="s">
        <v>145</v>
      </c>
      <c r="T123" s="31" t="s">
        <v>49</v>
      </c>
      <c r="U123" s="31"/>
    </row>
    <row r="124" spans="1:21">
      <c r="A124" s="27" t="str">
        <f>VLOOKUP(C124,[2]STYLES!$A$1:$P$2059,5,FALSE)</f>
        <v>T_Shirts</v>
      </c>
      <c r="B124" t="str">
        <f>VLOOKUP(C124,[2]STYLES!$1:$1048576,4,FALSE)</f>
        <v>Team 365™</v>
      </c>
      <c r="C124" s="28" t="s">
        <v>33</v>
      </c>
      <c r="D124" s="29"/>
      <c r="E124" s="30" t="str">
        <f>VLOOKUP(C124,[2]STYLES!$1:$1048576,10,FALSE)</f>
        <v>Performance Muscle Tee</v>
      </c>
      <c r="F124" s="36" t="s">
        <v>67</v>
      </c>
      <c r="G124" s="32" t="s">
        <v>67</v>
      </c>
      <c r="H124" s="33" t="str">
        <f>VLOOKUP(C124,[2]STYLES!$1:$1048576,7,FALSE)</f>
        <v>New</v>
      </c>
      <c r="I124" s="33" t="str">
        <f>VLOOKUP(C124,[2]STYLES!$1:$1048576,8,FALSE)</f>
        <v>New</v>
      </c>
      <c r="J124" s="36" t="s">
        <v>81</v>
      </c>
      <c r="K124" s="34">
        <f>IFERROR(VLOOKUP(J124,[2]LISTS!G:H,2,FALSE),"0")</f>
        <v>8</v>
      </c>
      <c r="L124" s="38">
        <f t="shared" si="24"/>
        <v>8</v>
      </c>
      <c r="M124" s="36" t="s">
        <v>81</v>
      </c>
      <c r="N124" s="35">
        <f>IFERROR(VLOOKUP(M124,[2]LISTS!G:H,2,FALSE),"0")</f>
        <v>8</v>
      </c>
      <c r="O124" s="38">
        <f t="shared" si="25"/>
        <v>8</v>
      </c>
      <c r="P124" s="31" t="s">
        <v>50</v>
      </c>
      <c r="Q124" s="37" t="s">
        <v>68</v>
      </c>
      <c r="R124" s="31" t="s">
        <v>49</v>
      </c>
      <c r="S124" s="36" t="s">
        <v>69</v>
      </c>
      <c r="T124" s="31" t="s">
        <v>49</v>
      </c>
      <c r="U124" s="31"/>
    </row>
  </sheetData>
  <dataValidations count="2">
    <dataValidation type="list" allowBlank="1" showInputMessage="1" showErrorMessage="1" sqref="G3:G27 G30:G37 G39:G46 G48:G55 G57:G115 G117:G124">
      <formula1>Color_Family</formula1>
    </dataValidation>
    <dataValidation allowBlank="1" showInputMessage="1" showErrorMessage="1" sqref="S14 Q14 Q3:T7 F15:F17 R16 T16 F22:F25 C22:C25 R11 T11 S10:S11 Q10:Q11 S31:S37 T30:T37 Q30:R37 S40:S46 T39:T46 Q39:R46 S49:S55 T48:T55 Q48:R55 F57:F115 R58 T58 I89 I98 I107 F117:F124 T118 R118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[1]LISTS!#REF!</xm:f>
          </x14:formula1>
          <xm:sqref>M7:M27 J3:J27</xm:sqref>
        </x14:dataValidation>
        <x14:dataValidation type="list" allowBlank="1" showInputMessage="1" showErrorMessage="1">
          <x14:formula1>
            <xm:f>[1]LISTS!#REF!</xm:f>
          </x14:formula1>
          <xm:sqref>H18:I19</xm:sqref>
        </x14:dataValidation>
        <x14:dataValidation type="list" allowBlank="1" showInputMessage="1" showErrorMessage="1">
          <x14:formula1>
            <xm:f>[2]LISTS!#REF!</xm:f>
          </x14:formula1>
          <xm:sqref>J30:J37 J39:J46 J48:J55 J57:J115 M57:M115 J117:J124 M117:M124</xm:sqref>
        </x14:dataValidation>
        <x14:dataValidation type="list" allowBlank="1" showInputMessage="1" showErrorMessage="1">
          <x14:formula1>
            <xm:f>[2]LISTS!#REF!</xm:f>
          </x14:formula1>
          <xm:sqref>H89 H98 H107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styles</vt:lpstr>
      <vt:lpstr>new col adds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Sheridan</dc:creator>
  <cp:lastModifiedBy>P07236</cp:lastModifiedBy>
  <dcterms:created xsi:type="dcterms:W3CDTF">2018-05-11T11:08:01Z</dcterms:created>
  <dcterms:modified xsi:type="dcterms:W3CDTF">2018-05-15T13:49:11Z</dcterms:modified>
</cp:coreProperties>
</file>