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yara\"/>
    </mc:Choice>
  </mc:AlternateContent>
  <xr:revisionPtr revIDLastSave="0" documentId="13_ncr:1_{6CA2A1F0-F110-466A-BA99-A3AE0EDE8BE0}" xr6:coauthVersionLast="45" xr6:coauthVersionMax="45" xr10:uidLastSave="{00000000-0000-0000-0000-000000000000}"/>
  <bookViews>
    <workbookView xWindow="-108" yWindow="-108" windowWidth="23256" windowHeight="12576" xr2:uid="{1F751767-B238-4517-AE9E-BFE88560B28A}"/>
  </bookViews>
  <sheets>
    <sheet name="Blad1" sheetId="1" r:id="rId1"/>
    <sheet name="Blad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N152" i="1"/>
  <c r="N15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31" i="1"/>
  <c r="N103" i="1"/>
  <c r="N99" i="1"/>
  <c r="N102" i="1"/>
  <c r="N96" i="1"/>
  <c r="N97" i="1"/>
  <c r="N98" i="1"/>
  <c r="N100" i="1"/>
  <c r="N101" i="1"/>
  <c r="N95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3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6" i="1"/>
  <c r="N4" i="1"/>
  <c r="N5" i="1"/>
</calcChain>
</file>

<file path=xl/sharedStrings.xml><?xml version="1.0" encoding="utf-8"?>
<sst xmlns="http://schemas.openxmlformats.org/spreadsheetml/2006/main" count="70" uniqueCount="38">
  <si>
    <t>Top</t>
  </si>
  <si>
    <t>KNIF2</t>
  </si>
  <si>
    <t>KNIF3</t>
  </si>
  <si>
    <t>m</t>
  </si>
  <si>
    <t>d18O</t>
  </si>
  <si>
    <t>Top depth</t>
  </si>
  <si>
    <t>d18 per m</t>
  </si>
  <si>
    <t>KNIF2 on 3</t>
  </si>
  <si>
    <t>KSIF1</t>
  </si>
  <si>
    <t>KSIF2</t>
  </si>
  <si>
    <t>FURT</t>
  </si>
  <si>
    <t>dO18 per m</t>
  </si>
  <si>
    <t>Age</t>
  </si>
  <si>
    <t>MIXED</t>
  </si>
  <si>
    <t>Huascaran</t>
  </si>
  <si>
    <t>Top age</t>
  </si>
  <si>
    <t>kyr BP1950</t>
  </si>
  <si>
    <t>Dust &gt; 0.63um x10^5/ml</t>
  </si>
  <si>
    <t>ion</t>
  </si>
  <si>
    <t>chemistry</t>
  </si>
  <si>
    <t>(ppb)</t>
  </si>
  <si>
    <t>Dust&gt;0.63um</t>
  </si>
  <si>
    <t>Cl-</t>
  </si>
  <si>
    <t>F-</t>
  </si>
  <si>
    <t>Na+</t>
  </si>
  <si>
    <t>NO3-</t>
  </si>
  <si>
    <t>NH4+</t>
  </si>
  <si>
    <t>Ca++</t>
  </si>
  <si>
    <t>K+</t>
  </si>
  <si>
    <t>Mg++</t>
  </si>
  <si>
    <t>SO4--</t>
  </si>
  <si>
    <t>10^5/ml</t>
  </si>
  <si>
    <t>Top Age</t>
  </si>
  <si>
    <t>36Cl</t>
  </si>
  <si>
    <t>Depthatoms/g</t>
  </si>
  <si>
    <t>err</t>
  </si>
  <si>
    <t>B2k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</si>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</sst>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  <font>
      <sz val="10"/>
      <color theme="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3" fillId="4" borderId="0" xfId="0" applyFont="1" applyFill="1" applyAlignment="1">
      <alignment vertical="center"/>
    </xf>
    <xf numFmtId="0" fontId="1" fillId="4" borderId="0" xfId="0" applyFont="1" applyFill="1"/>
    <xf numFmtId="0" fontId="2" fillId="2" borderId="0" xfId="0" applyFont="1" applyFill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AE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GB"/>
              <a:t>Kilimanjaro ice core Holocene</a:t>
            </a:r>
          </a:p>
        </c:rich>
      </c:tx>
      <c:layout>
        <c:manualLayout>
          <c:xMode val="edge"/>
          <c:yMode val="edge"/>
          <c:x val="0.36649491469816281"/>
          <c:y val="2.615865451029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60639766781219E-2"/>
          <c:y val="0.17330444471246345"/>
          <c:w val="0.87840168766644322"/>
          <c:h val="0.7773336319830918"/>
        </c:manualLayout>
      </c:layout>
      <c:scatterChart>
        <c:scatterStyle val="lineMarker"/>
        <c:varyColors val="0"/>
        <c:ser>
          <c:idx val="0"/>
          <c:order val="0"/>
          <c:tx>
            <c:v>North Composite</c:v>
          </c:tx>
          <c:spPr>
            <a:ln w="95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Blad1!$O$3:$O$236</c:f>
              <c:numCache>
                <c:formatCode>General</c:formatCode>
                <c:ptCount val="23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</c:numCache>
            </c:numRef>
          </c:xVal>
          <c:yVal>
            <c:numRef>
              <c:f>Blad1!$S$3:$S$236</c:f>
              <c:numCache>
                <c:formatCode>General</c:formatCode>
                <c:ptCount val="234"/>
                <c:pt idx="0">
                  <c:v>-9.33</c:v>
                </c:pt>
                <c:pt idx="1">
                  <c:v>-9.86</c:v>
                </c:pt>
                <c:pt idx="2">
                  <c:v>-9.6999999999999993</c:v>
                </c:pt>
                <c:pt idx="3">
                  <c:v>-11.99</c:v>
                </c:pt>
                <c:pt idx="4">
                  <c:v>-11.83</c:v>
                </c:pt>
                <c:pt idx="5">
                  <c:v>-9.69</c:v>
                </c:pt>
                <c:pt idx="6">
                  <c:v>-8.65</c:v>
                </c:pt>
                <c:pt idx="7">
                  <c:v>-8.8800000000000008</c:v>
                </c:pt>
                <c:pt idx="8">
                  <c:v>-8.43</c:v>
                </c:pt>
                <c:pt idx="9">
                  <c:v>-9.09</c:v>
                </c:pt>
                <c:pt idx="10">
                  <c:v>-10.6</c:v>
                </c:pt>
                <c:pt idx="11">
                  <c:v>-11.32</c:v>
                </c:pt>
                <c:pt idx="12">
                  <c:v>-12.26</c:v>
                </c:pt>
                <c:pt idx="13">
                  <c:v>-10.73</c:v>
                </c:pt>
                <c:pt idx="14">
                  <c:v>-9.4600000000000009</c:v>
                </c:pt>
                <c:pt idx="15">
                  <c:v>-10.01</c:v>
                </c:pt>
                <c:pt idx="16">
                  <c:v>-10.29</c:v>
                </c:pt>
                <c:pt idx="17">
                  <c:v>-8.02</c:v>
                </c:pt>
                <c:pt idx="18">
                  <c:v>-9.66</c:v>
                </c:pt>
                <c:pt idx="19">
                  <c:v>-9.4499999999999993</c:v>
                </c:pt>
                <c:pt idx="20">
                  <c:v>-10.41</c:v>
                </c:pt>
                <c:pt idx="21">
                  <c:v>-11.94</c:v>
                </c:pt>
                <c:pt idx="22">
                  <c:v>-10.57</c:v>
                </c:pt>
                <c:pt idx="23">
                  <c:v>-10.99</c:v>
                </c:pt>
                <c:pt idx="24">
                  <c:v>-9.83</c:v>
                </c:pt>
                <c:pt idx="25">
                  <c:v>-10.53</c:v>
                </c:pt>
                <c:pt idx="26">
                  <c:v>-8.4499999999999993</c:v>
                </c:pt>
                <c:pt idx="27">
                  <c:v>-9.16</c:v>
                </c:pt>
                <c:pt idx="28">
                  <c:v>-11.25</c:v>
                </c:pt>
                <c:pt idx="29">
                  <c:v>-12.26</c:v>
                </c:pt>
                <c:pt idx="30">
                  <c:v>-10.97</c:v>
                </c:pt>
                <c:pt idx="31">
                  <c:v>-9.17</c:v>
                </c:pt>
                <c:pt idx="32">
                  <c:v>-10.31</c:v>
                </c:pt>
                <c:pt idx="33">
                  <c:v>-9.9</c:v>
                </c:pt>
                <c:pt idx="34">
                  <c:v>-9.8699999999999992</c:v>
                </c:pt>
                <c:pt idx="35">
                  <c:v>-10.34</c:v>
                </c:pt>
                <c:pt idx="36">
                  <c:v>-12.34</c:v>
                </c:pt>
                <c:pt idx="37">
                  <c:v>-11.02</c:v>
                </c:pt>
                <c:pt idx="38">
                  <c:v>-11.25</c:v>
                </c:pt>
                <c:pt idx="39">
                  <c:v>-10.99</c:v>
                </c:pt>
                <c:pt idx="40">
                  <c:v>-8.4700000000000006</c:v>
                </c:pt>
                <c:pt idx="41">
                  <c:v>-9.14</c:v>
                </c:pt>
                <c:pt idx="42">
                  <c:v>-10.19</c:v>
                </c:pt>
                <c:pt idx="43">
                  <c:v>-10.69</c:v>
                </c:pt>
                <c:pt idx="44">
                  <c:v>-11.08</c:v>
                </c:pt>
                <c:pt idx="45">
                  <c:v>-10.94</c:v>
                </c:pt>
                <c:pt idx="46">
                  <c:v>-10.24</c:v>
                </c:pt>
                <c:pt idx="47">
                  <c:v>-9.86</c:v>
                </c:pt>
                <c:pt idx="48">
                  <c:v>-10.81</c:v>
                </c:pt>
                <c:pt idx="49">
                  <c:v>-12.2</c:v>
                </c:pt>
                <c:pt idx="50">
                  <c:v>-9.77</c:v>
                </c:pt>
                <c:pt idx="51">
                  <c:v>-11.25</c:v>
                </c:pt>
                <c:pt idx="52">
                  <c:v>-13.87</c:v>
                </c:pt>
                <c:pt idx="53">
                  <c:v>-11.72</c:v>
                </c:pt>
                <c:pt idx="54">
                  <c:v>-9.7799999999999994</c:v>
                </c:pt>
                <c:pt idx="55">
                  <c:v>-11.18</c:v>
                </c:pt>
                <c:pt idx="56">
                  <c:v>-12.12</c:v>
                </c:pt>
                <c:pt idx="57">
                  <c:v>-11.41</c:v>
                </c:pt>
                <c:pt idx="58">
                  <c:v>-11.2</c:v>
                </c:pt>
                <c:pt idx="59">
                  <c:v>-11.1</c:v>
                </c:pt>
                <c:pt idx="60">
                  <c:v>-10.08</c:v>
                </c:pt>
                <c:pt idx="61">
                  <c:v>-11.37</c:v>
                </c:pt>
                <c:pt idx="62">
                  <c:v>-10.27</c:v>
                </c:pt>
                <c:pt idx="63">
                  <c:v>-8.92</c:v>
                </c:pt>
                <c:pt idx="64">
                  <c:v>-9.68</c:v>
                </c:pt>
                <c:pt idx="65">
                  <c:v>-12.08</c:v>
                </c:pt>
                <c:pt idx="66">
                  <c:v>-11.18</c:v>
                </c:pt>
                <c:pt idx="67">
                  <c:v>-10.9</c:v>
                </c:pt>
                <c:pt idx="68">
                  <c:v>-10.119999999999999</c:v>
                </c:pt>
                <c:pt idx="69">
                  <c:v>-13.97</c:v>
                </c:pt>
                <c:pt idx="70">
                  <c:v>-13.55</c:v>
                </c:pt>
                <c:pt idx="71">
                  <c:v>-10.69</c:v>
                </c:pt>
                <c:pt idx="72">
                  <c:v>-10.33</c:v>
                </c:pt>
                <c:pt idx="73">
                  <c:v>-7.92</c:v>
                </c:pt>
                <c:pt idx="74">
                  <c:v>-8.36</c:v>
                </c:pt>
                <c:pt idx="75">
                  <c:v>-11.43</c:v>
                </c:pt>
                <c:pt idx="76">
                  <c:v>-10.73</c:v>
                </c:pt>
                <c:pt idx="77">
                  <c:v>-9.2100000000000009</c:v>
                </c:pt>
                <c:pt idx="78">
                  <c:v>-8.9499999999999993</c:v>
                </c:pt>
                <c:pt idx="79">
                  <c:v>-9.7899999999999991</c:v>
                </c:pt>
                <c:pt idx="80">
                  <c:v>-7.36</c:v>
                </c:pt>
                <c:pt idx="81">
                  <c:v>-7.25</c:v>
                </c:pt>
                <c:pt idx="82">
                  <c:v>-7.28</c:v>
                </c:pt>
                <c:pt idx="83">
                  <c:v>-8.94</c:v>
                </c:pt>
                <c:pt idx="84">
                  <c:v>-8.9600000000000009</c:v>
                </c:pt>
                <c:pt idx="85">
                  <c:v>-7.8</c:v>
                </c:pt>
                <c:pt idx="86">
                  <c:v>-7.91</c:v>
                </c:pt>
                <c:pt idx="87">
                  <c:v>-10.24</c:v>
                </c:pt>
                <c:pt idx="88">
                  <c:v>-9.8800000000000008</c:v>
                </c:pt>
                <c:pt idx="89">
                  <c:v>-8.5399999999999991</c:v>
                </c:pt>
                <c:pt idx="90">
                  <c:v>-6.93</c:v>
                </c:pt>
                <c:pt idx="91">
                  <c:v>-6.65</c:v>
                </c:pt>
                <c:pt idx="92">
                  <c:v>-7.18</c:v>
                </c:pt>
                <c:pt idx="93">
                  <c:v>-7.64</c:v>
                </c:pt>
                <c:pt idx="94">
                  <c:v>-8.23</c:v>
                </c:pt>
                <c:pt idx="95">
                  <c:v>-8.1</c:v>
                </c:pt>
                <c:pt idx="96">
                  <c:v>-7.51</c:v>
                </c:pt>
                <c:pt idx="97">
                  <c:v>-7.33</c:v>
                </c:pt>
                <c:pt idx="98">
                  <c:v>-7.7</c:v>
                </c:pt>
                <c:pt idx="99">
                  <c:v>-7.29</c:v>
                </c:pt>
                <c:pt idx="100">
                  <c:v>-8</c:v>
                </c:pt>
                <c:pt idx="101">
                  <c:v>-7.98</c:v>
                </c:pt>
                <c:pt idx="102">
                  <c:v>-9.2799999999999994</c:v>
                </c:pt>
                <c:pt idx="103">
                  <c:v>-14.41</c:v>
                </c:pt>
                <c:pt idx="104">
                  <c:v>-9.93</c:v>
                </c:pt>
                <c:pt idx="105">
                  <c:v>-9.27</c:v>
                </c:pt>
                <c:pt idx="106">
                  <c:v>-9.01</c:v>
                </c:pt>
                <c:pt idx="107">
                  <c:v>-9.4700000000000006</c:v>
                </c:pt>
                <c:pt idx="108">
                  <c:v>-8.9499999999999993</c:v>
                </c:pt>
                <c:pt idx="109">
                  <c:v>-9.74</c:v>
                </c:pt>
                <c:pt idx="110">
                  <c:v>-8.7100000000000009</c:v>
                </c:pt>
                <c:pt idx="111">
                  <c:v>-9.36</c:v>
                </c:pt>
                <c:pt idx="112">
                  <c:v>-9.9</c:v>
                </c:pt>
                <c:pt idx="113">
                  <c:v>-9.17</c:v>
                </c:pt>
                <c:pt idx="114">
                  <c:v>-9.24</c:v>
                </c:pt>
                <c:pt idx="115">
                  <c:v>-10.3</c:v>
                </c:pt>
                <c:pt idx="116">
                  <c:v>-10.029999999999999</c:v>
                </c:pt>
                <c:pt idx="117">
                  <c:v>-10.210000000000001</c:v>
                </c:pt>
                <c:pt idx="118">
                  <c:v>-10.09</c:v>
                </c:pt>
                <c:pt idx="119">
                  <c:v>-9.56</c:v>
                </c:pt>
                <c:pt idx="120">
                  <c:v>-8.86</c:v>
                </c:pt>
                <c:pt idx="121">
                  <c:v>-8.43</c:v>
                </c:pt>
                <c:pt idx="122">
                  <c:v>-9.83</c:v>
                </c:pt>
                <c:pt idx="123">
                  <c:v>-9.81</c:v>
                </c:pt>
                <c:pt idx="124">
                  <c:v>-9.5</c:v>
                </c:pt>
                <c:pt idx="125">
                  <c:v>-10.45</c:v>
                </c:pt>
                <c:pt idx="126">
                  <c:v>-9.8000000000000007</c:v>
                </c:pt>
                <c:pt idx="127">
                  <c:v>-10.7</c:v>
                </c:pt>
                <c:pt idx="128">
                  <c:v>-8.59</c:v>
                </c:pt>
                <c:pt idx="129">
                  <c:v>-6.84</c:v>
                </c:pt>
                <c:pt idx="130">
                  <c:v>-6.67</c:v>
                </c:pt>
                <c:pt idx="131">
                  <c:v>-7.03</c:v>
                </c:pt>
                <c:pt idx="132">
                  <c:v>-7.31</c:v>
                </c:pt>
                <c:pt idx="133">
                  <c:v>-6.79</c:v>
                </c:pt>
                <c:pt idx="134">
                  <c:v>-7.42</c:v>
                </c:pt>
                <c:pt idx="135">
                  <c:v>-7.46</c:v>
                </c:pt>
                <c:pt idx="136">
                  <c:v>-7.63</c:v>
                </c:pt>
                <c:pt idx="137">
                  <c:v>-7.29</c:v>
                </c:pt>
                <c:pt idx="138">
                  <c:v>-6.85</c:v>
                </c:pt>
                <c:pt idx="139">
                  <c:v>-6.78</c:v>
                </c:pt>
                <c:pt idx="140">
                  <c:v>-7.16</c:v>
                </c:pt>
                <c:pt idx="141">
                  <c:v>-7.49</c:v>
                </c:pt>
                <c:pt idx="142">
                  <c:v>-8.39</c:v>
                </c:pt>
                <c:pt idx="143">
                  <c:v>-7.6</c:v>
                </c:pt>
                <c:pt idx="144">
                  <c:v>-7.88</c:v>
                </c:pt>
                <c:pt idx="145">
                  <c:v>-8.8000000000000007</c:v>
                </c:pt>
                <c:pt idx="146">
                  <c:v>-8.8800000000000008</c:v>
                </c:pt>
                <c:pt idx="147">
                  <c:v>-8.69</c:v>
                </c:pt>
                <c:pt idx="148">
                  <c:v>-8.82</c:v>
                </c:pt>
                <c:pt idx="149">
                  <c:v>-9</c:v>
                </c:pt>
                <c:pt idx="150">
                  <c:v>-7.28</c:v>
                </c:pt>
                <c:pt idx="151">
                  <c:v>-5.82</c:v>
                </c:pt>
                <c:pt idx="152">
                  <c:v>-6.45</c:v>
                </c:pt>
                <c:pt idx="153">
                  <c:v>-7.21</c:v>
                </c:pt>
                <c:pt idx="154">
                  <c:v>-7.59</c:v>
                </c:pt>
                <c:pt idx="155">
                  <c:v>-7.56</c:v>
                </c:pt>
                <c:pt idx="156">
                  <c:v>-6.58</c:v>
                </c:pt>
                <c:pt idx="157">
                  <c:v>-7.55</c:v>
                </c:pt>
                <c:pt idx="158">
                  <c:v>-7.62</c:v>
                </c:pt>
                <c:pt idx="159">
                  <c:v>-8.8000000000000007</c:v>
                </c:pt>
                <c:pt idx="160">
                  <c:v>-8.76</c:v>
                </c:pt>
                <c:pt idx="161">
                  <c:v>-8.1</c:v>
                </c:pt>
                <c:pt idx="162">
                  <c:v>-7.4</c:v>
                </c:pt>
                <c:pt idx="163">
                  <c:v>-6.97</c:v>
                </c:pt>
                <c:pt idx="164">
                  <c:v>-7.28</c:v>
                </c:pt>
                <c:pt idx="165">
                  <c:v>-6.7</c:v>
                </c:pt>
                <c:pt idx="166">
                  <c:v>-7.69</c:v>
                </c:pt>
                <c:pt idx="167">
                  <c:v>-8.5500000000000007</c:v>
                </c:pt>
                <c:pt idx="168">
                  <c:v>-7.63</c:v>
                </c:pt>
                <c:pt idx="169">
                  <c:v>-8.2200000000000006</c:v>
                </c:pt>
                <c:pt idx="170">
                  <c:v>-7.68</c:v>
                </c:pt>
                <c:pt idx="171">
                  <c:v>-6.19</c:v>
                </c:pt>
                <c:pt idx="172">
                  <c:v>-6.42</c:v>
                </c:pt>
                <c:pt idx="173">
                  <c:v>-6.85</c:v>
                </c:pt>
                <c:pt idx="174">
                  <c:v>-8.9600000000000009</c:v>
                </c:pt>
                <c:pt idx="175">
                  <c:v>-8.61</c:v>
                </c:pt>
                <c:pt idx="176">
                  <c:v>-7.38</c:v>
                </c:pt>
                <c:pt idx="177">
                  <c:v>-8.33</c:v>
                </c:pt>
                <c:pt idx="178">
                  <c:v>-9.3000000000000007</c:v>
                </c:pt>
                <c:pt idx="179">
                  <c:v>-8.74</c:v>
                </c:pt>
                <c:pt idx="180">
                  <c:v>-8.5</c:v>
                </c:pt>
                <c:pt idx="181">
                  <c:v>-8.36</c:v>
                </c:pt>
                <c:pt idx="182">
                  <c:v>-8.75</c:v>
                </c:pt>
                <c:pt idx="183">
                  <c:v>-9</c:v>
                </c:pt>
                <c:pt idx="184">
                  <c:v>-8.7899999999999991</c:v>
                </c:pt>
                <c:pt idx="185">
                  <c:v>-8</c:v>
                </c:pt>
                <c:pt idx="186">
                  <c:v>-7.82</c:v>
                </c:pt>
                <c:pt idx="187">
                  <c:v>-7.59</c:v>
                </c:pt>
                <c:pt idx="188">
                  <c:v>-7.58</c:v>
                </c:pt>
                <c:pt idx="189">
                  <c:v>-7.36</c:v>
                </c:pt>
                <c:pt idx="190">
                  <c:v>-7.76</c:v>
                </c:pt>
                <c:pt idx="191">
                  <c:v>-8.34</c:v>
                </c:pt>
                <c:pt idx="192">
                  <c:v>-8.42</c:v>
                </c:pt>
                <c:pt idx="193">
                  <c:v>-8.51</c:v>
                </c:pt>
                <c:pt idx="194">
                  <c:v>-8.5399999999999991</c:v>
                </c:pt>
                <c:pt idx="195">
                  <c:v>-8.43</c:v>
                </c:pt>
                <c:pt idx="196">
                  <c:v>-8.1</c:v>
                </c:pt>
                <c:pt idx="197">
                  <c:v>-7.86</c:v>
                </c:pt>
                <c:pt idx="198">
                  <c:v>-7.71</c:v>
                </c:pt>
                <c:pt idx="199">
                  <c:v>-7.44</c:v>
                </c:pt>
                <c:pt idx="200">
                  <c:v>-7.55</c:v>
                </c:pt>
                <c:pt idx="201">
                  <c:v>-7.63</c:v>
                </c:pt>
                <c:pt idx="202">
                  <c:v>-8.18</c:v>
                </c:pt>
                <c:pt idx="203">
                  <c:v>-7.73</c:v>
                </c:pt>
                <c:pt idx="204">
                  <c:v>-7.77</c:v>
                </c:pt>
                <c:pt idx="205">
                  <c:v>-8</c:v>
                </c:pt>
                <c:pt idx="206">
                  <c:v>-7.23</c:v>
                </c:pt>
                <c:pt idx="207">
                  <c:v>-7.38</c:v>
                </c:pt>
                <c:pt idx="208">
                  <c:v>-7.6</c:v>
                </c:pt>
                <c:pt idx="209">
                  <c:v>-7.28</c:v>
                </c:pt>
                <c:pt idx="210">
                  <c:v>-6.44</c:v>
                </c:pt>
                <c:pt idx="211">
                  <c:v>-7.15</c:v>
                </c:pt>
                <c:pt idx="212">
                  <c:v>-7.95</c:v>
                </c:pt>
                <c:pt idx="213">
                  <c:v>-7.7</c:v>
                </c:pt>
                <c:pt idx="214">
                  <c:v>-7.05</c:v>
                </c:pt>
                <c:pt idx="215">
                  <c:v>-7.11</c:v>
                </c:pt>
                <c:pt idx="216">
                  <c:v>-6.93</c:v>
                </c:pt>
                <c:pt idx="217">
                  <c:v>-7.14</c:v>
                </c:pt>
                <c:pt idx="218">
                  <c:v>-7.86</c:v>
                </c:pt>
                <c:pt idx="219">
                  <c:v>-8.69</c:v>
                </c:pt>
                <c:pt idx="220">
                  <c:v>-9.0399999999999991</c:v>
                </c:pt>
                <c:pt idx="221">
                  <c:v>-8.9700000000000006</c:v>
                </c:pt>
                <c:pt idx="222">
                  <c:v>-9.01</c:v>
                </c:pt>
                <c:pt idx="223">
                  <c:v>-9.1300000000000008</c:v>
                </c:pt>
                <c:pt idx="224">
                  <c:v>-9.0399999999999991</c:v>
                </c:pt>
                <c:pt idx="225">
                  <c:v>-9.68</c:v>
                </c:pt>
                <c:pt idx="226">
                  <c:v>-9.9600000000000009</c:v>
                </c:pt>
                <c:pt idx="227">
                  <c:v>-10.62</c:v>
                </c:pt>
                <c:pt idx="228">
                  <c:v>-11.06</c:v>
                </c:pt>
                <c:pt idx="229">
                  <c:v>-11.89</c:v>
                </c:pt>
                <c:pt idx="230">
                  <c:v>-12.27</c:v>
                </c:pt>
                <c:pt idx="231">
                  <c:v>-11.61</c:v>
                </c:pt>
                <c:pt idx="232">
                  <c:v>-10.25</c:v>
                </c:pt>
                <c:pt idx="233">
                  <c:v>-10.61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4-4D99-AC49-F44ED421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70424"/>
        <c:axId val="387970752"/>
      </c:scatterChart>
      <c:scatterChart>
        <c:scatterStyle val="lineMarker"/>
        <c:varyColors val="0"/>
        <c:ser>
          <c:idx val="1"/>
          <c:order val="1"/>
          <c:tx>
            <c:v>Huscarian dust</c:v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Blad1!$O$3:$O$282</c:f>
              <c:numCache>
                <c:formatCode>General</c:formatCode>
                <c:ptCount val="28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</c:numCache>
            </c:numRef>
          </c:xVal>
          <c:yVal>
            <c:numRef>
              <c:f>Blad1!$U$3:$U$282</c:f>
              <c:numCache>
                <c:formatCode>General</c:formatCode>
                <c:ptCount val="280"/>
                <c:pt idx="0">
                  <c:v>0.121</c:v>
                </c:pt>
                <c:pt idx="1">
                  <c:v>0.11600000000000001</c:v>
                </c:pt>
                <c:pt idx="2">
                  <c:v>0.108</c:v>
                </c:pt>
                <c:pt idx="3">
                  <c:v>0.11</c:v>
                </c:pt>
                <c:pt idx="4">
                  <c:v>9.8000000000000004E-2</c:v>
                </c:pt>
                <c:pt idx="5">
                  <c:v>0.09</c:v>
                </c:pt>
                <c:pt idx="6">
                  <c:v>0.09</c:v>
                </c:pt>
                <c:pt idx="7">
                  <c:v>9.4E-2</c:v>
                </c:pt>
                <c:pt idx="8">
                  <c:v>9.2999999999999999E-2</c:v>
                </c:pt>
                <c:pt idx="9">
                  <c:v>0.104</c:v>
                </c:pt>
                <c:pt idx="10">
                  <c:v>0.10199999999999999</c:v>
                </c:pt>
                <c:pt idx="11">
                  <c:v>0.111</c:v>
                </c:pt>
                <c:pt idx="12">
                  <c:v>0.109</c:v>
                </c:pt>
                <c:pt idx="13">
                  <c:v>0.11</c:v>
                </c:pt>
                <c:pt idx="14">
                  <c:v>0.111</c:v>
                </c:pt>
                <c:pt idx="15">
                  <c:v>0.123</c:v>
                </c:pt>
                <c:pt idx="16">
                  <c:v>0.13600000000000001</c:v>
                </c:pt>
                <c:pt idx="17">
                  <c:v>0.13500000000000001</c:v>
                </c:pt>
                <c:pt idx="18">
                  <c:v>0.13700000000000001</c:v>
                </c:pt>
                <c:pt idx="19">
                  <c:v>0.13400000000000001</c:v>
                </c:pt>
                <c:pt idx="20">
                  <c:v>0.14899999999999999</c:v>
                </c:pt>
                <c:pt idx="21">
                  <c:v>0.161</c:v>
                </c:pt>
                <c:pt idx="22">
                  <c:v>0.16400000000000001</c:v>
                </c:pt>
                <c:pt idx="23">
                  <c:v>0.182</c:v>
                </c:pt>
                <c:pt idx="24">
                  <c:v>0.14399999999999999</c:v>
                </c:pt>
                <c:pt idx="25">
                  <c:v>0.14899999999999999</c:v>
                </c:pt>
                <c:pt idx="26">
                  <c:v>0.151</c:v>
                </c:pt>
                <c:pt idx="27">
                  <c:v>0.154</c:v>
                </c:pt>
                <c:pt idx="28">
                  <c:v>0.13400000000000001</c:v>
                </c:pt>
                <c:pt idx="29">
                  <c:v>0.14000000000000001</c:v>
                </c:pt>
                <c:pt idx="30">
                  <c:v>0.16300000000000001</c:v>
                </c:pt>
                <c:pt idx="31">
                  <c:v>0.14399999999999999</c:v>
                </c:pt>
                <c:pt idx="32">
                  <c:v>0.126</c:v>
                </c:pt>
                <c:pt idx="33">
                  <c:v>0.129</c:v>
                </c:pt>
                <c:pt idx="34">
                  <c:v>0.14199999999999999</c:v>
                </c:pt>
                <c:pt idx="35">
                  <c:v>0.14099999999999999</c:v>
                </c:pt>
                <c:pt idx="36">
                  <c:v>0.14299999999999999</c:v>
                </c:pt>
                <c:pt idx="37">
                  <c:v>0.152</c:v>
                </c:pt>
                <c:pt idx="38">
                  <c:v>0.17199999999999999</c:v>
                </c:pt>
                <c:pt idx="39">
                  <c:v>0.18099999999999999</c:v>
                </c:pt>
                <c:pt idx="40">
                  <c:v>0.18099999999999999</c:v>
                </c:pt>
                <c:pt idx="41">
                  <c:v>0.17499999999999999</c:v>
                </c:pt>
                <c:pt idx="42">
                  <c:v>0.16400000000000001</c:v>
                </c:pt>
                <c:pt idx="43">
                  <c:v>0.16400000000000001</c:v>
                </c:pt>
                <c:pt idx="44">
                  <c:v>0.14000000000000001</c:v>
                </c:pt>
                <c:pt idx="45">
                  <c:v>0.14299999999999999</c:v>
                </c:pt>
                <c:pt idx="46">
                  <c:v>0.13600000000000001</c:v>
                </c:pt>
                <c:pt idx="47">
                  <c:v>0.151</c:v>
                </c:pt>
                <c:pt idx="48">
                  <c:v>0.157</c:v>
                </c:pt>
                <c:pt idx="49">
                  <c:v>0.17499999999999999</c:v>
                </c:pt>
                <c:pt idx="50">
                  <c:v>0.14899999999999999</c:v>
                </c:pt>
                <c:pt idx="51">
                  <c:v>0.14299999999999999</c:v>
                </c:pt>
                <c:pt idx="52">
                  <c:v>0.157</c:v>
                </c:pt>
                <c:pt idx="53">
                  <c:v>0.14799999999999999</c:v>
                </c:pt>
                <c:pt idx="54">
                  <c:v>0.16200000000000001</c:v>
                </c:pt>
                <c:pt idx="55">
                  <c:v>0.17799999999999999</c:v>
                </c:pt>
                <c:pt idx="56">
                  <c:v>0.16</c:v>
                </c:pt>
                <c:pt idx="57">
                  <c:v>0.152</c:v>
                </c:pt>
                <c:pt idx="58">
                  <c:v>0.14199999999999999</c:v>
                </c:pt>
                <c:pt idx="59">
                  <c:v>0.16400000000000001</c:v>
                </c:pt>
                <c:pt idx="60">
                  <c:v>0.21199999999999999</c:v>
                </c:pt>
                <c:pt idx="61">
                  <c:v>0.18</c:v>
                </c:pt>
                <c:pt idx="62">
                  <c:v>0.188</c:v>
                </c:pt>
                <c:pt idx="63">
                  <c:v>0.17199999999999999</c:v>
                </c:pt>
                <c:pt idx="64">
                  <c:v>0.14899999999999999</c:v>
                </c:pt>
                <c:pt idx="65">
                  <c:v>0.14000000000000001</c:v>
                </c:pt>
                <c:pt idx="66">
                  <c:v>0.14099999999999999</c:v>
                </c:pt>
                <c:pt idx="67">
                  <c:v>0.17199999999999999</c:v>
                </c:pt>
                <c:pt idx="68">
                  <c:v>0.28599999999999998</c:v>
                </c:pt>
                <c:pt idx="69">
                  <c:v>0.28699999999999998</c:v>
                </c:pt>
                <c:pt idx="70">
                  <c:v>0.28999999999999998</c:v>
                </c:pt>
                <c:pt idx="71">
                  <c:v>0.36299999999999999</c:v>
                </c:pt>
                <c:pt idx="72">
                  <c:v>0.32300000000000001</c:v>
                </c:pt>
                <c:pt idx="73">
                  <c:v>0.183</c:v>
                </c:pt>
                <c:pt idx="74">
                  <c:v>0.18099999999999999</c:v>
                </c:pt>
                <c:pt idx="75">
                  <c:v>0.22</c:v>
                </c:pt>
                <c:pt idx="76">
                  <c:v>0.24199999999999999</c:v>
                </c:pt>
                <c:pt idx="77">
                  <c:v>0.22700000000000001</c:v>
                </c:pt>
                <c:pt idx="78">
                  <c:v>0.20399999999999999</c:v>
                </c:pt>
                <c:pt idx="79">
                  <c:v>0.20799999999999999</c:v>
                </c:pt>
                <c:pt idx="80">
                  <c:v>0.22500000000000001</c:v>
                </c:pt>
                <c:pt idx="81">
                  <c:v>0.19</c:v>
                </c:pt>
                <c:pt idx="82">
                  <c:v>0.24099999999999999</c:v>
                </c:pt>
                <c:pt idx="83">
                  <c:v>0.33300000000000002</c:v>
                </c:pt>
                <c:pt idx="84">
                  <c:v>0.32400000000000001</c:v>
                </c:pt>
                <c:pt idx="85">
                  <c:v>0.28599999999999998</c:v>
                </c:pt>
                <c:pt idx="86">
                  <c:v>0.502</c:v>
                </c:pt>
                <c:pt idx="87">
                  <c:v>1.956</c:v>
                </c:pt>
                <c:pt idx="88">
                  <c:v>4.2240000000000002</c:v>
                </c:pt>
                <c:pt idx="89">
                  <c:v>0.79500000000000004</c:v>
                </c:pt>
                <c:pt idx="90">
                  <c:v>0.47799999999999998</c:v>
                </c:pt>
                <c:pt idx="91">
                  <c:v>0.25900000000000001</c:v>
                </c:pt>
                <c:pt idx="92">
                  <c:v>0.14599999999999999</c:v>
                </c:pt>
                <c:pt idx="93">
                  <c:v>0.157</c:v>
                </c:pt>
                <c:pt idx="94">
                  <c:v>0.17799999999999999</c:v>
                </c:pt>
                <c:pt idx="95">
                  <c:v>0.17899999999999999</c:v>
                </c:pt>
                <c:pt idx="96">
                  <c:v>0.15</c:v>
                </c:pt>
                <c:pt idx="97">
                  <c:v>0.14399999999999999</c:v>
                </c:pt>
                <c:pt idx="98">
                  <c:v>0.13300000000000001</c:v>
                </c:pt>
                <c:pt idx="99">
                  <c:v>0.14299999999999999</c:v>
                </c:pt>
                <c:pt idx="100">
                  <c:v>0.15</c:v>
                </c:pt>
                <c:pt idx="101">
                  <c:v>0.125</c:v>
                </c:pt>
                <c:pt idx="102">
                  <c:v>0.115</c:v>
                </c:pt>
                <c:pt idx="103">
                  <c:v>0.11700000000000001</c:v>
                </c:pt>
                <c:pt idx="104">
                  <c:v>0.11700000000000001</c:v>
                </c:pt>
                <c:pt idx="105">
                  <c:v>0.13800000000000001</c:v>
                </c:pt>
                <c:pt idx="106">
                  <c:v>0.122</c:v>
                </c:pt>
                <c:pt idx="107">
                  <c:v>0.122</c:v>
                </c:pt>
                <c:pt idx="108">
                  <c:v>0.13</c:v>
                </c:pt>
                <c:pt idx="109">
                  <c:v>0.13400000000000001</c:v>
                </c:pt>
                <c:pt idx="110">
                  <c:v>0.151</c:v>
                </c:pt>
                <c:pt idx="111">
                  <c:v>0.17100000000000001</c:v>
                </c:pt>
                <c:pt idx="112">
                  <c:v>0.14899999999999999</c:v>
                </c:pt>
                <c:pt idx="113">
                  <c:v>0.16</c:v>
                </c:pt>
                <c:pt idx="114">
                  <c:v>0.13500000000000001</c:v>
                </c:pt>
                <c:pt idx="115">
                  <c:v>0.151</c:v>
                </c:pt>
                <c:pt idx="116">
                  <c:v>0.14799999999999999</c:v>
                </c:pt>
                <c:pt idx="117">
                  <c:v>0.16400000000000001</c:v>
                </c:pt>
                <c:pt idx="118">
                  <c:v>0.216</c:v>
                </c:pt>
                <c:pt idx="119">
                  <c:v>0.182</c:v>
                </c:pt>
                <c:pt idx="120">
                  <c:v>0.14299999999999999</c:v>
                </c:pt>
                <c:pt idx="121">
                  <c:v>0.159</c:v>
                </c:pt>
                <c:pt idx="122">
                  <c:v>0.14699999999999999</c:v>
                </c:pt>
                <c:pt idx="123">
                  <c:v>0.14000000000000001</c:v>
                </c:pt>
                <c:pt idx="124">
                  <c:v>0.13200000000000001</c:v>
                </c:pt>
                <c:pt idx="125">
                  <c:v>0.14199999999999999</c:v>
                </c:pt>
                <c:pt idx="126">
                  <c:v>0.156</c:v>
                </c:pt>
                <c:pt idx="127">
                  <c:v>0.29099999999999998</c:v>
                </c:pt>
                <c:pt idx="128">
                  <c:v>0.20599999999999999</c:v>
                </c:pt>
                <c:pt idx="129">
                  <c:v>0.21</c:v>
                </c:pt>
                <c:pt idx="130">
                  <c:v>0.17399999999999999</c:v>
                </c:pt>
                <c:pt idx="131">
                  <c:v>0.17299999999999999</c:v>
                </c:pt>
                <c:pt idx="132">
                  <c:v>0.17699999999999999</c:v>
                </c:pt>
                <c:pt idx="133">
                  <c:v>0.14799999999999999</c:v>
                </c:pt>
                <c:pt idx="134">
                  <c:v>0.17899999999999999</c:v>
                </c:pt>
                <c:pt idx="135">
                  <c:v>0.14299999999999999</c:v>
                </c:pt>
                <c:pt idx="136">
                  <c:v>0.154</c:v>
                </c:pt>
                <c:pt idx="137">
                  <c:v>0.19700000000000001</c:v>
                </c:pt>
                <c:pt idx="138">
                  <c:v>0.16700000000000001</c:v>
                </c:pt>
                <c:pt idx="139">
                  <c:v>0.188</c:v>
                </c:pt>
                <c:pt idx="140">
                  <c:v>0.161</c:v>
                </c:pt>
                <c:pt idx="141">
                  <c:v>0.16400000000000001</c:v>
                </c:pt>
                <c:pt idx="142">
                  <c:v>0.14699999999999999</c:v>
                </c:pt>
                <c:pt idx="143">
                  <c:v>0.14199999999999999</c:v>
                </c:pt>
                <c:pt idx="144">
                  <c:v>0.154</c:v>
                </c:pt>
                <c:pt idx="145">
                  <c:v>0.186</c:v>
                </c:pt>
                <c:pt idx="146">
                  <c:v>0.154</c:v>
                </c:pt>
                <c:pt idx="147">
                  <c:v>0.252</c:v>
                </c:pt>
                <c:pt idx="148">
                  <c:v>0.17699999999999999</c:v>
                </c:pt>
                <c:pt idx="149">
                  <c:v>0.157</c:v>
                </c:pt>
                <c:pt idx="150">
                  <c:v>0.16500000000000001</c:v>
                </c:pt>
                <c:pt idx="151">
                  <c:v>0.23699999999999999</c:v>
                </c:pt>
                <c:pt idx="152">
                  <c:v>0.22500000000000001</c:v>
                </c:pt>
                <c:pt idx="153">
                  <c:v>0.25600000000000001</c:v>
                </c:pt>
                <c:pt idx="154">
                  <c:v>0.187</c:v>
                </c:pt>
                <c:pt idx="155">
                  <c:v>0.313</c:v>
                </c:pt>
                <c:pt idx="156">
                  <c:v>0.30299999999999999</c:v>
                </c:pt>
                <c:pt idx="157">
                  <c:v>0.35299999999999998</c:v>
                </c:pt>
                <c:pt idx="158">
                  <c:v>0.29499999999999998</c:v>
                </c:pt>
                <c:pt idx="159">
                  <c:v>0.186</c:v>
                </c:pt>
                <c:pt idx="160">
                  <c:v>0.17</c:v>
                </c:pt>
                <c:pt idx="161">
                  <c:v>0.20799999999999999</c:v>
                </c:pt>
                <c:pt idx="162">
                  <c:v>0.183</c:v>
                </c:pt>
                <c:pt idx="163">
                  <c:v>0.26</c:v>
                </c:pt>
                <c:pt idx="164">
                  <c:v>0.23100000000000001</c:v>
                </c:pt>
                <c:pt idx="165">
                  <c:v>0.32600000000000001</c:v>
                </c:pt>
                <c:pt idx="166">
                  <c:v>0.19800000000000001</c:v>
                </c:pt>
                <c:pt idx="167">
                  <c:v>0.32100000000000001</c:v>
                </c:pt>
                <c:pt idx="168">
                  <c:v>0.32100000000000001</c:v>
                </c:pt>
                <c:pt idx="169">
                  <c:v>0.217</c:v>
                </c:pt>
                <c:pt idx="170">
                  <c:v>0.187</c:v>
                </c:pt>
                <c:pt idx="171">
                  <c:v>0.191</c:v>
                </c:pt>
                <c:pt idx="172">
                  <c:v>0.14899999999999999</c:v>
                </c:pt>
                <c:pt idx="173">
                  <c:v>0.16200000000000001</c:v>
                </c:pt>
                <c:pt idx="174">
                  <c:v>0.17799999999999999</c:v>
                </c:pt>
                <c:pt idx="175">
                  <c:v>0.16500000000000001</c:v>
                </c:pt>
                <c:pt idx="176">
                  <c:v>0.192</c:v>
                </c:pt>
                <c:pt idx="177">
                  <c:v>0.15</c:v>
                </c:pt>
                <c:pt idx="178">
                  <c:v>0.151</c:v>
                </c:pt>
                <c:pt idx="179">
                  <c:v>0.17399999999999999</c:v>
                </c:pt>
                <c:pt idx="180">
                  <c:v>0.156</c:v>
                </c:pt>
                <c:pt idx="181">
                  <c:v>0.156</c:v>
                </c:pt>
                <c:pt idx="182">
                  <c:v>0.127</c:v>
                </c:pt>
                <c:pt idx="183">
                  <c:v>0.157</c:v>
                </c:pt>
                <c:pt idx="184">
                  <c:v>0.34699999999999998</c:v>
                </c:pt>
                <c:pt idx="185">
                  <c:v>0.17599999999999999</c:v>
                </c:pt>
                <c:pt idx="186">
                  <c:v>0.33300000000000002</c:v>
                </c:pt>
                <c:pt idx="187">
                  <c:v>0.35699999999999998</c:v>
                </c:pt>
                <c:pt idx="188">
                  <c:v>0.29399999999999998</c:v>
                </c:pt>
                <c:pt idx="189">
                  <c:v>0.128</c:v>
                </c:pt>
                <c:pt idx="190">
                  <c:v>0.193</c:v>
                </c:pt>
                <c:pt idx="191">
                  <c:v>0.14599999999999999</c:v>
                </c:pt>
                <c:pt idx="192">
                  <c:v>0.11899999999999999</c:v>
                </c:pt>
                <c:pt idx="193">
                  <c:v>0.151</c:v>
                </c:pt>
                <c:pt idx="194">
                  <c:v>0.20300000000000001</c:v>
                </c:pt>
                <c:pt idx="195">
                  <c:v>0.154</c:v>
                </c:pt>
                <c:pt idx="196">
                  <c:v>0.14499999999999999</c:v>
                </c:pt>
                <c:pt idx="197">
                  <c:v>0.13300000000000001</c:v>
                </c:pt>
                <c:pt idx="198">
                  <c:v>0.193</c:v>
                </c:pt>
                <c:pt idx="199">
                  <c:v>0.36</c:v>
                </c:pt>
                <c:pt idx="200">
                  <c:v>0.22800000000000001</c:v>
                </c:pt>
                <c:pt idx="201">
                  <c:v>0.25600000000000001</c:v>
                </c:pt>
                <c:pt idx="202">
                  <c:v>0.27400000000000002</c:v>
                </c:pt>
                <c:pt idx="203">
                  <c:v>0.215</c:v>
                </c:pt>
                <c:pt idx="204">
                  <c:v>0.127</c:v>
                </c:pt>
                <c:pt idx="205">
                  <c:v>0.122</c:v>
                </c:pt>
                <c:pt idx="206">
                  <c:v>0.126</c:v>
                </c:pt>
                <c:pt idx="207">
                  <c:v>9.7000000000000003E-2</c:v>
                </c:pt>
                <c:pt idx="208">
                  <c:v>0.124</c:v>
                </c:pt>
                <c:pt idx="209">
                  <c:v>0.108</c:v>
                </c:pt>
                <c:pt idx="210">
                  <c:v>0.112</c:v>
                </c:pt>
                <c:pt idx="211">
                  <c:v>0.114</c:v>
                </c:pt>
                <c:pt idx="212">
                  <c:v>0.14000000000000001</c:v>
                </c:pt>
                <c:pt idx="213">
                  <c:v>0.13600000000000001</c:v>
                </c:pt>
                <c:pt idx="214">
                  <c:v>0.158</c:v>
                </c:pt>
                <c:pt idx="215">
                  <c:v>0.72299999999999998</c:v>
                </c:pt>
                <c:pt idx="216">
                  <c:v>0.157</c:v>
                </c:pt>
                <c:pt idx="217">
                  <c:v>0.13600000000000001</c:v>
                </c:pt>
                <c:pt idx="218">
                  <c:v>0.11799999999999999</c:v>
                </c:pt>
                <c:pt idx="219">
                  <c:v>0.13900000000000001</c:v>
                </c:pt>
                <c:pt idx="220">
                  <c:v>0.11600000000000001</c:v>
                </c:pt>
                <c:pt idx="221">
                  <c:v>0.104</c:v>
                </c:pt>
                <c:pt idx="222">
                  <c:v>0.104</c:v>
                </c:pt>
                <c:pt idx="223">
                  <c:v>9.0999999999999998E-2</c:v>
                </c:pt>
                <c:pt idx="224">
                  <c:v>9.0999999999999998E-2</c:v>
                </c:pt>
                <c:pt idx="225">
                  <c:v>0.11</c:v>
                </c:pt>
                <c:pt idx="226">
                  <c:v>0.11</c:v>
                </c:pt>
                <c:pt idx="227">
                  <c:v>9.5000000000000001E-2</c:v>
                </c:pt>
                <c:pt idx="228">
                  <c:v>9.5000000000000001E-2</c:v>
                </c:pt>
                <c:pt idx="229">
                  <c:v>9.1999999999999998E-2</c:v>
                </c:pt>
                <c:pt idx="230">
                  <c:v>9.1999999999999998E-2</c:v>
                </c:pt>
                <c:pt idx="231">
                  <c:v>8.8999999999999996E-2</c:v>
                </c:pt>
                <c:pt idx="232">
                  <c:v>8.8999999999999996E-2</c:v>
                </c:pt>
                <c:pt idx="233">
                  <c:v>8.5000000000000006E-2</c:v>
                </c:pt>
                <c:pt idx="234">
                  <c:v>8.5000000000000006E-2</c:v>
                </c:pt>
                <c:pt idx="235">
                  <c:v>7.9000000000000001E-2</c:v>
                </c:pt>
                <c:pt idx="236">
                  <c:v>8.5999999999999993E-2</c:v>
                </c:pt>
                <c:pt idx="237">
                  <c:v>8.5999999999999993E-2</c:v>
                </c:pt>
                <c:pt idx="238">
                  <c:v>0.13300000000000001</c:v>
                </c:pt>
                <c:pt idx="239">
                  <c:v>0.13300000000000001</c:v>
                </c:pt>
                <c:pt idx="240">
                  <c:v>0.10100000000000001</c:v>
                </c:pt>
                <c:pt idx="241">
                  <c:v>0.10100000000000001</c:v>
                </c:pt>
                <c:pt idx="242">
                  <c:v>8.7999999999999995E-2</c:v>
                </c:pt>
                <c:pt idx="243">
                  <c:v>8.7999999999999995E-2</c:v>
                </c:pt>
                <c:pt idx="244">
                  <c:v>9.0999999999999998E-2</c:v>
                </c:pt>
                <c:pt idx="245">
                  <c:v>9.0999999999999998E-2</c:v>
                </c:pt>
                <c:pt idx="246">
                  <c:v>7.5999999999999998E-2</c:v>
                </c:pt>
                <c:pt idx="247">
                  <c:v>7.5999999999999998E-2</c:v>
                </c:pt>
                <c:pt idx="248">
                  <c:v>6.8000000000000005E-2</c:v>
                </c:pt>
                <c:pt idx="249">
                  <c:v>6.8000000000000005E-2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8.7999999999999995E-2</c:v>
                </c:pt>
                <c:pt idx="254">
                  <c:v>8.7999999999999995E-2</c:v>
                </c:pt>
                <c:pt idx="255">
                  <c:v>0.107</c:v>
                </c:pt>
                <c:pt idx="256">
                  <c:v>0.107</c:v>
                </c:pt>
                <c:pt idx="257">
                  <c:v>8.8999999999999996E-2</c:v>
                </c:pt>
                <c:pt idx="258">
                  <c:v>8.8999999999999996E-2</c:v>
                </c:pt>
                <c:pt idx="259">
                  <c:v>8.4000000000000005E-2</c:v>
                </c:pt>
                <c:pt idx="260">
                  <c:v>6.9000000000000006E-2</c:v>
                </c:pt>
                <c:pt idx="261">
                  <c:v>6.9000000000000006E-2</c:v>
                </c:pt>
                <c:pt idx="262">
                  <c:v>0.104</c:v>
                </c:pt>
                <c:pt idx="263">
                  <c:v>0.104</c:v>
                </c:pt>
                <c:pt idx="264">
                  <c:v>8.8999999999999996E-2</c:v>
                </c:pt>
                <c:pt idx="265">
                  <c:v>8.3000000000000004E-2</c:v>
                </c:pt>
                <c:pt idx="266">
                  <c:v>8.3000000000000004E-2</c:v>
                </c:pt>
                <c:pt idx="267">
                  <c:v>9.2999999999999999E-2</c:v>
                </c:pt>
                <c:pt idx="268">
                  <c:v>9.2999999999999999E-2</c:v>
                </c:pt>
                <c:pt idx="269">
                  <c:v>8.3000000000000004E-2</c:v>
                </c:pt>
                <c:pt idx="270">
                  <c:v>8.3000000000000004E-2</c:v>
                </c:pt>
                <c:pt idx="271">
                  <c:v>8.7999999999999995E-2</c:v>
                </c:pt>
                <c:pt idx="272">
                  <c:v>9.2999999999999999E-2</c:v>
                </c:pt>
                <c:pt idx="273">
                  <c:v>9.2999999999999999E-2</c:v>
                </c:pt>
                <c:pt idx="274">
                  <c:v>0.1</c:v>
                </c:pt>
                <c:pt idx="275">
                  <c:v>9.4E-2</c:v>
                </c:pt>
                <c:pt idx="276">
                  <c:v>9.4E-2</c:v>
                </c:pt>
                <c:pt idx="277">
                  <c:v>0.112</c:v>
                </c:pt>
                <c:pt idx="278">
                  <c:v>0.112</c:v>
                </c:pt>
                <c:pt idx="279">
                  <c:v>8.1000000000000003E-2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24-4D99-AC49-F44ED4214AE7}"/>
            </c:ext>
          </c:extLst>
        </c:ser>
        <c:ser>
          <c:idx val="2"/>
          <c:order val="2"/>
          <c:tx>
            <c:v>North 3 dust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Blad1!$O$3:$O$236</c:f>
              <c:numCache>
                <c:formatCode>General</c:formatCode>
                <c:ptCount val="23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</c:numCache>
            </c:numRef>
          </c:xVal>
          <c:yVal>
            <c:numRef>
              <c:f>Blad1!$T$3:$T$236</c:f>
              <c:numCache>
                <c:formatCode>General</c:formatCode>
                <c:ptCount val="234"/>
                <c:pt idx="0">
                  <c:v>0.23400000000000001</c:v>
                </c:pt>
                <c:pt idx="1">
                  <c:v>0.23699999999999999</c:v>
                </c:pt>
                <c:pt idx="2">
                  <c:v>0.28000000000000003</c:v>
                </c:pt>
                <c:pt idx="3">
                  <c:v>0.23200000000000001</c:v>
                </c:pt>
                <c:pt idx="4">
                  <c:v>0.27900000000000003</c:v>
                </c:pt>
                <c:pt idx="5">
                  <c:v>0.23599999999999999</c:v>
                </c:pt>
                <c:pt idx="6">
                  <c:v>0.35799999999999998</c:v>
                </c:pt>
                <c:pt idx="7">
                  <c:v>0.14699999999999999</c:v>
                </c:pt>
                <c:pt idx="8">
                  <c:v>0.151</c:v>
                </c:pt>
                <c:pt idx="9">
                  <c:v>0.107</c:v>
                </c:pt>
                <c:pt idx="10">
                  <c:v>0.19500000000000001</c:v>
                </c:pt>
                <c:pt idx="11">
                  <c:v>0.11600000000000001</c:v>
                </c:pt>
                <c:pt idx="12">
                  <c:v>7.8E-2</c:v>
                </c:pt>
                <c:pt idx="13">
                  <c:v>0.20899999999999999</c:v>
                </c:pt>
                <c:pt idx="14">
                  <c:v>0.125</c:v>
                </c:pt>
                <c:pt idx="15">
                  <c:v>8.8999999999999996E-2</c:v>
                </c:pt>
                <c:pt idx="16">
                  <c:v>0.156</c:v>
                </c:pt>
                <c:pt idx="17">
                  <c:v>0.33900000000000002</c:v>
                </c:pt>
                <c:pt idx="18">
                  <c:v>0.193</c:v>
                </c:pt>
                <c:pt idx="19">
                  <c:v>0.20200000000000001</c:v>
                </c:pt>
                <c:pt idx="20">
                  <c:v>0.29699999999999999</c:v>
                </c:pt>
                <c:pt idx="21">
                  <c:v>0.115</c:v>
                </c:pt>
                <c:pt idx="22">
                  <c:v>0.12</c:v>
                </c:pt>
                <c:pt idx="23">
                  <c:v>6.7000000000000004E-2</c:v>
                </c:pt>
                <c:pt idx="24">
                  <c:v>0.14499999999999999</c:v>
                </c:pt>
                <c:pt idx="25">
                  <c:v>0.121</c:v>
                </c:pt>
                <c:pt idx="26">
                  <c:v>0.121</c:v>
                </c:pt>
                <c:pt idx="27">
                  <c:v>0.13800000000000001</c:v>
                </c:pt>
                <c:pt idx="28">
                  <c:v>0.09</c:v>
                </c:pt>
                <c:pt idx="29">
                  <c:v>0.13200000000000001</c:v>
                </c:pt>
                <c:pt idx="30">
                  <c:v>0.155</c:v>
                </c:pt>
                <c:pt idx="31">
                  <c:v>0.183</c:v>
                </c:pt>
                <c:pt idx="32">
                  <c:v>9.2999999999999999E-2</c:v>
                </c:pt>
                <c:pt idx="33">
                  <c:v>0.14299999999999999</c:v>
                </c:pt>
                <c:pt idx="34">
                  <c:v>0.157</c:v>
                </c:pt>
                <c:pt idx="35">
                  <c:v>9.2999999999999999E-2</c:v>
                </c:pt>
                <c:pt idx="36">
                  <c:v>7.2999999999999995E-2</c:v>
                </c:pt>
                <c:pt idx="37">
                  <c:v>0.191</c:v>
                </c:pt>
                <c:pt idx="38">
                  <c:v>6.8000000000000005E-2</c:v>
                </c:pt>
                <c:pt idx="39">
                  <c:v>0.13100000000000001</c:v>
                </c:pt>
                <c:pt idx="40">
                  <c:v>0.34</c:v>
                </c:pt>
                <c:pt idx="41">
                  <c:v>0.124</c:v>
                </c:pt>
                <c:pt idx="42">
                  <c:v>0.11700000000000001</c:v>
                </c:pt>
                <c:pt idx="43">
                  <c:v>0.193</c:v>
                </c:pt>
                <c:pt idx="44">
                  <c:v>7.3999999999999996E-2</c:v>
                </c:pt>
                <c:pt idx="45">
                  <c:v>0.10299999999999999</c:v>
                </c:pt>
                <c:pt idx="46">
                  <c:v>0.12</c:v>
                </c:pt>
                <c:pt idx="47">
                  <c:v>0.16200000000000001</c:v>
                </c:pt>
                <c:pt idx="48">
                  <c:v>0.14099999999999999</c:v>
                </c:pt>
                <c:pt idx="49">
                  <c:v>8.7999999999999995E-2</c:v>
                </c:pt>
                <c:pt idx="50">
                  <c:v>0.3</c:v>
                </c:pt>
                <c:pt idx="51">
                  <c:v>0.67800000000000005</c:v>
                </c:pt>
                <c:pt idx="52">
                  <c:v>0.26100000000000001</c:v>
                </c:pt>
                <c:pt idx="53">
                  <c:v>7.5999999999999998E-2</c:v>
                </c:pt>
                <c:pt idx="54">
                  <c:v>8.5999999999999993E-2</c:v>
                </c:pt>
                <c:pt idx="55">
                  <c:v>5.5E-2</c:v>
                </c:pt>
                <c:pt idx="56">
                  <c:v>0.09</c:v>
                </c:pt>
                <c:pt idx="57">
                  <c:v>0.10100000000000001</c:v>
                </c:pt>
                <c:pt idx="58">
                  <c:v>0.13400000000000001</c:v>
                </c:pt>
                <c:pt idx="59">
                  <c:v>0.13300000000000001</c:v>
                </c:pt>
                <c:pt idx="60">
                  <c:v>7.9000000000000001E-2</c:v>
                </c:pt>
                <c:pt idx="61">
                  <c:v>0.13500000000000001</c:v>
                </c:pt>
                <c:pt idx="62">
                  <c:v>0.08</c:v>
                </c:pt>
                <c:pt idx="63">
                  <c:v>0.17100000000000001</c:v>
                </c:pt>
                <c:pt idx="64">
                  <c:v>0.113</c:v>
                </c:pt>
                <c:pt idx="65">
                  <c:v>9.1999999999999998E-2</c:v>
                </c:pt>
                <c:pt idx="66">
                  <c:v>0.10100000000000001</c:v>
                </c:pt>
                <c:pt idx="67">
                  <c:v>8.3000000000000004E-2</c:v>
                </c:pt>
                <c:pt idx="68">
                  <c:v>0.10199999999999999</c:v>
                </c:pt>
                <c:pt idx="69">
                  <c:v>0.11700000000000001</c:v>
                </c:pt>
                <c:pt idx="70">
                  <c:v>0.13</c:v>
                </c:pt>
                <c:pt idx="71">
                  <c:v>0.14399999999999999</c:v>
                </c:pt>
                <c:pt idx="72">
                  <c:v>0.246</c:v>
                </c:pt>
                <c:pt idx="73">
                  <c:v>0.42299999999999999</c:v>
                </c:pt>
                <c:pt idx="74">
                  <c:v>1.0640000000000001</c:v>
                </c:pt>
                <c:pt idx="75">
                  <c:v>0.24099999999999999</c:v>
                </c:pt>
                <c:pt idx="76">
                  <c:v>0.28299999999999997</c:v>
                </c:pt>
                <c:pt idx="77">
                  <c:v>0.45400000000000001</c:v>
                </c:pt>
                <c:pt idx="78">
                  <c:v>0.14799999999999999</c:v>
                </c:pt>
                <c:pt idx="79">
                  <c:v>221.3</c:v>
                </c:pt>
                <c:pt idx="80">
                  <c:v>3.7549999999999999</c:v>
                </c:pt>
                <c:pt idx="81">
                  <c:v>0.623</c:v>
                </c:pt>
                <c:pt idx="82">
                  <c:v>0.40200000000000002</c:v>
                </c:pt>
                <c:pt idx="83">
                  <c:v>0.36399999999999999</c:v>
                </c:pt>
                <c:pt idx="84">
                  <c:v>0.109</c:v>
                </c:pt>
                <c:pt idx="85">
                  <c:v>0.109</c:v>
                </c:pt>
                <c:pt idx="86">
                  <c:v>0.125</c:v>
                </c:pt>
                <c:pt idx="87">
                  <c:v>9.1999999999999998E-2</c:v>
                </c:pt>
                <c:pt idx="88">
                  <c:v>0.10299999999999999</c:v>
                </c:pt>
                <c:pt idx="89">
                  <c:v>0.14799999999999999</c:v>
                </c:pt>
                <c:pt idx="90">
                  <c:v>0.21</c:v>
                </c:pt>
                <c:pt idx="91">
                  <c:v>0.156</c:v>
                </c:pt>
                <c:pt idx="92">
                  <c:v>0.104</c:v>
                </c:pt>
                <c:pt idx="93">
                  <c:v>0.14199999999999999</c:v>
                </c:pt>
                <c:pt idx="94">
                  <c:v>0.182</c:v>
                </c:pt>
                <c:pt idx="95">
                  <c:v>0.23499999999999999</c:v>
                </c:pt>
                <c:pt idx="96">
                  <c:v>0.19900000000000001</c:v>
                </c:pt>
                <c:pt idx="97">
                  <c:v>0.17199999999999999</c:v>
                </c:pt>
                <c:pt idx="98">
                  <c:v>0.17599999999999999</c:v>
                </c:pt>
                <c:pt idx="99">
                  <c:v>0.28699999999999998</c:v>
                </c:pt>
                <c:pt idx="100">
                  <c:v>0.221</c:v>
                </c:pt>
                <c:pt idx="101">
                  <c:v>0.115</c:v>
                </c:pt>
                <c:pt idx="102">
                  <c:v>0.10100000000000001</c:v>
                </c:pt>
                <c:pt idx="103">
                  <c:v>8.4000000000000005E-2</c:v>
                </c:pt>
                <c:pt idx="104">
                  <c:v>9.2999999999999999E-2</c:v>
                </c:pt>
                <c:pt idx="105">
                  <c:v>0.121</c:v>
                </c:pt>
                <c:pt idx="106">
                  <c:v>0.124</c:v>
                </c:pt>
                <c:pt idx="107">
                  <c:v>0.11600000000000001</c:v>
                </c:pt>
                <c:pt idx="108">
                  <c:v>9.0999999999999998E-2</c:v>
                </c:pt>
                <c:pt idx="109">
                  <c:v>0.126</c:v>
                </c:pt>
                <c:pt idx="110">
                  <c:v>0.11</c:v>
                </c:pt>
                <c:pt idx="111">
                  <c:v>0.114</c:v>
                </c:pt>
                <c:pt idx="112">
                  <c:v>0.159</c:v>
                </c:pt>
                <c:pt idx="113">
                  <c:v>0.155</c:v>
                </c:pt>
                <c:pt idx="114">
                  <c:v>0.121</c:v>
                </c:pt>
                <c:pt idx="115">
                  <c:v>0.108</c:v>
                </c:pt>
                <c:pt idx="116">
                  <c:v>0.105</c:v>
                </c:pt>
                <c:pt idx="117">
                  <c:v>9.7000000000000003E-2</c:v>
                </c:pt>
                <c:pt idx="118">
                  <c:v>8.7999999999999995E-2</c:v>
                </c:pt>
                <c:pt idx="119">
                  <c:v>0.152</c:v>
                </c:pt>
                <c:pt idx="120">
                  <c:v>0.13700000000000001</c:v>
                </c:pt>
                <c:pt idx="121">
                  <c:v>0.104</c:v>
                </c:pt>
                <c:pt idx="122">
                  <c:v>0.10100000000000001</c:v>
                </c:pt>
                <c:pt idx="123">
                  <c:v>6.4000000000000001E-2</c:v>
                </c:pt>
                <c:pt idx="124">
                  <c:v>0.12</c:v>
                </c:pt>
                <c:pt idx="125">
                  <c:v>7.4999999999999997E-2</c:v>
                </c:pt>
                <c:pt idx="126">
                  <c:v>0.11799999999999999</c:v>
                </c:pt>
                <c:pt idx="127">
                  <c:v>9.0999999999999998E-2</c:v>
                </c:pt>
                <c:pt idx="128">
                  <c:v>0.112</c:v>
                </c:pt>
                <c:pt idx="129">
                  <c:v>9.7000000000000003E-2</c:v>
                </c:pt>
                <c:pt idx="130">
                  <c:v>7.1999999999999995E-2</c:v>
                </c:pt>
                <c:pt idx="131">
                  <c:v>0.16200000000000001</c:v>
                </c:pt>
                <c:pt idx="132">
                  <c:v>7.3999999999999996E-2</c:v>
                </c:pt>
                <c:pt idx="133">
                  <c:v>0.124</c:v>
                </c:pt>
                <c:pt idx="134">
                  <c:v>0.21299999999999999</c:v>
                </c:pt>
                <c:pt idx="135">
                  <c:v>0.17799999999999999</c:v>
                </c:pt>
                <c:pt idx="136">
                  <c:v>0.20300000000000001</c:v>
                </c:pt>
                <c:pt idx="137">
                  <c:v>0.108</c:v>
                </c:pt>
                <c:pt idx="138">
                  <c:v>0.109</c:v>
                </c:pt>
                <c:pt idx="139">
                  <c:v>0.13400000000000001</c:v>
                </c:pt>
                <c:pt idx="140">
                  <c:v>0.20399999999999999</c:v>
                </c:pt>
                <c:pt idx="141">
                  <c:v>0.22500000000000001</c:v>
                </c:pt>
                <c:pt idx="142">
                  <c:v>0.35299999999999998</c:v>
                </c:pt>
                <c:pt idx="143">
                  <c:v>0.17100000000000001</c:v>
                </c:pt>
                <c:pt idx="144">
                  <c:v>0.22</c:v>
                </c:pt>
                <c:pt idx="145">
                  <c:v>0.19900000000000001</c:v>
                </c:pt>
                <c:pt idx="146">
                  <c:v>0.27500000000000002</c:v>
                </c:pt>
                <c:pt idx="147">
                  <c:v>0.186</c:v>
                </c:pt>
                <c:pt idx="148">
                  <c:v>8.2000000000000003E-2</c:v>
                </c:pt>
                <c:pt idx="149">
                  <c:v>0.113</c:v>
                </c:pt>
                <c:pt idx="150">
                  <c:v>0.45800000000000002</c:v>
                </c:pt>
                <c:pt idx="151">
                  <c:v>0.80500000000000005</c:v>
                </c:pt>
                <c:pt idx="152">
                  <c:v>0.36199999999999999</c:v>
                </c:pt>
                <c:pt idx="153">
                  <c:v>0.28000000000000003</c:v>
                </c:pt>
                <c:pt idx="154">
                  <c:v>0.19</c:v>
                </c:pt>
                <c:pt idx="155">
                  <c:v>0.186</c:v>
                </c:pt>
                <c:pt idx="156">
                  <c:v>0.14299999999999999</c:v>
                </c:pt>
                <c:pt idx="157">
                  <c:v>0.159</c:v>
                </c:pt>
                <c:pt idx="158">
                  <c:v>0.20499999999999999</c:v>
                </c:pt>
                <c:pt idx="159">
                  <c:v>0.20499999999999999</c:v>
                </c:pt>
                <c:pt idx="160">
                  <c:v>0.189</c:v>
                </c:pt>
                <c:pt idx="161">
                  <c:v>0.16300000000000001</c:v>
                </c:pt>
                <c:pt idx="162">
                  <c:v>0.13</c:v>
                </c:pt>
                <c:pt idx="163">
                  <c:v>9.7000000000000003E-2</c:v>
                </c:pt>
                <c:pt idx="164">
                  <c:v>0.13</c:v>
                </c:pt>
                <c:pt idx="165">
                  <c:v>0.1</c:v>
                </c:pt>
                <c:pt idx="166">
                  <c:v>9.1999999999999998E-2</c:v>
                </c:pt>
                <c:pt idx="167">
                  <c:v>0.26300000000000001</c:v>
                </c:pt>
                <c:pt idx="168">
                  <c:v>0.13</c:v>
                </c:pt>
                <c:pt idx="169">
                  <c:v>0.125</c:v>
                </c:pt>
                <c:pt idx="170">
                  <c:v>0.09</c:v>
                </c:pt>
                <c:pt idx="171">
                  <c:v>0.11700000000000001</c:v>
                </c:pt>
                <c:pt idx="172">
                  <c:v>0.11899999999999999</c:v>
                </c:pt>
                <c:pt idx="173">
                  <c:v>0.1</c:v>
                </c:pt>
                <c:pt idx="174">
                  <c:v>7.2999999999999995E-2</c:v>
                </c:pt>
                <c:pt idx="175">
                  <c:v>9.4E-2</c:v>
                </c:pt>
                <c:pt idx="176">
                  <c:v>0.124</c:v>
                </c:pt>
                <c:pt idx="177">
                  <c:v>0.26900000000000002</c:v>
                </c:pt>
                <c:pt idx="178">
                  <c:v>0.17599999999999999</c:v>
                </c:pt>
                <c:pt idx="179">
                  <c:v>0.13</c:v>
                </c:pt>
                <c:pt idx="180">
                  <c:v>0.40600000000000003</c:v>
                </c:pt>
                <c:pt idx="181">
                  <c:v>0.40500000000000003</c:v>
                </c:pt>
                <c:pt idx="182">
                  <c:v>9.6000000000000002E-2</c:v>
                </c:pt>
                <c:pt idx="183">
                  <c:v>0.1</c:v>
                </c:pt>
                <c:pt idx="184">
                  <c:v>8.6999999999999994E-2</c:v>
                </c:pt>
                <c:pt idx="185">
                  <c:v>8.8999999999999996E-2</c:v>
                </c:pt>
                <c:pt idx="186">
                  <c:v>0.126</c:v>
                </c:pt>
                <c:pt idx="187">
                  <c:v>0.109</c:v>
                </c:pt>
                <c:pt idx="188">
                  <c:v>0.13400000000000001</c:v>
                </c:pt>
                <c:pt idx="189">
                  <c:v>0.33800000000000002</c:v>
                </c:pt>
                <c:pt idx="190">
                  <c:v>0.432</c:v>
                </c:pt>
                <c:pt idx="191">
                  <c:v>0.214</c:v>
                </c:pt>
                <c:pt idx="192">
                  <c:v>0.21099999999999999</c:v>
                </c:pt>
                <c:pt idx="193">
                  <c:v>0.114</c:v>
                </c:pt>
                <c:pt idx="194">
                  <c:v>7.4999999999999997E-2</c:v>
                </c:pt>
                <c:pt idx="195">
                  <c:v>0.10199999999999999</c:v>
                </c:pt>
                <c:pt idx="196">
                  <c:v>9.0999999999999998E-2</c:v>
                </c:pt>
                <c:pt idx="197">
                  <c:v>0.104</c:v>
                </c:pt>
                <c:pt idx="198">
                  <c:v>0.113</c:v>
                </c:pt>
                <c:pt idx="199">
                  <c:v>0.17599999999999999</c:v>
                </c:pt>
                <c:pt idx="200">
                  <c:v>0.5</c:v>
                </c:pt>
                <c:pt idx="201">
                  <c:v>0.38700000000000001</c:v>
                </c:pt>
                <c:pt idx="202">
                  <c:v>0.27200000000000002</c:v>
                </c:pt>
                <c:pt idx="203">
                  <c:v>0.24199999999999999</c:v>
                </c:pt>
                <c:pt idx="204">
                  <c:v>0.13800000000000001</c:v>
                </c:pt>
                <c:pt idx="205">
                  <c:v>0.20300000000000001</c:v>
                </c:pt>
                <c:pt idx="206">
                  <c:v>0.27700000000000002</c:v>
                </c:pt>
                <c:pt idx="207">
                  <c:v>0.28000000000000003</c:v>
                </c:pt>
                <c:pt idx="208">
                  <c:v>0.38100000000000001</c:v>
                </c:pt>
                <c:pt idx="209">
                  <c:v>0.36499999999999999</c:v>
                </c:pt>
                <c:pt idx="210">
                  <c:v>0.19900000000000001</c:v>
                </c:pt>
                <c:pt idx="211">
                  <c:v>0.17699999999999999</c:v>
                </c:pt>
                <c:pt idx="212">
                  <c:v>0.13200000000000001</c:v>
                </c:pt>
                <c:pt idx="213">
                  <c:v>0.217</c:v>
                </c:pt>
                <c:pt idx="214">
                  <c:v>0.247</c:v>
                </c:pt>
                <c:pt idx="215">
                  <c:v>0.158</c:v>
                </c:pt>
                <c:pt idx="216">
                  <c:v>0.121</c:v>
                </c:pt>
                <c:pt idx="217">
                  <c:v>0.1</c:v>
                </c:pt>
                <c:pt idx="218">
                  <c:v>7.1999999999999995E-2</c:v>
                </c:pt>
                <c:pt idx="219">
                  <c:v>0.11700000000000001</c:v>
                </c:pt>
                <c:pt idx="220">
                  <c:v>0.154</c:v>
                </c:pt>
                <c:pt idx="221">
                  <c:v>0.20399999999999999</c:v>
                </c:pt>
                <c:pt idx="222">
                  <c:v>7.2999999999999995E-2</c:v>
                </c:pt>
                <c:pt idx="223">
                  <c:v>0.11600000000000001</c:v>
                </c:pt>
                <c:pt idx="224">
                  <c:v>6.4000000000000001E-2</c:v>
                </c:pt>
                <c:pt idx="225">
                  <c:v>7.2999999999999995E-2</c:v>
                </c:pt>
                <c:pt idx="226">
                  <c:v>7.4999999999999997E-2</c:v>
                </c:pt>
                <c:pt idx="227">
                  <c:v>0.16500000000000001</c:v>
                </c:pt>
                <c:pt idx="228">
                  <c:v>7.5999999999999998E-2</c:v>
                </c:pt>
                <c:pt idx="229">
                  <c:v>7.3999999999999996E-2</c:v>
                </c:pt>
                <c:pt idx="230">
                  <c:v>18.91</c:v>
                </c:pt>
                <c:pt idx="231">
                  <c:v>0.191</c:v>
                </c:pt>
                <c:pt idx="232">
                  <c:v>0.222</c:v>
                </c:pt>
                <c:pt idx="233">
                  <c:v>0.14299999999999999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24-4D99-AC49-F44ED421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134280"/>
        <c:axId val="724133952"/>
      </c:scatterChart>
      <c:valAx>
        <c:axId val="38797042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/>
                  <a:t>Kyr BP</a:t>
                </a:r>
              </a:p>
            </c:rich>
          </c:tx>
          <c:layout>
            <c:manualLayout>
              <c:xMode val="edge"/>
              <c:yMode val="edge"/>
              <c:x val="5.5132315934734971E-2"/>
              <c:y val="4.63189859115144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387970752"/>
        <c:crosses val="autoZero"/>
        <c:crossBetween val="midCat"/>
        <c:majorUnit val="1"/>
      </c:valAx>
      <c:valAx>
        <c:axId val="3879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/>
                  <a:t>δ18O ‰</a:t>
                </a:r>
              </a:p>
            </c:rich>
          </c:tx>
          <c:layout>
            <c:manualLayout>
              <c:xMode val="edge"/>
              <c:yMode val="edge"/>
              <c:x val="1.9329896907216496E-2"/>
              <c:y val="0.43718824664854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387970424"/>
        <c:crosses val="autoZero"/>
        <c:crossBetween val="midCat"/>
      </c:valAx>
      <c:valAx>
        <c:axId val="724133952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/>
                  <a:t>ppb</a:t>
                </a:r>
                <a:r>
                  <a:rPr lang="en-GB" baseline="0"/>
                  <a:t> dust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724134280"/>
        <c:crosses val="max"/>
        <c:crossBetween val="midCat"/>
      </c:valAx>
      <c:valAx>
        <c:axId val="724134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413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6730158272759"/>
          <c:y val="0.20817159368236865"/>
          <c:w val="0.1354265270331689"/>
          <c:h val="0.18566258724357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GB"/>
              <a:t>Kilimanjaro ice</a:t>
            </a:r>
            <a:r>
              <a:rPr lang="en-GB" baseline="0"/>
              <a:t> record 1.5 Ka</a:t>
            </a:r>
            <a:endParaRPr lang="en-GB"/>
          </a:p>
        </c:rich>
      </c:tx>
      <c:layout>
        <c:manualLayout>
          <c:xMode val="edge"/>
          <c:yMode val="edge"/>
          <c:x val="0.39124241892881101"/>
          <c:y val="2.5697503671071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98655099183656E-2"/>
          <c:y val="0.17444962826783217"/>
          <c:w val="0.87947147513241652"/>
          <c:h val="0.76837516404199457"/>
        </c:manualLayout>
      </c:layout>
      <c:scatterChart>
        <c:scatterStyle val="lineMarker"/>
        <c:varyColors val="0"/>
        <c:ser>
          <c:idx val="0"/>
          <c:order val="0"/>
          <c:tx>
            <c:v>South 1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Blad1!$G$3:$G$152</c:f>
              <c:numCache>
                <c:formatCode>General</c:formatCode>
                <c:ptCount val="1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</c:numCache>
            </c:numRef>
          </c:xVal>
          <c:yVal>
            <c:numRef>
              <c:f>Blad1!$I$3:$I$152</c:f>
              <c:numCache>
                <c:formatCode>General</c:formatCode>
                <c:ptCount val="150"/>
                <c:pt idx="0">
                  <c:v>-7.52</c:v>
                </c:pt>
                <c:pt idx="1">
                  <c:v>-7.57</c:v>
                </c:pt>
                <c:pt idx="2">
                  <c:v>-7.83</c:v>
                </c:pt>
                <c:pt idx="3">
                  <c:v>-7.48</c:v>
                </c:pt>
                <c:pt idx="4">
                  <c:v>-8.0500000000000007</c:v>
                </c:pt>
                <c:pt idx="5">
                  <c:v>-7.62</c:v>
                </c:pt>
                <c:pt idx="6">
                  <c:v>-7.7</c:v>
                </c:pt>
                <c:pt idx="7">
                  <c:v>-8.15</c:v>
                </c:pt>
                <c:pt idx="8">
                  <c:v>-10.38</c:v>
                </c:pt>
                <c:pt idx="9">
                  <c:v>-8.5299999999999994</c:v>
                </c:pt>
                <c:pt idx="10">
                  <c:v>-8.27</c:v>
                </c:pt>
                <c:pt idx="11">
                  <c:v>-9.4</c:v>
                </c:pt>
                <c:pt idx="12">
                  <c:v>-8.91</c:v>
                </c:pt>
                <c:pt idx="13">
                  <c:v>-8.34</c:v>
                </c:pt>
                <c:pt idx="14">
                  <c:v>-9.09</c:v>
                </c:pt>
                <c:pt idx="15">
                  <c:v>-8.23</c:v>
                </c:pt>
                <c:pt idx="16">
                  <c:v>-9</c:v>
                </c:pt>
                <c:pt idx="17">
                  <c:v>-10.220000000000001</c:v>
                </c:pt>
                <c:pt idx="18">
                  <c:v>-11.59</c:v>
                </c:pt>
                <c:pt idx="19">
                  <c:v>-11.27</c:v>
                </c:pt>
                <c:pt idx="20">
                  <c:v>-11.86</c:v>
                </c:pt>
                <c:pt idx="21">
                  <c:v>-11.93</c:v>
                </c:pt>
                <c:pt idx="22">
                  <c:v>-7.19</c:v>
                </c:pt>
                <c:pt idx="23">
                  <c:v>-7.97</c:v>
                </c:pt>
                <c:pt idx="24">
                  <c:v>-7.93</c:v>
                </c:pt>
                <c:pt idx="25">
                  <c:v>-8.77</c:v>
                </c:pt>
                <c:pt idx="26">
                  <c:v>-8.6300000000000008</c:v>
                </c:pt>
                <c:pt idx="27">
                  <c:v>-8.4</c:v>
                </c:pt>
                <c:pt idx="28">
                  <c:v>-9.81</c:v>
                </c:pt>
                <c:pt idx="29">
                  <c:v>-9.3000000000000007</c:v>
                </c:pt>
                <c:pt idx="30">
                  <c:v>-7.69</c:v>
                </c:pt>
                <c:pt idx="31">
                  <c:v>-7.21</c:v>
                </c:pt>
                <c:pt idx="32">
                  <c:v>-6.66</c:v>
                </c:pt>
                <c:pt idx="33">
                  <c:v>-7.64</c:v>
                </c:pt>
                <c:pt idx="34">
                  <c:v>-10.6</c:v>
                </c:pt>
                <c:pt idx="35">
                  <c:v>-7.15</c:v>
                </c:pt>
                <c:pt idx="36">
                  <c:v>-8.35</c:v>
                </c:pt>
                <c:pt idx="37">
                  <c:v>-8.7899999999999991</c:v>
                </c:pt>
                <c:pt idx="38">
                  <c:v>-8.66</c:v>
                </c:pt>
                <c:pt idx="39">
                  <c:v>-7.98</c:v>
                </c:pt>
                <c:pt idx="40">
                  <c:v>-8.2799999999999994</c:v>
                </c:pt>
                <c:pt idx="41">
                  <c:v>-7.86</c:v>
                </c:pt>
                <c:pt idx="42">
                  <c:v>-7.42</c:v>
                </c:pt>
                <c:pt idx="43">
                  <c:v>-7.62</c:v>
                </c:pt>
                <c:pt idx="44">
                  <c:v>-7.45</c:v>
                </c:pt>
                <c:pt idx="45">
                  <c:v>-8.08</c:v>
                </c:pt>
                <c:pt idx="46">
                  <c:v>-8.19</c:v>
                </c:pt>
                <c:pt idx="47">
                  <c:v>-7.31</c:v>
                </c:pt>
                <c:pt idx="48">
                  <c:v>-7.49</c:v>
                </c:pt>
                <c:pt idx="49">
                  <c:v>-7.33</c:v>
                </c:pt>
                <c:pt idx="50">
                  <c:v>-8.94</c:v>
                </c:pt>
                <c:pt idx="51">
                  <c:v>-9.64</c:v>
                </c:pt>
                <c:pt idx="52">
                  <c:v>-9.0500000000000007</c:v>
                </c:pt>
                <c:pt idx="53">
                  <c:v>-7.64</c:v>
                </c:pt>
                <c:pt idx="54">
                  <c:v>-7.42</c:v>
                </c:pt>
                <c:pt idx="55">
                  <c:v>-7.79</c:v>
                </c:pt>
                <c:pt idx="56">
                  <c:v>-8.36</c:v>
                </c:pt>
                <c:pt idx="57">
                  <c:v>-10.27</c:v>
                </c:pt>
                <c:pt idx="58">
                  <c:v>-11.97</c:v>
                </c:pt>
                <c:pt idx="59">
                  <c:v>-11.06</c:v>
                </c:pt>
                <c:pt idx="60">
                  <c:v>-10.71</c:v>
                </c:pt>
                <c:pt idx="61">
                  <c:v>-10.49</c:v>
                </c:pt>
                <c:pt idx="62">
                  <c:v>-10.39</c:v>
                </c:pt>
                <c:pt idx="63">
                  <c:v>-10.73</c:v>
                </c:pt>
                <c:pt idx="64">
                  <c:v>-10.96</c:v>
                </c:pt>
                <c:pt idx="65">
                  <c:v>-10.88</c:v>
                </c:pt>
                <c:pt idx="66">
                  <c:v>-10.78</c:v>
                </c:pt>
                <c:pt idx="67">
                  <c:v>-9.4499999999999993</c:v>
                </c:pt>
                <c:pt idx="68">
                  <c:v>-9.31</c:v>
                </c:pt>
                <c:pt idx="69">
                  <c:v>-9.99</c:v>
                </c:pt>
                <c:pt idx="70">
                  <c:v>-11.3</c:v>
                </c:pt>
                <c:pt idx="71">
                  <c:v>-11.71</c:v>
                </c:pt>
                <c:pt idx="72">
                  <c:v>-10.41</c:v>
                </c:pt>
                <c:pt idx="73">
                  <c:v>-9.64</c:v>
                </c:pt>
                <c:pt idx="74">
                  <c:v>-10.41</c:v>
                </c:pt>
                <c:pt idx="75">
                  <c:v>-11.11</c:v>
                </c:pt>
                <c:pt idx="76">
                  <c:v>-10.79</c:v>
                </c:pt>
                <c:pt idx="77">
                  <c:v>-10.56</c:v>
                </c:pt>
                <c:pt idx="78">
                  <c:v>-10.42</c:v>
                </c:pt>
                <c:pt idx="79">
                  <c:v>-8.31</c:v>
                </c:pt>
                <c:pt idx="80">
                  <c:v>-8.31</c:v>
                </c:pt>
                <c:pt idx="81">
                  <c:v>-9.3000000000000007</c:v>
                </c:pt>
                <c:pt idx="82">
                  <c:v>-9.4</c:v>
                </c:pt>
                <c:pt idx="83">
                  <c:v>-10.18</c:v>
                </c:pt>
                <c:pt idx="84">
                  <c:v>-8.51</c:v>
                </c:pt>
                <c:pt idx="85">
                  <c:v>-6.9</c:v>
                </c:pt>
                <c:pt idx="86">
                  <c:v>-7.49</c:v>
                </c:pt>
                <c:pt idx="87">
                  <c:v>-6.68</c:v>
                </c:pt>
                <c:pt idx="88">
                  <c:v>-7.95</c:v>
                </c:pt>
                <c:pt idx="89">
                  <c:v>-8.8699999999999992</c:v>
                </c:pt>
                <c:pt idx="90">
                  <c:v>-9.8800000000000008</c:v>
                </c:pt>
                <c:pt idx="91">
                  <c:v>-10.52</c:v>
                </c:pt>
                <c:pt idx="92">
                  <c:v>-10.09</c:v>
                </c:pt>
                <c:pt idx="93">
                  <c:v>-8.23</c:v>
                </c:pt>
                <c:pt idx="94">
                  <c:v>-8.65</c:v>
                </c:pt>
                <c:pt idx="95">
                  <c:v>-8.98</c:v>
                </c:pt>
                <c:pt idx="96">
                  <c:v>-7.58</c:v>
                </c:pt>
                <c:pt idx="97">
                  <c:v>-10.74</c:v>
                </c:pt>
                <c:pt idx="98">
                  <c:v>-11.77</c:v>
                </c:pt>
                <c:pt idx="99">
                  <c:v>-9.0299999999999994</c:v>
                </c:pt>
                <c:pt idx="100">
                  <c:v>-7.39</c:v>
                </c:pt>
                <c:pt idx="101">
                  <c:v>-7.67</c:v>
                </c:pt>
                <c:pt idx="102">
                  <c:v>-7.6</c:v>
                </c:pt>
                <c:pt idx="103">
                  <c:v>-9.2100000000000009</c:v>
                </c:pt>
                <c:pt idx="104">
                  <c:v>-8.9</c:v>
                </c:pt>
                <c:pt idx="105">
                  <c:v>-9.4</c:v>
                </c:pt>
                <c:pt idx="106">
                  <c:v>-9.92</c:v>
                </c:pt>
                <c:pt idx="107">
                  <c:v>-10.88</c:v>
                </c:pt>
                <c:pt idx="108">
                  <c:v>-11.1</c:v>
                </c:pt>
                <c:pt idx="109">
                  <c:v>-11.33</c:v>
                </c:pt>
                <c:pt idx="110">
                  <c:v>-11.6</c:v>
                </c:pt>
                <c:pt idx="111">
                  <c:v>-10.88</c:v>
                </c:pt>
                <c:pt idx="112">
                  <c:v>-9.2799999999999994</c:v>
                </c:pt>
                <c:pt idx="113">
                  <c:v>-7.47</c:v>
                </c:pt>
                <c:pt idx="114">
                  <c:v>-8.9499999999999993</c:v>
                </c:pt>
                <c:pt idx="115">
                  <c:v>-9.41</c:v>
                </c:pt>
                <c:pt idx="116">
                  <c:v>-9.86</c:v>
                </c:pt>
                <c:pt idx="117">
                  <c:v>-9.99</c:v>
                </c:pt>
                <c:pt idx="118">
                  <c:v>-9.14</c:v>
                </c:pt>
                <c:pt idx="119">
                  <c:v>-9.0500000000000007</c:v>
                </c:pt>
                <c:pt idx="120">
                  <c:v>-8.36</c:v>
                </c:pt>
                <c:pt idx="121">
                  <c:v>-7.21</c:v>
                </c:pt>
                <c:pt idx="122">
                  <c:v>-6.69</c:v>
                </c:pt>
                <c:pt idx="123">
                  <c:v>-7.23</c:v>
                </c:pt>
                <c:pt idx="124">
                  <c:v>-5.79</c:v>
                </c:pt>
                <c:pt idx="125">
                  <c:v>-6.7</c:v>
                </c:pt>
                <c:pt idx="126">
                  <c:v>-7.94</c:v>
                </c:pt>
                <c:pt idx="127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A-48C4-888E-A34354551DAC}"/>
            </c:ext>
          </c:extLst>
        </c:ser>
        <c:ser>
          <c:idx val="1"/>
          <c:order val="1"/>
          <c:tx>
            <c:v>South 2</c:v>
          </c:tx>
          <c:spPr>
            <a:ln w="95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Blad1!$G$3:$G$152</c:f>
              <c:numCache>
                <c:formatCode>General</c:formatCode>
                <c:ptCount val="1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</c:numCache>
            </c:numRef>
          </c:xVal>
          <c:yVal>
            <c:numRef>
              <c:f>Blad1!$J$3:$J$152</c:f>
              <c:numCache>
                <c:formatCode>General</c:formatCode>
                <c:ptCount val="150"/>
                <c:pt idx="0">
                  <c:v>-8.0399999999999991</c:v>
                </c:pt>
                <c:pt idx="1">
                  <c:v>-7.51</c:v>
                </c:pt>
                <c:pt idx="2">
                  <c:v>-7.71</c:v>
                </c:pt>
                <c:pt idx="3">
                  <c:v>-7.91</c:v>
                </c:pt>
                <c:pt idx="4">
                  <c:v>-7.62</c:v>
                </c:pt>
                <c:pt idx="5">
                  <c:v>-8.24</c:v>
                </c:pt>
                <c:pt idx="6">
                  <c:v>-7.74</c:v>
                </c:pt>
                <c:pt idx="7">
                  <c:v>-7.5</c:v>
                </c:pt>
                <c:pt idx="8">
                  <c:v>-9.76</c:v>
                </c:pt>
                <c:pt idx="9">
                  <c:v>-8.52</c:v>
                </c:pt>
                <c:pt idx="10">
                  <c:v>-8.36</c:v>
                </c:pt>
                <c:pt idx="11">
                  <c:v>-7.5</c:v>
                </c:pt>
                <c:pt idx="12">
                  <c:v>-8.2899999999999991</c:v>
                </c:pt>
                <c:pt idx="13">
                  <c:v>-8.19</c:v>
                </c:pt>
                <c:pt idx="14">
                  <c:v>-8.1300000000000008</c:v>
                </c:pt>
                <c:pt idx="15">
                  <c:v>-7.78</c:v>
                </c:pt>
                <c:pt idx="16">
                  <c:v>-8.17</c:v>
                </c:pt>
                <c:pt idx="17">
                  <c:v>-10.99</c:v>
                </c:pt>
                <c:pt idx="18">
                  <c:v>-11.5</c:v>
                </c:pt>
                <c:pt idx="19">
                  <c:v>-11.47</c:v>
                </c:pt>
                <c:pt idx="20">
                  <c:v>-11.62</c:v>
                </c:pt>
                <c:pt idx="21">
                  <c:v>-10.31</c:v>
                </c:pt>
                <c:pt idx="22">
                  <c:v>-7.8</c:v>
                </c:pt>
                <c:pt idx="23">
                  <c:v>-7.75</c:v>
                </c:pt>
                <c:pt idx="24">
                  <c:v>-8.1999999999999993</c:v>
                </c:pt>
                <c:pt idx="25">
                  <c:v>-8.91</c:v>
                </c:pt>
                <c:pt idx="26">
                  <c:v>-8.44</c:v>
                </c:pt>
                <c:pt idx="27">
                  <c:v>-8.25</c:v>
                </c:pt>
                <c:pt idx="28">
                  <c:v>-8.58</c:v>
                </c:pt>
                <c:pt idx="29">
                  <c:v>-8.92</c:v>
                </c:pt>
                <c:pt idx="30">
                  <c:v>-7.85</c:v>
                </c:pt>
                <c:pt idx="31">
                  <c:v>-7.38</c:v>
                </c:pt>
                <c:pt idx="32">
                  <c:v>-8.01</c:v>
                </c:pt>
                <c:pt idx="33">
                  <c:v>-9.39</c:v>
                </c:pt>
                <c:pt idx="34">
                  <c:v>-9.9</c:v>
                </c:pt>
                <c:pt idx="35">
                  <c:v>-8.84</c:v>
                </c:pt>
                <c:pt idx="36">
                  <c:v>-8.23</c:v>
                </c:pt>
                <c:pt idx="37">
                  <c:v>-8.5299999999999994</c:v>
                </c:pt>
                <c:pt idx="38">
                  <c:v>-8.1199999999999992</c:v>
                </c:pt>
                <c:pt idx="39">
                  <c:v>-7.13</c:v>
                </c:pt>
                <c:pt idx="40">
                  <c:v>-7.22</c:v>
                </c:pt>
                <c:pt idx="41">
                  <c:v>-7.06</c:v>
                </c:pt>
                <c:pt idx="42">
                  <c:v>-6.73</c:v>
                </c:pt>
                <c:pt idx="43">
                  <c:v>-7.46</c:v>
                </c:pt>
                <c:pt idx="44">
                  <c:v>-8.15</c:v>
                </c:pt>
                <c:pt idx="45">
                  <c:v>-8.6300000000000008</c:v>
                </c:pt>
                <c:pt idx="46">
                  <c:v>-8.8800000000000008</c:v>
                </c:pt>
                <c:pt idx="47">
                  <c:v>-7.61</c:v>
                </c:pt>
                <c:pt idx="48">
                  <c:v>-7.1</c:v>
                </c:pt>
                <c:pt idx="49">
                  <c:v>-7.79</c:v>
                </c:pt>
                <c:pt idx="50">
                  <c:v>-8.84</c:v>
                </c:pt>
                <c:pt idx="51">
                  <c:v>-10.93</c:v>
                </c:pt>
                <c:pt idx="52">
                  <c:v>-11.07</c:v>
                </c:pt>
                <c:pt idx="53">
                  <c:v>-8.8800000000000008</c:v>
                </c:pt>
                <c:pt idx="54">
                  <c:v>-6.79</c:v>
                </c:pt>
                <c:pt idx="55">
                  <c:v>-7.27</c:v>
                </c:pt>
                <c:pt idx="56">
                  <c:v>-8.36</c:v>
                </c:pt>
                <c:pt idx="57">
                  <c:v>-9.33</c:v>
                </c:pt>
                <c:pt idx="58">
                  <c:v>-10.130000000000001</c:v>
                </c:pt>
                <c:pt idx="59">
                  <c:v>-11.39</c:v>
                </c:pt>
                <c:pt idx="60">
                  <c:v>-11.38</c:v>
                </c:pt>
                <c:pt idx="61">
                  <c:v>-11.12</c:v>
                </c:pt>
                <c:pt idx="62">
                  <c:v>-10.74</c:v>
                </c:pt>
                <c:pt idx="63">
                  <c:v>-10.25</c:v>
                </c:pt>
                <c:pt idx="64">
                  <c:v>-9.85</c:v>
                </c:pt>
                <c:pt idx="65">
                  <c:v>-10.130000000000001</c:v>
                </c:pt>
                <c:pt idx="66">
                  <c:v>-9.94</c:v>
                </c:pt>
                <c:pt idx="67">
                  <c:v>-9.18</c:v>
                </c:pt>
                <c:pt idx="68">
                  <c:v>-9.44</c:v>
                </c:pt>
                <c:pt idx="69">
                  <c:v>-10.09</c:v>
                </c:pt>
                <c:pt idx="70">
                  <c:v>-9.68</c:v>
                </c:pt>
                <c:pt idx="71">
                  <c:v>-10.9</c:v>
                </c:pt>
                <c:pt idx="72">
                  <c:v>-10.83</c:v>
                </c:pt>
                <c:pt idx="73">
                  <c:v>-9.52</c:v>
                </c:pt>
                <c:pt idx="74">
                  <c:v>-11</c:v>
                </c:pt>
                <c:pt idx="75">
                  <c:v>-11.03</c:v>
                </c:pt>
                <c:pt idx="76">
                  <c:v>-10.35</c:v>
                </c:pt>
                <c:pt idx="77">
                  <c:v>-10.73</c:v>
                </c:pt>
                <c:pt idx="78">
                  <c:v>-9.3699999999999992</c:v>
                </c:pt>
                <c:pt idx="79">
                  <c:v>-7.63</c:v>
                </c:pt>
                <c:pt idx="80">
                  <c:v>-7.85</c:v>
                </c:pt>
                <c:pt idx="81">
                  <c:v>-9.01</c:v>
                </c:pt>
                <c:pt idx="82">
                  <c:v>-9.6999999999999993</c:v>
                </c:pt>
                <c:pt idx="83">
                  <c:v>-9.32</c:v>
                </c:pt>
                <c:pt idx="84">
                  <c:v>-7.84</c:v>
                </c:pt>
                <c:pt idx="85">
                  <c:v>-6.81</c:v>
                </c:pt>
                <c:pt idx="86">
                  <c:v>-7.57</c:v>
                </c:pt>
                <c:pt idx="87">
                  <c:v>-6.94</c:v>
                </c:pt>
                <c:pt idx="88">
                  <c:v>-8.8800000000000008</c:v>
                </c:pt>
                <c:pt idx="89">
                  <c:v>-9.99</c:v>
                </c:pt>
                <c:pt idx="90">
                  <c:v>-10.16</c:v>
                </c:pt>
                <c:pt idx="91">
                  <c:v>-9.93</c:v>
                </c:pt>
                <c:pt idx="100">
                  <c:v>-7.78</c:v>
                </c:pt>
                <c:pt idx="101">
                  <c:v>-7.23</c:v>
                </c:pt>
                <c:pt idx="102">
                  <c:v>-9.11</c:v>
                </c:pt>
                <c:pt idx="103">
                  <c:v>-10.3</c:v>
                </c:pt>
                <c:pt idx="104">
                  <c:v>-9.73</c:v>
                </c:pt>
                <c:pt idx="105">
                  <c:v>-10.220000000000001</c:v>
                </c:pt>
                <c:pt idx="106">
                  <c:v>-12.23</c:v>
                </c:pt>
                <c:pt idx="107">
                  <c:v>-11.93</c:v>
                </c:pt>
                <c:pt idx="108">
                  <c:v>-11.25</c:v>
                </c:pt>
                <c:pt idx="109">
                  <c:v>-11.46</c:v>
                </c:pt>
                <c:pt idx="110">
                  <c:v>-11.01</c:v>
                </c:pt>
                <c:pt idx="111">
                  <c:v>-10.38</c:v>
                </c:pt>
                <c:pt idx="112">
                  <c:v>-9.1300000000000008</c:v>
                </c:pt>
                <c:pt idx="113">
                  <c:v>-6.92</c:v>
                </c:pt>
                <c:pt idx="114">
                  <c:v>-9.11</c:v>
                </c:pt>
                <c:pt idx="115">
                  <c:v>-9.76</c:v>
                </c:pt>
                <c:pt idx="116">
                  <c:v>-8.3800000000000008</c:v>
                </c:pt>
                <c:pt idx="117">
                  <c:v>-8.4499999999999993</c:v>
                </c:pt>
                <c:pt idx="118">
                  <c:v>-8.27</c:v>
                </c:pt>
                <c:pt idx="119">
                  <c:v>-8.31</c:v>
                </c:pt>
                <c:pt idx="120">
                  <c:v>-8.4700000000000006</c:v>
                </c:pt>
                <c:pt idx="121">
                  <c:v>-8.5299999999999994</c:v>
                </c:pt>
                <c:pt idx="122">
                  <c:v>-7.48</c:v>
                </c:pt>
                <c:pt idx="123">
                  <c:v>-7.27</c:v>
                </c:pt>
                <c:pt idx="124">
                  <c:v>-6.82</c:v>
                </c:pt>
                <c:pt idx="125">
                  <c:v>-7.53</c:v>
                </c:pt>
                <c:pt idx="126">
                  <c:v>-8.6999999999999993</c:v>
                </c:pt>
                <c:pt idx="127">
                  <c:v>-9.5399999999999991</c:v>
                </c:pt>
                <c:pt idx="128">
                  <c:v>-9.11</c:v>
                </c:pt>
                <c:pt idx="129">
                  <c:v>-7.6</c:v>
                </c:pt>
                <c:pt idx="130">
                  <c:v>-7.1</c:v>
                </c:pt>
                <c:pt idx="131">
                  <c:v>-7.02</c:v>
                </c:pt>
                <c:pt idx="132">
                  <c:v>-7.47</c:v>
                </c:pt>
                <c:pt idx="133">
                  <c:v>-7.48</c:v>
                </c:pt>
                <c:pt idx="134">
                  <c:v>-6.69</c:v>
                </c:pt>
                <c:pt idx="135">
                  <c:v>-7.42</c:v>
                </c:pt>
                <c:pt idx="136">
                  <c:v>-8.01</c:v>
                </c:pt>
                <c:pt idx="137">
                  <c:v>-8.6999999999999993</c:v>
                </c:pt>
                <c:pt idx="138">
                  <c:v>-9.26</c:v>
                </c:pt>
                <c:pt idx="139">
                  <c:v>-10.08</c:v>
                </c:pt>
                <c:pt idx="140">
                  <c:v>-9.89</c:v>
                </c:pt>
                <c:pt idx="141">
                  <c:v>-9.76</c:v>
                </c:pt>
                <c:pt idx="142">
                  <c:v>-8.9499999999999993</c:v>
                </c:pt>
                <c:pt idx="143">
                  <c:v>-9.56</c:v>
                </c:pt>
                <c:pt idx="144">
                  <c:v>-10.52</c:v>
                </c:pt>
                <c:pt idx="145">
                  <c:v>-9.59</c:v>
                </c:pt>
                <c:pt idx="146">
                  <c:v>-9.18</c:v>
                </c:pt>
                <c:pt idx="147">
                  <c:v>-10.130000000000001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A-48C4-888E-A34354551DAC}"/>
            </c:ext>
          </c:extLst>
        </c:ser>
        <c:ser>
          <c:idx val="2"/>
          <c:order val="2"/>
          <c:tx>
            <c:v>North 2</c:v>
          </c:tx>
          <c:spPr>
            <a:ln w="95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Blad1!$G$3:$G$152</c:f>
              <c:numCache>
                <c:formatCode>General</c:formatCode>
                <c:ptCount val="1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</c:numCache>
            </c:numRef>
          </c:xVal>
          <c:yVal>
            <c:numRef>
              <c:f>Blad1!$K$3:$K$152</c:f>
              <c:numCache>
                <c:formatCode>General</c:formatCode>
                <c:ptCount val="150"/>
                <c:pt idx="0">
                  <c:v>-9.6</c:v>
                </c:pt>
                <c:pt idx="1">
                  <c:v>-9.2899999999999991</c:v>
                </c:pt>
                <c:pt idx="2">
                  <c:v>-9.06</c:v>
                </c:pt>
                <c:pt idx="3">
                  <c:v>-9.0299999999999994</c:v>
                </c:pt>
                <c:pt idx="4">
                  <c:v>-9.6999999999999993</c:v>
                </c:pt>
                <c:pt idx="5">
                  <c:v>-10.42</c:v>
                </c:pt>
                <c:pt idx="6">
                  <c:v>-10.02</c:v>
                </c:pt>
                <c:pt idx="7">
                  <c:v>-9.17</c:v>
                </c:pt>
                <c:pt idx="8">
                  <c:v>-10.35</c:v>
                </c:pt>
                <c:pt idx="9">
                  <c:v>-9.34</c:v>
                </c:pt>
                <c:pt idx="10">
                  <c:v>-8.68</c:v>
                </c:pt>
                <c:pt idx="11">
                  <c:v>-8.42</c:v>
                </c:pt>
                <c:pt idx="12">
                  <c:v>-9.75</c:v>
                </c:pt>
                <c:pt idx="13">
                  <c:v>-10.99</c:v>
                </c:pt>
                <c:pt idx="14">
                  <c:v>-10.68</c:v>
                </c:pt>
                <c:pt idx="15">
                  <c:v>-10.62</c:v>
                </c:pt>
                <c:pt idx="16">
                  <c:v>-10.86</c:v>
                </c:pt>
                <c:pt idx="17">
                  <c:v>-12.94</c:v>
                </c:pt>
                <c:pt idx="18">
                  <c:v>-12.92</c:v>
                </c:pt>
                <c:pt idx="19">
                  <c:v>-12.62</c:v>
                </c:pt>
                <c:pt idx="20">
                  <c:v>-13.29</c:v>
                </c:pt>
                <c:pt idx="21">
                  <c:v>-13.47</c:v>
                </c:pt>
                <c:pt idx="22">
                  <c:v>-11.73</c:v>
                </c:pt>
                <c:pt idx="23">
                  <c:v>-10.81</c:v>
                </c:pt>
                <c:pt idx="24">
                  <c:v>-9.85</c:v>
                </c:pt>
                <c:pt idx="25">
                  <c:v>-8.9600000000000009</c:v>
                </c:pt>
                <c:pt idx="26">
                  <c:v>-8.81</c:v>
                </c:pt>
                <c:pt idx="27">
                  <c:v>-9.27</c:v>
                </c:pt>
                <c:pt idx="28">
                  <c:v>-10.31</c:v>
                </c:pt>
                <c:pt idx="29">
                  <c:v>-11.11</c:v>
                </c:pt>
                <c:pt idx="30">
                  <c:v>-9.85</c:v>
                </c:pt>
                <c:pt idx="31">
                  <c:v>-9.01</c:v>
                </c:pt>
                <c:pt idx="32">
                  <c:v>-8.39</c:v>
                </c:pt>
                <c:pt idx="33">
                  <c:v>-7.93</c:v>
                </c:pt>
                <c:pt idx="34">
                  <c:v>-8.06</c:v>
                </c:pt>
                <c:pt idx="35">
                  <c:v>-7.71</c:v>
                </c:pt>
                <c:pt idx="36">
                  <c:v>-9.11</c:v>
                </c:pt>
                <c:pt idx="37">
                  <c:v>-9.3800000000000008</c:v>
                </c:pt>
                <c:pt idx="38">
                  <c:v>-9.15</c:v>
                </c:pt>
                <c:pt idx="39">
                  <c:v>-9.0500000000000007</c:v>
                </c:pt>
                <c:pt idx="40">
                  <c:v>-8.32</c:v>
                </c:pt>
                <c:pt idx="41">
                  <c:v>-8.34</c:v>
                </c:pt>
                <c:pt idx="42">
                  <c:v>-8.49</c:v>
                </c:pt>
                <c:pt idx="43">
                  <c:v>-8.4</c:v>
                </c:pt>
                <c:pt idx="44">
                  <c:v>-8.61</c:v>
                </c:pt>
                <c:pt idx="45">
                  <c:v>-8.74</c:v>
                </c:pt>
                <c:pt idx="46">
                  <c:v>-9.1</c:v>
                </c:pt>
                <c:pt idx="47">
                  <c:v>-9.1300000000000008</c:v>
                </c:pt>
                <c:pt idx="48">
                  <c:v>-9.1</c:v>
                </c:pt>
                <c:pt idx="49">
                  <c:v>-9.3699999999999992</c:v>
                </c:pt>
                <c:pt idx="50">
                  <c:v>-11.16</c:v>
                </c:pt>
                <c:pt idx="51">
                  <c:v>-11.75</c:v>
                </c:pt>
                <c:pt idx="52">
                  <c:v>-11.34</c:v>
                </c:pt>
                <c:pt idx="53">
                  <c:v>-9.44</c:v>
                </c:pt>
                <c:pt idx="54">
                  <c:v>-9.2899999999999991</c:v>
                </c:pt>
                <c:pt idx="55">
                  <c:v>-9.0500000000000007</c:v>
                </c:pt>
                <c:pt idx="56">
                  <c:v>-9.4600000000000009</c:v>
                </c:pt>
                <c:pt idx="57">
                  <c:v>-11.16</c:v>
                </c:pt>
                <c:pt idx="58">
                  <c:v>-13.02</c:v>
                </c:pt>
                <c:pt idx="59">
                  <c:v>-13.91</c:v>
                </c:pt>
                <c:pt idx="60">
                  <c:v>-12.92</c:v>
                </c:pt>
                <c:pt idx="61">
                  <c:v>-12.14</c:v>
                </c:pt>
                <c:pt idx="62">
                  <c:v>-12.31</c:v>
                </c:pt>
                <c:pt idx="63">
                  <c:v>-11.93</c:v>
                </c:pt>
                <c:pt idx="64">
                  <c:v>-11.99</c:v>
                </c:pt>
                <c:pt idx="65">
                  <c:v>-12.57</c:v>
                </c:pt>
                <c:pt idx="66">
                  <c:v>-11.55</c:v>
                </c:pt>
                <c:pt idx="67">
                  <c:v>-10.97</c:v>
                </c:pt>
                <c:pt idx="68">
                  <c:v>-9.48</c:v>
                </c:pt>
                <c:pt idx="69">
                  <c:v>-9.1</c:v>
                </c:pt>
                <c:pt idx="70">
                  <c:v>-8.9</c:v>
                </c:pt>
                <c:pt idx="71">
                  <c:v>-9.07</c:v>
                </c:pt>
                <c:pt idx="72">
                  <c:v>-9.7100000000000009</c:v>
                </c:pt>
                <c:pt idx="73">
                  <c:v>-9.64</c:v>
                </c:pt>
                <c:pt idx="74">
                  <c:v>-9.98</c:v>
                </c:pt>
                <c:pt idx="75">
                  <c:v>-10.74</c:v>
                </c:pt>
                <c:pt idx="76">
                  <c:v>-9.98</c:v>
                </c:pt>
                <c:pt idx="77">
                  <c:v>-9.69</c:v>
                </c:pt>
                <c:pt idx="78">
                  <c:v>-9.85</c:v>
                </c:pt>
                <c:pt idx="79">
                  <c:v>-9.7899999999999991</c:v>
                </c:pt>
                <c:pt idx="80">
                  <c:v>-10.08</c:v>
                </c:pt>
                <c:pt idx="81">
                  <c:v>-10.49</c:v>
                </c:pt>
                <c:pt idx="82">
                  <c:v>-10.46</c:v>
                </c:pt>
                <c:pt idx="83">
                  <c:v>-10.44</c:v>
                </c:pt>
                <c:pt idx="84">
                  <c:v>-9.9499999999999993</c:v>
                </c:pt>
                <c:pt idx="85">
                  <c:v>-7.16</c:v>
                </c:pt>
                <c:pt idx="86">
                  <c:v>-7.4</c:v>
                </c:pt>
                <c:pt idx="87">
                  <c:v>-7.86</c:v>
                </c:pt>
                <c:pt idx="88">
                  <c:v>-8.5</c:v>
                </c:pt>
                <c:pt idx="89">
                  <c:v>-9.1999999999999993</c:v>
                </c:pt>
                <c:pt idx="90">
                  <c:v>-9.59</c:v>
                </c:pt>
                <c:pt idx="91">
                  <c:v>-9.66</c:v>
                </c:pt>
                <c:pt idx="92">
                  <c:v>-9.6999999999999993</c:v>
                </c:pt>
                <c:pt idx="93">
                  <c:v>-9.75</c:v>
                </c:pt>
                <c:pt idx="94">
                  <c:v>-9.6199999999999992</c:v>
                </c:pt>
                <c:pt idx="95">
                  <c:v>-9.42</c:v>
                </c:pt>
                <c:pt idx="96">
                  <c:v>-9.24</c:v>
                </c:pt>
                <c:pt idx="97">
                  <c:v>-9.8699999999999992</c:v>
                </c:pt>
                <c:pt idx="98">
                  <c:v>-9.41</c:v>
                </c:pt>
                <c:pt idx="99">
                  <c:v>-9.2799999999999994</c:v>
                </c:pt>
                <c:pt idx="100">
                  <c:v>-9.5</c:v>
                </c:pt>
                <c:pt idx="101">
                  <c:v>-9.07</c:v>
                </c:pt>
                <c:pt idx="102">
                  <c:v>-10.91</c:v>
                </c:pt>
                <c:pt idx="103">
                  <c:v>-11.08</c:v>
                </c:pt>
                <c:pt idx="104">
                  <c:v>-11.47</c:v>
                </c:pt>
                <c:pt idx="105">
                  <c:v>-11.78</c:v>
                </c:pt>
                <c:pt idx="106">
                  <c:v>-12.05</c:v>
                </c:pt>
                <c:pt idx="107">
                  <c:v>-12.43</c:v>
                </c:pt>
                <c:pt idx="108">
                  <c:v>-11.88</c:v>
                </c:pt>
                <c:pt idx="109">
                  <c:v>-11.55</c:v>
                </c:pt>
                <c:pt idx="110">
                  <c:v>-11.09</c:v>
                </c:pt>
                <c:pt idx="111">
                  <c:v>-10.76</c:v>
                </c:pt>
                <c:pt idx="112">
                  <c:v>-10.72</c:v>
                </c:pt>
                <c:pt idx="113">
                  <c:v>-10.039999999999999</c:v>
                </c:pt>
                <c:pt idx="114">
                  <c:v>-10.23</c:v>
                </c:pt>
                <c:pt idx="115">
                  <c:v>-11.18</c:v>
                </c:pt>
                <c:pt idx="116">
                  <c:v>-11.15</c:v>
                </c:pt>
                <c:pt idx="117">
                  <c:v>-11.07</c:v>
                </c:pt>
                <c:pt idx="118">
                  <c:v>-10.77</c:v>
                </c:pt>
                <c:pt idx="119">
                  <c:v>-10.78</c:v>
                </c:pt>
                <c:pt idx="120">
                  <c:v>-11</c:v>
                </c:pt>
                <c:pt idx="121">
                  <c:v>-10.48</c:v>
                </c:pt>
                <c:pt idx="122">
                  <c:v>-10.55</c:v>
                </c:pt>
                <c:pt idx="123">
                  <c:v>-8.51</c:v>
                </c:pt>
                <c:pt idx="124">
                  <c:v>-8.6</c:v>
                </c:pt>
                <c:pt idx="125">
                  <c:v>-8.5299999999999994</c:v>
                </c:pt>
                <c:pt idx="126">
                  <c:v>-11.67</c:v>
                </c:pt>
                <c:pt idx="127">
                  <c:v>-11.77</c:v>
                </c:pt>
                <c:pt idx="128">
                  <c:v>-10.46</c:v>
                </c:pt>
                <c:pt idx="129">
                  <c:v>-10.23</c:v>
                </c:pt>
                <c:pt idx="130">
                  <c:v>-8.89</c:v>
                </c:pt>
                <c:pt idx="131">
                  <c:v>-8.59</c:v>
                </c:pt>
                <c:pt idx="132">
                  <c:v>-8.34</c:v>
                </c:pt>
                <c:pt idx="133">
                  <c:v>-8.1999999999999993</c:v>
                </c:pt>
                <c:pt idx="134">
                  <c:v>-8.24</c:v>
                </c:pt>
                <c:pt idx="135">
                  <c:v>-8.5</c:v>
                </c:pt>
                <c:pt idx="136">
                  <c:v>-8.66</c:v>
                </c:pt>
                <c:pt idx="137">
                  <c:v>-9.5500000000000007</c:v>
                </c:pt>
                <c:pt idx="138">
                  <c:v>-9.43</c:v>
                </c:pt>
                <c:pt idx="139">
                  <c:v>-9.65</c:v>
                </c:pt>
                <c:pt idx="140">
                  <c:v>-12.21</c:v>
                </c:pt>
                <c:pt idx="141">
                  <c:v>-10.93</c:v>
                </c:pt>
                <c:pt idx="142">
                  <c:v>-10.95</c:v>
                </c:pt>
                <c:pt idx="143">
                  <c:v>-11.04</c:v>
                </c:pt>
                <c:pt idx="144">
                  <c:v>-11.13</c:v>
                </c:pt>
                <c:pt idx="145">
                  <c:v>-11.38</c:v>
                </c:pt>
                <c:pt idx="146">
                  <c:v>-11.45</c:v>
                </c:pt>
                <c:pt idx="147">
                  <c:v>-13.04</c:v>
                </c:pt>
                <c:pt idx="148">
                  <c:v>-12.81</c:v>
                </c:pt>
                <c:pt idx="149">
                  <c:v>-12.59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BA-48C4-888E-A34354551DAC}"/>
            </c:ext>
          </c:extLst>
        </c:ser>
        <c:ser>
          <c:idx val="3"/>
          <c:order val="3"/>
          <c:tx>
            <c:v>North 3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72"/>
            <c:marker>
              <c:symbol val="square"/>
              <c:size val="3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BBA-48C4-888E-A34354551DAC}"/>
              </c:ext>
            </c:extLst>
          </c:dPt>
          <c:xVal>
            <c:numRef>
              <c:f>Blad1!$G$3:$G$152</c:f>
              <c:numCache>
                <c:formatCode>General</c:formatCode>
                <c:ptCount val="1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</c:numCache>
            </c:numRef>
          </c:xVal>
          <c:yVal>
            <c:numRef>
              <c:f>Blad1!$L$3:$L$152</c:f>
              <c:numCache>
                <c:formatCode>General</c:formatCode>
                <c:ptCount val="150"/>
                <c:pt idx="0">
                  <c:v>-9.07</c:v>
                </c:pt>
                <c:pt idx="1">
                  <c:v>-9.92</c:v>
                </c:pt>
                <c:pt idx="2">
                  <c:v>-9.7799999999999994</c:v>
                </c:pt>
                <c:pt idx="3">
                  <c:v>-8.98</c:v>
                </c:pt>
                <c:pt idx="4">
                  <c:v>-9.4499999999999993</c:v>
                </c:pt>
                <c:pt idx="5">
                  <c:v>-10.41</c:v>
                </c:pt>
                <c:pt idx="6">
                  <c:v>-10.27</c:v>
                </c:pt>
                <c:pt idx="7">
                  <c:v>-9.4700000000000006</c:v>
                </c:pt>
                <c:pt idx="8">
                  <c:v>-9.8000000000000007</c:v>
                </c:pt>
                <c:pt idx="9">
                  <c:v>-8.2100000000000009</c:v>
                </c:pt>
                <c:pt idx="10">
                  <c:v>-7.49</c:v>
                </c:pt>
                <c:pt idx="11">
                  <c:v>-8.01</c:v>
                </c:pt>
                <c:pt idx="12">
                  <c:v>-7.44</c:v>
                </c:pt>
                <c:pt idx="13">
                  <c:v>-7.68</c:v>
                </c:pt>
                <c:pt idx="14">
                  <c:v>-7.57</c:v>
                </c:pt>
                <c:pt idx="15">
                  <c:v>-7.81</c:v>
                </c:pt>
                <c:pt idx="16">
                  <c:v>-9.07</c:v>
                </c:pt>
                <c:pt idx="17">
                  <c:v>-11.06</c:v>
                </c:pt>
                <c:pt idx="18">
                  <c:v>-8.73</c:v>
                </c:pt>
                <c:pt idx="19">
                  <c:v>-8.83</c:v>
                </c:pt>
                <c:pt idx="20">
                  <c:v>-9.77</c:v>
                </c:pt>
                <c:pt idx="21">
                  <c:v>-9.7100000000000009</c:v>
                </c:pt>
                <c:pt idx="22">
                  <c:v>-8.5399999999999991</c:v>
                </c:pt>
                <c:pt idx="23">
                  <c:v>-8.74</c:v>
                </c:pt>
                <c:pt idx="24">
                  <c:v>-8.4600000000000009</c:v>
                </c:pt>
                <c:pt idx="25">
                  <c:v>-8.4600000000000009</c:v>
                </c:pt>
                <c:pt idx="26">
                  <c:v>-8.19</c:v>
                </c:pt>
                <c:pt idx="27">
                  <c:v>-8.32</c:v>
                </c:pt>
                <c:pt idx="28">
                  <c:v>-8.65</c:v>
                </c:pt>
                <c:pt idx="29">
                  <c:v>-8.2799999999999994</c:v>
                </c:pt>
                <c:pt idx="30">
                  <c:v>-8.06</c:v>
                </c:pt>
                <c:pt idx="31">
                  <c:v>-7.77</c:v>
                </c:pt>
                <c:pt idx="32">
                  <c:v>-7.44</c:v>
                </c:pt>
                <c:pt idx="33">
                  <c:v>-7.61</c:v>
                </c:pt>
                <c:pt idx="34">
                  <c:v>-7.98</c:v>
                </c:pt>
                <c:pt idx="35">
                  <c:v>-8.2899999999999991</c:v>
                </c:pt>
                <c:pt idx="36">
                  <c:v>-9.69</c:v>
                </c:pt>
                <c:pt idx="37">
                  <c:v>-10.130000000000001</c:v>
                </c:pt>
                <c:pt idx="38">
                  <c:v>-9.76</c:v>
                </c:pt>
                <c:pt idx="39">
                  <c:v>-9.76</c:v>
                </c:pt>
                <c:pt idx="40">
                  <c:v>-9.0399999999999991</c:v>
                </c:pt>
                <c:pt idx="41">
                  <c:v>-7.9</c:v>
                </c:pt>
                <c:pt idx="42">
                  <c:v>-8.25</c:v>
                </c:pt>
                <c:pt idx="43">
                  <c:v>-8.4499999999999993</c:v>
                </c:pt>
                <c:pt idx="44">
                  <c:v>-8.6999999999999993</c:v>
                </c:pt>
                <c:pt idx="45">
                  <c:v>-8.82</c:v>
                </c:pt>
                <c:pt idx="46">
                  <c:v>-9.36</c:v>
                </c:pt>
                <c:pt idx="47">
                  <c:v>-9.42</c:v>
                </c:pt>
                <c:pt idx="48">
                  <c:v>-9.86</c:v>
                </c:pt>
                <c:pt idx="49">
                  <c:v>-10.38</c:v>
                </c:pt>
                <c:pt idx="50">
                  <c:v>-10.45</c:v>
                </c:pt>
                <c:pt idx="51">
                  <c:v>-10.25</c:v>
                </c:pt>
                <c:pt idx="52">
                  <c:v>-10.09</c:v>
                </c:pt>
                <c:pt idx="53">
                  <c:v>-10</c:v>
                </c:pt>
                <c:pt idx="54">
                  <c:v>-9.8800000000000008</c:v>
                </c:pt>
                <c:pt idx="55">
                  <c:v>-9.08</c:v>
                </c:pt>
                <c:pt idx="56">
                  <c:v>-9.34</c:v>
                </c:pt>
                <c:pt idx="57">
                  <c:v>-10.96</c:v>
                </c:pt>
                <c:pt idx="58">
                  <c:v>-11.72</c:v>
                </c:pt>
                <c:pt idx="59">
                  <c:v>-11.74</c:v>
                </c:pt>
                <c:pt idx="60">
                  <c:v>-11.36</c:v>
                </c:pt>
                <c:pt idx="61">
                  <c:v>-11.44</c:v>
                </c:pt>
                <c:pt idx="62">
                  <c:v>-11.56</c:v>
                </c:pt>
                <c:pt idx="63">
                  <c:v>-11.36</c:v>
                </c:pt>
                <c:pt idx="64">
                  <c:v>-11.05</c:v>
                </c:pt>
                <c:pt idx="65">
                  <c:v>-11.2</c:v>
                </c:pt>
                <c:pt idx="66">
                  <c:v>-11.22</c:v>
                </c:pt>
                <c:pt idx="67">
                  <c:v>-10.3</c:v>
                </c:pt>
                <c:pt idx="68">
                  <c:v>-9.69</c:v>
                </c:pt>
                <c:pt idx="69">
                  <c:v>-8.65</c:v>
                </c:pt>
                <c:pt idx="70">
                  <c:v>-8.39</c:v>
                </c:pt>
                <c:pt idx="71">
                  <c:v>-8.48</c:v>
                </c:pt>
                <c:pt idx="72">
                  <c:v>-9.1999999999999993</c:v>
                </c:pt>
                <c:pt idx="73">
                  <c:v>-9.69</c:v>
                </c:pt>
                <c:pt idx="74">
                  <c:v>-9.7899999999999991</c:v>
                </c:pt>
                <c:pt idx="75">
                  <c:v>-9.76</c:v>
                </c:pt>
                <c:pt idx="76">
                  <c:v>-9.91</c:v>
                </c:pt>
                <c:pt idx="77">
                  <c:v>-9.92</c:v>
                </c:pt>
                <c:pt idx="78">
                  <c:v>-9.86</c:v>
                </c:pt>
                <c:pt idx="79">
                  <c:v>-10.039999999999999</c:v>
                </c:pt>
                <c:pt idx="80">
                  <c:v>-10.119999999999999</c:v>
                </c:pt>
                <c:pt idx="81">
                  <c:v>-9.94</c:v>
                </c:pt>
                <c:pt idx="82">
                  <c:v>-9.98</c:v>
                </c:pt>
                <c:pt idx="83">
                  <c:v>-10.08</c:v>
                </c:pt>
                <c:pt idx="84">
                  <c:v>-9.5299999999999994</c:v>
                </c:pt>
                <c:pt idx="85">
                  <c:v>-8.64</c:v>
                </c:pt>
                <c:pt idx="86">
                  <c:v>-7.04</c:v>
                </c:pt>
                <c:pt idx="87">
                  <c:v>-7.82</c:v>
                </c:pt>
                <c:pt idx="88">
                  <c:v>-7.75</c:v>
                </c:pt>
                <c:pt idx="89">
                  <c:v>-8.74</c:v>
                </c:pt>
                <c:pt idx="90">
                  <c:v>-9.32</c:v>
                </c:pt>
                <c:pt idx="91">
                  <c:v>-9.4</c:v>
                </c:pt>
                <c:pt idx="92">
                  <c:v>-9.44</c:v>
                </c:pt>
                <c:pt idx="93">
                  <c:v>-9.4499999999999993</c:v>
                </c:pt>
                <c:pt idx="94">
                  <c:v>-9.31</c:v>
                </c:pt>
                <c:pt idx="95">
                  <c:v>-9.2799999999999994</c:v>
                </c:pt>
                <c:pt idx="96">
                  <c:v>-9.15</c:v>
                </c:pt>
                <c:pt idx="97">
                  <c:v>-9.25</c:v>
                </c:pt>
                <c:pt idx="98">
                  <c:v>-9.24</c:v>
                </c:pt>
                <c:pt idx="99">
                  <c:v>-9.1300000000000008</c:v>
                </c:pt>
                <c:pt idx="100">
                  <c:v>-9.07</c:v>
                </c:pt>
                <c:pt idx="101">
                  <c:v>-9.75</c:v>
                </c:pt>
                <c:pt idx="102">
                  <c:v>-10.87</c:v>
                </c:pt>
                <c:pt idx="103">
                  <c:v>-10.55</c:v>
                </c:pt>
                <c:pt idx="104">
                  <c:v>-10.3</c:v>
                </c:pt>
                <c:pt idx="105">
                  <c:v>-10.63</c:v>
                </c:pt>
                <c:pt idx="106">
                  <c:v>-10.53</c:v>
                </c:pt>
                <c:pt idx="107">
                  <c:v>-11.16</c:v>
                </c:pt>
                <c:pt idx="108">
                  <c:v>-10.69</c:v>
                </c:pt>
                <c:pt idx="109">
                  <c:v>-10.46</c:v>
                </c:pt>
                <c:pt idx="110">
                  <c:v>-10.3</c:v>
                </c:pt>
                <c:pt idx="111">
                  <c:v>-10.07</c:v>
                </c:pt>
                <c:pt idx="112">
                  <c:v>-10.199999999999999</c:v>
                </c:pt>
                <c:pt idx="113">
                  <c:v>-10</c:v>
                </c:pt>
                <c:pt idx="114">
                  <c:v>-9.74</c:v>
                </c:pt>
                <c:pt idx="115">
                  <c:v>-10.59</c:v>
                </c:pt>
                <c:pt idx="116">
                  <c:v>-10.26</c:v>
                </c:pt>
                <c:pt idx="117">
                  <c:v>-10.130000000000001</c:v>
                </c:pt>
                <c:pt idx="118">
                  <c:v>-10.24</c:v>
                </c:pt>
                <c:pt idx="119">
                  <c:v>-10.130000000000001</c:v>
                </c:pt>
                <c:pt idx="120">
                  <c:v>-9.94</c:v>
                </c:pt>
                <c:pt idx="121">
                  <c:v>-9.67</c:v>
                </c:pt>
                <c:pt idx="122">
                  <c:v>-10.220000000000001</c:v>
                </c:pt>
                <c:pt idx="123">
                  <c:v>-9.65</c:v>
                </c:pt>
                <c:pt idx="124">
                  <c:v>-8.3000000000000007</c:v>
                </c:pt>
                <c:pt idx="125">
                  <c:v>-10.51</c:v>
                </c:pt>
                <c:pt idx="126">
                  <c:v>-11.11</c:v>
                </c:pt>
                <c:pt idx="127">
                  <c:v>-10.94</c:v>
                </c:pt>
                <c:pt idx="128">
                  <c:v>-9.99</c:v>
                </c:pt>
                <c:pt idx="129">
                  <c:v>-9.0299999999999994</c:v>
                </c:pt>
                <c:pt idx="130">
                  <c:v>-8.65</c:v>
                </c:pt>
                <c:pt idx="131">
                  <c:v>-8.89</c:v>
                </c:pt>
                <c:pt idx="132">
                  <c:v>-8.7899999999999991</c:v>
                </c:pt>
                <c:pt idx="133">
                  <c:v>-9.1</c:v>
                </c:pt>
                <c:pt idx="134">
                  <c:v>-9.07</c:v>
                </c:pt>
                <c:pt idx="135">
                  <c:v>-9.0299999999999994</c:v>
                </c:pt>
                <c:pt idx="136">
                  <c:v>-8.98</c:v>
                </c:pt>
                <c:pt idx="137">
                  <c:v>-9.24</c:v>
                </c:pt>
                <c:pt idx="138">
                  <c:v>-9.2100000000000009</c:v>
                </c:pt>
                <c:pt idx="139">
                  <c:v>-9.84</c:v>
                </c:pt>
                <c:pt idx="140">
                  <c:v>-10.95</c:v>
                </c:pt>
                <c:pt idx="141">
                  <c:v>-10.45</c:v>
                </c:pt>
                <c:pt idx="142">
                  <c:v>-10.47</c:v>
                </c:pt>
                <c:pt idx="143">
                  <c:v>-10.53</c:v>
                </c:pt>
                <c:pt idx="144">
                  <c:v>-10.69</c:v>
                </c:pt>
                <c:pt idx="145">
                  <c:v>-10.81</c:v>
                </c:pt>
                <c:pt idx="146">
                  <c:v>-10.96</c:v>
                </c:pt>
                <c:pt idx="147">
                  <c:v>-11.47</c:v>
                </c:pt>
                <c:pt idx="148">
                  <c:v>-11.39</c:v>
                </c:pt>
                <c:pt idx="149">
                  <c:v>-11.42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BA-48C4-888E-A34354551DAC}"/>
            </c:ext>
          </c:extLst>
        </c:ser>
        <c:ser>
          <c:idx val="4"/>
          <c:order val="4"/>
          <c:tx>
            <c:v>Average</c:v>
          </c:tx>
          <c:spPr>
            <a:ln w="57150" cap="rnd" cmpd="sng">
              <a:solidFill>
                <a:schemeClr val="bg1">
                  <a:lumMod val="50000"/>
                  <a:alpha val="4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Blad1!$G$3:$G$152</c:f>
              <c:numCache>
                <c:formatCode>General</c:formatCode>
                <c:ptCount val="1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</c:numCache>
            </c:numRef>
          </c:xVal>
          <c:yVal>
            <c:numRef>
              <c:f>Blad1!$N$3:$N$152</c:f>
              <c:numCache>
                <c:formatCode>General</c:formatCode>
                <c:ptCount val="150"/>
                <c:pt idx="0">
                  <c:v>-8.5574999999999992</c:v>
                </c:pt>
                <c:pt idx="1">
                  <c:v>-8.5724999999999998</c:v>
                </c:pt>
                <c:pt idx="2">
                  <c:v>-8.5950000000000006</c:v>
                </c:pt>
                <c:pt idx="3">
                  <c:v>-8.3820000000000014</c:v>
                </c:pt>
                <c:pt idx="4">
                  <c:v>-8.7919999999999998</c:v>
                </c:pt>
                <c:pt idx="5">
                  <c:v>-9.2360000000000007</c:v>
                </c:pt>
                <c:pt idx="6">
                  <c:v>-9.032</c:v>
                </c:pt>
                <c:pt idx="7">
                  <c:v>-8.6280000000000001</c:v>
                </c:pt>
                <c:pt idx="8">
                  <c:v>-9.8920000000000012</c:v>
                </c:pt>
                <c:pt idx="9">
                  <c:v>-8.6919999999999984</c:v>
                </c:pt>
                <c:pt idx="10">
                  <c:v>-8.3460000000000001</c:v>
                </c:pt>
                <c:pt idx="11">
                  <c:v>-8.3360000000000003</c:v>
                </c:pt>
                <c:pt idx="12">
                  <c:v>-8.5400000000000009</c:v>
                </c:pt>
                <c:pt idx="13">
                  <c:v>-8.6980000000000004</c:v>
                </c:pt>
                <c:pt idx="14">
                  <c:v>-8.6920000000000002</c:v>
                </c:pt>
                <c:pt idx="15">
                  <c:v>-8.4720000000000013</c:v>
                </c:pt>
                <c:pt idx="16">
                  <c:v>-9.2520000000000007</c:v>
                </c:pt>
                <c:pt idx="17">
                  <c:v>-11.124000000000001</c:v>
                </c:pt>
                <c:pt idx="18">
                  <c:v>-10.981999999999999</c:v>
                </c:pt>
                <c:pt idx="19">
                  <c:v>-10.879999999999999</c:v>
                </c:pt>
                <c:pt idx="20">
                  <c:v>-11.507999999999999</c:v>
                </c:pt>
                <c:pt idx="21">
                  <c:v>-11.254000000000001</c:v>
                </c:pt>
                <c:pt idx="22">
                  <c:v>-9.1639999999999997</c:v>
                </c:pt>
                <c:pt idx="23">
                  <c:v>-8.968</c:v>
                </c:pt>
                <c:pt idx="24">
                  <c:v>-8.6539999999999999</c:v>
                </c:pt>
                <c:pt idx="25">
                  <c:v>-8.7279999999999998</c:v>
                </c:pt>
                <c:pt idx="26">
                  <c:v>-8.4439999999999991</c:v>
                </c:pt>
                <c:pt idx="27">
                  <c:v>-8.5579999999999981</c:v>
                </c:pt>
                <c:pt idx="28">
                  <c:v>-9.3375000000000004</c:v>
                </c:pt>
                <c:pt idx="29">
                  <c:v>-9.4024999999999999</c:v>
                </c:pt>
                <c:pt idx="30">
                  <c:v>-8.3625000000000007</c:v>
                </c:pt>
                <c:pt idx="31">
                  <c:v>-7.8425000000000002</c:v>
                </c:pt>
                <c:pt idx="32">
                  <c:v>-7.6250000000000009</c:v>
                </c:pt>
                <c:pt idx="33">
                  <c:v>-8.1425000000000001</c:v>
                </c:pt>
                <c:pt idx="34">
                  <c:v>-9.1350000000000016</c:v>
                </c:pt>
                <c:pt idx="35">
                  <c:v>-7.9974999999999996</c:v>
                </c:pt>
                <c:pt idx="36">
                  <c:v>-8.8449999999999989</c:v>
                </c:pt>
                <c:pt idx="37">
                  <c:v>-9.2075000000000014</c:v>
                </c:pt>
                <c:pt idx="38">
                  <c:v>-8.9224999999999994</c:v>
                </c:pt>
                <c:pt idx="39">
                  <c:v>-8.48</c:v>
                </c:pt>
                <c:pt idx="40">
                  <c:v>-8.2149999999999999</c:v>
                </c:pt>
                <c:pt idx="41">
                  <c:v>-7.7899999999999991</c:v>
                </c:pt>
                <c:pt idx="42">
                  <c:v>-7.7225000000000001</c:v>
                </c:pt>
                <c:pt idx="43">
                  <c:v>-7.9824999999999999</c:v>
                </c:pt>
                <c:pt idx="44">
                  <c:v>-8.2274999999999991</c:v>
                </c:pt>
                <c:pt idx="45">
                  <c:v>-8.5675000000000008</c:v>
                </c:pt>
                <c:pt idx="46">
                  <c:v>-8.8825000000000003</c:v>
                </c:pt>
                <c:pt idx="47">
                  <c:v>-8.3674999999999997</c:v>
                </c:pt>
                <c:pt idx="48">
                  <c:v>-8.3874999999999993</c:v>
                </c:pt>
                <c:pt idx="49">
                  <c:v>-8.7175000000000011</c:v>
                </c:pt>
                <c:pt idx="50">
                  <c:v>-9.8475000000000001</c:v>
                </c:pt>
                <c:pt idx="51">
                  <c:v>-10.6425</c:v>
                </c:pt>
                <c:pt idx="52">
                  <c:v>-10.387499999999999</c:v>
                </c:pt>
                <c:pt idx="53">
                  <c:v>-8.99</c:v>
                </c:pt>
                <c:pt idx="54">
                  <c:v>-8.3450000000000006</c:v>
                </c:pt>
                <c:pt idx="55">
                  <c:v>-8.2974999999999994</c:v>
                </c:pt>
                <c:pt idx="56">
                  <c:v>-8.879999999999999</c:v>
                </c:pt>
                <c:pt idx="57">
                  <c:v>-10.43</c:v>
                </c:pt>
                <c:pt idx="58">
                  <c:v>-11.71</c:v>
                </c:pt>
                <c:pt idx="59">
                  <c:v>-12.025</c:v>
                </c:pt>
                <c:pt idx="60">
                  <c:v>-11.592500000000001</c:v>
                </c:pt>
                <c:pt idx="61">
                  <c:v>-11.297499999999999</c:v>
                </c:pt>
                <c:pt idx="62">
                  <c:v>-11.250000000000002</c:v>
                </c:pt>
                <c:pt idx="63">
                  <c:v>-11.067499999999999</c:v>
                </c:pt>
                <c:pt idx="64">
                  <c:v>-10.962500000000002</c:v>
                </c:pt>
                <c:pt idx="65">
                  <c:v>-11.195</c:v>
                </c:pt>
                <c:pt idx="66">
                  <c:v>-10.872499999999999</c:v>
                </c:pt>
                <c:pt idx="67">
                  <c:v>-9.9750000000000014</c:v>
                </c:pt>
                <c:pt idx="68">
                  <c:v>-9.48</c:v>
                </c:pt>
                <c:pt idx="69">
                  <c:v>-9.4574999999999996</c:v>
                </c:pt>
                <c:pt idx="70">
                  <c:v>-9.5675000000000008</c:v>
                </c:pt>
                <c:pt idx="71">
                  <c:v>-10.039999999999999</c:v>
                </c:pt>
                <c:pt idx="72">
                  <c:v>-10.037500000000001</c:v>
                </c:pt>
                <c:pt idx="73">
                  <c:v>-9.6225000000000005</c:v>
                </c:pt>
                <c:pt idx="74">
                  <c:v>-10.295</c:v>
                </c:pt>
                <c:pt idx="75">
                  <c:v>-10.66</c:v>
                </c:pt>
                <c:pt idx="76">
                  <c:v>-10.2575</c:v>
                </c:pt>
                <c:pt idx="77">
                  <c:v>-10.225</c:v>
                </c:pt>
                <c:pt idx="78">
                  <c:v>-9.875</c:v>
                </c:pt>
                <c:pt idx="79">
                  <c:v>-8.942499999999999</c:v>
                </c:pt>
                <c:pt idx="80">
                  <c:v>-9.09</c:v>
                </c:pt>
                <c:pt idx="81">
                  <c:v>-9.6850000000000005</c:v>
                </c:pt>
                <c:pt idx="82">
                  <c:v>-9.8850000000000016</c:v>
                </c:pt>
                <c:pt idx="83">
                  <c:v>-10.004999999999999</c:v>
                </c:pt>
                <c:pt idx="84">
                  <c:v>-8.9574999999999996</c:v>
                </c:pt>
                <c:pt idx="85">
                  <c:v>-7.3775000000000004</c:v>
                </c:pt>
                <c:pt idx="86">
                  <c:v>-7.375</c:v>
                </c:pt>
                <c:pt idx="87">
                  <c:v>-7.3250000000000002</c:v>
                </c:pt>
                <c:pt idx="88">
                  <c:v>-8.27</c:v>
                </c:pt>
                <c:pt idx="89">
                  <c:v>-9.1999999999999993</c:v>
                </c:pt>
                <c:pt idx="90">
                  <c:v>-9.7375000000000007</c:v>
                </c:pt>
                <c:pt idx="91">
                  <c:v>-9.8774999999999995</c:v>
                </c:pt>
                <c:pt idx="92">
                  <c:v>-9.7433333333333323</c:v>
                </c:pt>
                <c:pt idx="93">
                  <c:v>-9.1433333333333326</c:v>
                </c:pt>
                <c:pt idx="94">
                  <c:v>-9.1933333333333334</c:v>
                </c:pt>
                <c:pt idx="95">
                  <c:v>-9.2266666666666666</c:v>
                </c:pt>
                <c:pt idx="96">
                  <c:v>-8.6566666666666663</c:v>
                </c:pt>
                <c:pt idx="97">
                  <c:v>-9.9533333333333331</c:v>
                </c:pt>
                <c:pt idx="98">
                  <c:v>-10.14</c:v>
                </c:pt>
                <c:pt idx="99">
                  <c:v>-9.1466666666666665</c:v>
                </c:pt>
                <c:pt idx="100">
                  <c:v>-8.4350000000000005</c:v>
                </c:pt>
                <c:pt idx="101">
                  <c:v>-8.43</c:v>
                </c:pt>
                <c:pt idx="102">
                  <c:v>-9.6225000000000005</c:v>
                </c:pt>
                <c:pt idx="103">
                  <c:v>-10.285</c:v>
                </c:pt>
                <c:pt idx="104">
                  <c:v>-10.100000000000001</c:v>
                </c:pt>
                <c:pt idx="105">
                  <c:v>-10.5075</c:v>
                </c:pt>
                <c:pt idx="106">
                  <c:v>-11.182500000000001</c:v>
                </c:pt>
                <c:pt idx="107">
                  <c:v>-11.600000000000001</c:v>
                </c:pt>
                <c:pt idx="108">
                  <c:v>-11.23</c:v>
                </c:pt>
                <c:pt idx="109">
                  <c:v>-11.200000000000001</c:v>
                </c:pt>
                <c:pt idx="110">
                  <c:v>-11</c:v>
                </c:pt>
                <c:pt idx="111">
                  <c:v>-10.522500000000001</c:v>
                </c:pt>
                <c:pt idx="112">
                  <c:v>-9.8324999999999996</c:v>
                </c:pt>
                <c:pt idx="113">
                  <c:v>-8.6074999999999999</c:v>
                </c:pt>
                <c:pt idx="114">
                  <c:v>-9.5075000000000003</c:v>
                </c:pt>
                <c:pt idx="115">
                  <c:v>-10.234999999999999</c:v>
                </c:pt>
                <c:pt idx="116">
                  <c:v>-9.9124999999999996</c:v>
                </c:pt>
                <c:pt idx="117">
                  <c:v>-9.91</c:v>
                </c:pt>
                <c:pt idx="118">
                  <c:v>-9.6050000000000004</c:v>
                </c:pt>
                <c:pt idx="119">
                  <c:v>-9.5675000000000008</c:v>
                </c:pt>
                <c:pt idx="120">
                  <c:v>-9.442499999999999</c:v>
                </c:pt>
                <c:pt idx="121">
                  <c:v>-8.9725000000000001</c:v>
                </c:pt>
                <c:pt idx="122">
                  <c:v>-8.7350000000000012</c:v>
                </c:pt>
                <c:pt idx="123">
                  <c:v>-8.1649999999999991</c:v>
                </c:pt>
                <c:pt idx="124">
                  <c:v>-7.3775000000000004</c:v>
                </c:pt>
                <c:pt idx="125">
                  <c:v>-8.317499999999999</c:v>
                </c:pt>
                <c:pt idx="126">
                  <c:v>-9.8550000000000004</c:v>
                </c:pt>
                <c:pt idx="127">
                  <c:v>-10.3125</c:v>
                </c:pt>
                <c:pt idx="128">
                  <c:v>-9.8533333333333335</c:v>
                </c:pt>
                <c:pt idx="129">
                  <c:v>-8.9533333333333331</c:v>
                </c:pt>
                <c:pt idx="130">
                  <c:v>-8.2133333333333329</c:v>
                </c:pt>
                <c:pt idx="131">
                  <c:v>-8.1666666666666661</c:v>
                </c:pt>
                <c:pt idx="132">
                  <c:v>-8.1999999999999993</c:v>
                </c:pt>
                <c:pt idx="133">
                  <c:v>-8.26</c:v>
                </c:pt>
                <c:pt idx="134">
                  <c:v>-8</c:v>
                </c:pt>
                <c:pt idx="135">
                  <c:v>-8.3166666666666664</c:v>
                </c:pt>
                <c:pt idx="136">
                  <c:v>-8.5500000000000007</c:v>
                </c:pt>
                <c:pt idx="137">
                  <c:v>-9.163333333333334</c:v>
                </c:pt>
                <c:pt idx="138">
                  <c:v>-9.2999999999999989</c:v>
                </c:pt>
                <c:pt idx="139">
                  <c:v>-9.8566666666666674</c:v>
                </c:pt>
                <c:pt idx="140">
                  <c:v>-11.016666666666666</c:v>
                </c:pt>
                <c:pt idx="141">
                  <c:v>-10.379999999999999</c:v>
                </c:pt>
                <c:pt idx="142">
                  <c:v>-10.123333333333333</c:v>
                </c:pt>
                <c:pt idx="143">
                  <c:v>-10.376666666666667</c:v>
                </c:pt>
                <c:pt idx="144">
                  <c:v>-10.78</c:v>
                </c:pt>
                <c:pt idx="145">
                  <c:v>-10.593333333333334</c:v>
                </c:pt>
                <c:pt idx="146">
                  <c:v>-10.53</c:v>
                </c:pt>
                <c:pt idx="147">
                  <c:v>-11.546666666666667</c:v>
                </c:pt>
                <c:pt idx="148">
                  <c:v>-12.100000000000001</c:v>
                </c:pt>
                <c:pt idx="149">
                  <c:v>-12.004999999999999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BA-48C4-888E-A34354551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06240"/>
        <c:axId val="563801648"/>
      </c:scatterChart>
      <c:valAx>
        <c:axId val="563806240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/>
                  <a:t>Kyr BP</a:t>
                </a:r>
              </a:p>
            </c:rich>
          </c:tx>
          <c:layout>
            <c:manualLayout>
              <c:xMode val="edge"/>
              <c:yMode val="edge"/>
              <c:x val="6.2672322375397632E-2"/>
              <c:y val="3.51827442274561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563801648"/>
        <c:crosses val="autoZero"/>
        <c:crossBetween val="midCat"/>
      </c:valAx>
      <c:valAx>
        <c:axId val="563801648"/>
        <c:scaling>
          <c:orientation val="minMax"/>
          <c:max val="-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δ18O ‰</a:t>
                </a:r>
                <a:endParaRPr lang="en-GB" sz="6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/>
              </a:p>
            </c:rich>
          </c:tx>
          <c:layout>
            <c:manualLayout>
              <c:xMode val="edge"/>
              <c:yMode val="edge"/>
              <c:x val="2.1208907741251327E-2"/>
              <c:y val="0.40211794836218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56380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886981724339555"/>
          <c:y val="0.8703013297700698"/>
          <c:w val="0.53384324616851875"/>
          <c:h val="5.8793155266691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GB"/>
              <a:t>Kilimanjaro trace elements</a:t>
            </a:r>
          </a:p>
        </c:rich>
      </c:tx>
      <c:layout>
        <c:manualLayout>
          <c:xMode val="edge"/>
          <c:yMode val="edge"/>
          <c:x val="0.42880120114194803"/>
          <c:y val="2.1971123666038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23020858347769E-2"/>
          <c:y val="0.11641556811048337"/>
          <c:w val="0.91374466534379828"/>
          <c:h val="0.76657744759306212"/>
        </c:manualLayout>
      </c:layout>
      <c:scatterChart>
        <c:scatterStyle val="lineMarker"/>
        <c:varyColors val="0"/>
        <c:ser>
          <c:idx val="6"/>
          <c:order val="2"/>
          <c:tx>
            <c:strRef>
              <c:f>Blad1!$AD$2</c:f>
              <c:strCache>
                <c:ptCount val="1"/>
                <c:pt idx="0">
                  <c:v>Ca++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Blad1!$W$3:$W$46</c:f>
              <c:numCache>
                <c:formatCode>General</c:formatCode>
                <c:ptCount val="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</c:numCache>
            </c:numRef>
          </c:xVal>
          <c:yVal>
            <c:numRef>
              <c:f>Blad1!$AD$3:$AD$43</c:f>
              <c:numCache>
                <c:formatCode>General</c:formatCode>
                <c:ptCount val="41"/>
                <c:pt idx="0">
                  <c:v>44.4</c:v>
                </c:pt>
                <c:pt idx="1">
                  <c:v>51.8</c:v>
                </c:pt>
                <c:pt idx="2">
                  <c:v>45.1</c:v>
                </c:pt>
                <c:pt idx="3">
                  <c:v>54.5</c:v>
                </c:pt>
                <c:pt idx="4">
                  <c:v>32.5</c:v>
                </c:pt>
                <c:pt idx="5">
                  <c:v>28.9</c:v>
                </c:pt>
                <c:pt idx="6">
                  <c:v>23.7</c:v>
                </c:pt>
                <c:pt idx="7">
                  <c:v>25.6</c:v>
                </c:pt>
                <c:pt idx="8">
                  <c:v>27.9</c:v>
                </c:pt>
                <c:pt idx="9">
                  <c:v>27.2</c:v>
                </c:pt>
                <c:pt idx="10">
                  <c:v>31</c:v>
                </c:pt>
                <c:pt idx="11">
                  <c:v>60.4</c:v>
                </c:pt>
                <c:pt idx="12">
                  <c:v>18</c:v>
                </c:pt>
                <c:pt idx="13">
                  <c:v>44.1</c:v>
                </c:pt>
                <c:pt idx="14">
                  <c:v>40</c:v>
                </c:pt>
                <c:pt idx="15">
                  <c:v>91.8</c:v>
                </c:pt>
                <c:pt idx="16">
                  <c:v>182.6</c:v>
                </c:pt>
                <c:pt idx="17">
                  <c:v>41.5</c:v>
                </c:pt>
                <c:pt idx="18">
                  <c:v>25.7</c:v>
                </c:pt>
                <c:pt idx="19">
                  <c:v>24.2</c:v>
                </c:pt>
                <c:pt idx="20">
                  <c:v>27.3</c:v>
                </c:pt>
                <c:pt idx="21">
                  <c:v>70.8</c:v>
                </c:pt>
                <c:pt idx="22">
                  <c:v>109.1</c:v>
                </c:pt>
                <c:pt idx="23">
                  <c:v>30.8</c:v>
                </c:pt>
                <c:pt idx="24">
                  <c:v>153.1</c:v>
                </c:pt>
                <c:pt idx="25">
                  <c:v>69.400000000000006</c:v>
                </c:pt>
                <c:pt idx="26">
                  <c:v>81.400000000000006</c:v>
                </c:pt>
                <c:pt idx="27">
                  <c:v>29.5</c:v>
                </c:pt>
                <c:pt idx="28">
                  <c:v>21.6</c:v>
                </c:pt>
                <c:pt idx="29">
                  <c:v>26</c:v>
                </c:pt>
                <c:pt idx="30">
                  <c:v>82.9</c:v>
                </c:pt>
                <c:pt idx="31">
                  <c:v>48.2</c:v>
                </c:pt>
                <c:pt idx="32">
                  <c:v>24.1</c:v>
                </c:pt>
                <c:pt idx="33">
                  <c:v>20.6</c:v>
                </c:pt>
                <c:pt idx="34">
                  <c:v>13.7</c:v>
                </c:pt>
                <c:pt idx="35">
                  <c:v>29.4</c:v>
                </c:pt>
                <c:pt idx="36">
                  <c:v>17.899999999999999</c:v>
                </c:pt>
                <c:pt idx="37">
                  <c:v>40.1</c:v>
                </c:pt>
                <c:pt idx="38">
                  <c:v>85.1</c:v>
                </c:pt>
                <c:pt idx="39">
                  <c:v>89.9</c:v>
                </c:pt>
                <c:pt idx="40">
                  <c:v>53.6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A-46DD-8405-3465F36C88E5}"/>
            </c:ext>
          </c:extLst>
        </c:ser>
        <c:ser>
          <c:idx val="7"/>
          <c:order val="3"/>
          <c:tx>
            <c:strRef>
              <c:f>Blad1!$AE$2</c:f>
              <c:strCache>
                <c:ptCount val="1"/>
                <c:pt idx="0">
                  <c:v>K+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Blad1!$W$3:$W$46</c:f>
              <c:numCache>
                <c:formatCode>General</c:formatCode>
                <c:ptCount val="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</c:numCache>
            </c:numRef>
          </c:xVal>
          <c:yVal>
            <c:numRef>
              <c:f>Blad1!$AE$3:$AE$43</c:f>
              <c:numCache>
                <c:formatCode>General</c:formatCode>
                <c:ptCount val="41"/>
                <c:pt idx="0">
                  <c:v>51</c:v>
                </c:pt>
                <c:pt idx="1">
                  <c:v>48.5</c:v>
                </c:pt>
                <c:pt idx="2">
                  <c:v>39.4</c:v>
                </c:pt>
                <c:pt idx="3">
                  <c:v>37.799999999999997</c:v>
                </c:pt>
                <c:pt idx="4">
                  <c:v>22.2</c:v>
                </c:pt>
                <c:pt idx="5">
                  <c:v>27.8</c:v>
                </c:pt>
                <c:pt idx="6">
                  <c:v>22.4</c:v>
                </c:pt>
                <c:pt idx="7">
                  <c:v>28.3</c:v>
                </c:pt>
                <c:pt idx="8">
                  <c:v>24.1</c:v>
                </c:pt>
                <c:pt idx="9">
                  <c:v>35</c:v>
                </c:pt>
                <c:pt idx="10">
                  <c:v>23.8</c:v>
                </c:pt>
                <c:pt idx="11">
                  <c:v>41.1</c:v>
                </c:pt>
                <c:pt idx="12">
                  <c:v>18.7</c:v>
                </c:pt>
                <c:pt idx="13">
                  <c:v>40.200000000000003</c:v>
                </c:pt>
                <c:pt idx="14">
                  <c:v>34.6</c:v>
                </c:pt>
                <c:pt idx="15">
                  <c:v>37.9</c:v>
                </c:pt>
                <c:pt idx="16">
                  <c:v>26.7</c:v>
                </c:pt>
                <c:pt idx="17">
                  <c:v>14.4</c:v>
                </c:pt>
                <c:pt idx="18">
                  <c:v>18.399999999999999</c:v>
                </c:pt>
                <c:pt idx="19">
                  <c:v>22.2</c:v>
                </c:pt>
                <c:pt idx="20">
                  <c:v>32.5</c:v>
                </c:pt>
                <c:pt idx="21">
                  <c:v>55.7</c:v>
                </c:pt>
                <c:pt idx="22">
                  <c:v>96.5</c:v>
                </c:pt>
                <c:pt idx="23">
                  <c:v>40</c:v>
                </c:pt>
                <c:pt idx="24">
                  <c:v>91.8</c:v>
                </c:pt>
                <c:pt idx="25">
                  <c:v>53.3</c:v>
                </c:pt>
                <c:pt idx="26">
                  <c:v>50.3</c:v>
                </c:pt>
                <c:pt idx="27">
                  <c:v>29.9</c:v>
                </c:pt>
                <c:pt idx="28">
                  <c:v>20.9</c:v>
                </c:pt>
                <c:pt idx="29">
                  <c:v>24.9</c:v>
                </c:pt>
                <c:pt idx="30">
                  <c:v>61.4</c:v>
                </c:pt>
                <c:pt idx="31">
                  <c:v>31.2</c:v>
                </c:pt>
                <c:pt idx="32">
                  <c:v>21.3</c:v>
                </c:pt>
                <c:pt idx="33">
                  <c:v>25.9</c:v>
                </c:pt>
                <c:pt idx="34">
                  <c:v>19.7</c:v>
                </c:pt>
                <c:pt idx="35">
                  <c:v>21.3</c:v>
                </c:pt>
                <c:pt idx="36">
                  <c:v>14.8</c:v>
                </c:pt>
                <c:pt idx="37">
                  <c:v>48.8</c:v>
                </c:pt>
                <c:pt idx="38">
                  <c:v>49.5</c:v>
                </c:pt>
                <c:pt idx="39">
                  <c:v>39.6</c:v>
                </c:pt>
                <c:pt idx="40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A-46DD-8405-3465F36C88E5}"/>
            </c:ext>
          </c:extLst>
        </c:ser>
        <c:ser>
          <c:idx val="1"/>
          <c:order val="0"/>
          <c:tx>
            <c:strRef>
              <c:f>Blad1!$Y$2</c:f>
              <c:strCache>
                <c:ptCount val="1"/>
                <c:pt idx="0">
                  <c:v>Cl-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Blad1!$W$3:$W$46</c:f>
              <c:numCache>
                <c:formatCode>General</c:formatCode>
                <c:ptCount val="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</c:numCache>
            </c:numRef>
          </c:xVal>
          <c:yVal>
            <c:numRef>
              <c:f>Blad1!$Y$3:$Y$43</c:f>
              <c:numCache>
                <c:formatCode>General</c:formatCode>
                <c:ptCount val="41"/>
                <c:pt idx="0">
                  <c:v>111.9</c:v>
                </c:pt>
                <c:pt idx="1">
                  <c:v>108</c:v>
                </c:pt>
                <c:pt idx="2">
                  <c:v>137</c:v>
                </c:pt>
                <c:pt idx="3">
                  <c:v>66</c:v>
                </c:pt>
                <c:pt idx="4">
                  <c:v>44.7</c:v>
                </c:pt>
                <c:pt idx="5">
                  <c:v>44.6</c:v>
                </c:pt>
                <c:pt idx="6">
                  <c:v>63.9</c:v>
                </c:pt>
                <c:pt idx="7">
                  <c:v>64.2</c:v>
                </c:pt>
                <c:pt idx="8">
                  <c:v>110.5</c:v>
                </c:pt>
                <c:pt idx="9">
                  <c:v>91.5</c:v>
                </c:pt>
                <c:pt idx="10">
                  <c:v>70.599999999999994</c:v>
                </c:pt>
                <c:pt idx="11">
                  <c:v>86.3</c:v>
                </c:pt>
                <c:pt idx="12">
                  <c:v>38.6</c:v>
                </c:pt>
                <c:pt idx="13">
                  <c:v>100.7</c:v>
                </c:pt>
                <c:pt idx="14">
                  <c:v>83.9</c:v>
                </c:pt>
                <c:pt idx="15">
                  <c:v>151</c:v>
                </c:pt>
                <c:pt idx="16">
                  <c:v>160.6</c:v>
                </c:pt>
                <c:pt idx="17">
                  <c:v>92</c:v>
                </c:pt>
                <c:pt idx="18">
                  <c:v>44.8</c:v>
                </c:pt>
                <c:pt idx="19">
                  <c:v>64.099999999999994</c:v>
                </c:pt>
                <c:pt idx="20">
                  <c:v>90.4</c:v>
                </c:pt>
                <c:pt idx="21">
                  <c:v>52.4</c:v>
                </c:pt>
                <c:pt idx="22">
                  <c:v>80.900000000000006</c:v>
                </c:pt>
                <c:pt idx="23">
                  <c:v>72.5</c:v>
                </c:pt>
                <c:pt idx="24">
                  <c:v>126.3</c:v>
                </c:pt>
                <c:pt idx="25">
                  <c:v>83.8</c:v>
                </c:pt>
                <c:pt idx="26">
                  <c:v>89</c:v>
                </c:pt>
                <c:pt idx="27">
                  <c:v>67.5</c:v>
                </c:pt>
                <c:pt idx="28">
                  <c:v>36.9</c:v>
                </c:pt>
                <c:pt idx="29">
                  <c:v>45.6</c:v>
                </c:pt>
                <c:pt idx="30">
                  <c:v>62.6</c:v>
                </c:pt>
                <c:pt idx="31">
                  <c:v>65</c:v>
                </c:pt>
                <c:pt idx="32">
                  <c:v>59.5</c:v>
                </c:pt>
                <c:pt idx="33">
                  <c:v>59</c:v>
                </c:pt>
                <c:pt idx="34">
                  <c:v>36.5</c:v>
                </c:pt>
                <c:pt idx="35">
                  <c:v>44</c:v>
                </c:pt>
                <c:pt idx="36">
                  <c:v>34.799999999999997</c:v>
                </c:pt>
                <c:pt idx="37">
                  <c:v>61.5</c:v>
                </c:pt>
                <c:pt idx="38">
                  <c:v>71.099999999999994</c:v>
                </c:pt>
                <c:pt idx="39">
                  <c:v>69.599999999999994</c:v>
                </c:pt>
                <c:pt idx="40">
                  <c:v>114.3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A-46DD-8405-3465F36C88E5}"/>
            </c:ext>
          </c:extLst>
        </c:ser>
        <c:ser>
          <c:idx val="2"/>
          <c:order val="1"/>
          <c:tx>
            <c:strRef>
              <c:f>Blad1!$Z$2</c:f>
              <c:strCache>
                <c:ptCount val="1"/>
                <c:pt idx="0">
                  <c:v>F-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Blad1!$W$3:$W$46</c:f>
              <c:numCache>
                <c:formatCode>General</c:formatCode>
                <c:ptCount val="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</c:numCache>
            </c:numRef>
          </c:xVal>
          <c:yVal>
            <c:numRef>
              <c:f>Blad1!$Z$3:$Z$43</c:f>
              <c:numCache>
                <c:formatCode>General</c:formatCode>
                <c:ptCount val="41"/>
                <c:pt idx="0">
                  <c:v>5.7</c:v>
                </c:pt>
                <c:pt idx="1">
                  <c:v>6.7</c:v>
                </c:pt>
                <c:pt idx="2">
                  <c:v>6.3</c:v>
                </c:pt>
                <c:pt idx="3">
                  <c:v>6.4</c:v>
                </c:pt>
                <c:pt idx="4">
                  <c:v>3.2</c:v>
                </c:pt>
                <c:pt idx="5">
                  <c:v>2.5</c:v>
                </c:pt>
                <c:pt idx="6">
                  <c:v>3.1</c:v>
                </c:pt>
                <c:pt idx="7">
                  <c:v>2.2999999999999998</c:v>
                </c:pt>
                <c:pt idx="8">
                  <c:v>4.4000000000000004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0.4</c:v>
                </c:pt>
                <c:pt idx="13">
                  <c:v>3.3</c:v>
                </c:pt>
                <c:pt idx="14">
                  <c:v>5.0999999999999996</c:v>
                </c:pt>
                <c:pt idx="15">
                  <c:v>5</c:v>
                </c:pt>
                <c:pt idx="16">
                  <c:v>6.8</c:v>
                </c:pt>
                <c:pt idx="17">
                  <c:v>4.9000000000000004</c:v>
                </c:pt>
                <c:pt idx="18">
                  <c:v>5</c:v>
                </c:pt>
                <c:pt idx="19">
                  <c:v>3.4</c:v>
                </c:pt>
                <c:pt idx="20">
                  <c:v>2.2999999999999998</c:v>
                </c:pt>
                <c:pt idx="21">
                  <c:v>3</c:v>
                </c:pt>
                <c:pt idx="22">
                  <c:v>6.4</c:v>
                </c:pt>
                <c:pt idx="23">
                  <c:v>2.1</c:v>
                </c:pt>
                <c:pt idx="24">
                  <c:v>5.5</c:v>
                </c:pt>
                <c:pt idx="25">
                  <c:v>2.5</c:v>
                </c:pt>
                <c:pt idx="26">
                  <c:v>4.8</c:v>
                </c:pt>
                <c:pt idx="27">
                  <c:v>3</c:v>
                </c:pt>
                <c:pt idx="28">
                  <c:v>1.1000000000000001</c:v>
                </c:pt>
                <c:pt idx="29">
                  <c:v>1.3</c:v>
                </c:pt>
                <c:pt idx="30">
                  <c:v>3.3</c:v>
                </c:pt>
                <c:pt idx="31">
                  <c:v>2.7</c:v>
                </c:pt>
                <c:pt idx="32">
                  <c:v>0.7</c:v>
                </c:pt>
                <c:pt idx="33">
                  <c:v>0.9</c:v>
                </c:pt>
                <c:pt idx="34">
                  <c:v>1.1000000000000001</c:v>
                </c:pt>
                <c:pt idx="35">
                  <c:v>0.8</c:v>
                </c:pt>
                <c:pt idx="36">
                  <c:v>0.7</c:v>
                </c:pt>
                <c:pt idx="37">
                  <c:v>3</c:v>
                </c:pt>
                <c:pt idx="38">
                  <c:v>27.7</c:v>
                </c:pt>
                <c:pt idx="39">
                  <c:v>16.399999999999999</c:v>
                </c:pt>
                <c:pt idx="40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5A-46DD-8405-3465F36C88E5}"/>
            </c:ext>
          </c:extLst>
        </c:ser>
        <c:ser>
          <c:idx val="8"/>
          <c:order val="4"/>
          <c:tx>
            <c:strRef>
              <c:f>Blad1!$AF$2</c:f>
              <c:strCache>
                <c:ptCount val="1"/>
                <c:pt idx="0">
                  <c:v>Mg++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Blad1!$W$3:$W$46</c:f>
              <c:numCache>
                <c:formatCode>General</c:formatCode>
                <c:ptCount val="4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</c:numCache>
            </c:numRef>
          </c:xVal>
          <c:yVal>
            <c:numRef>
              <c:f>Blad1!$AF$3:$AF$43</c:f>
              <c:numCache>
                <c:formatCode>General</c:formatCode>
                <c:ptCount val="41"/>
                <c:pt idx="0">
                  <c:v>4.8</c:v>
                </c:pt>
                <c:pt idx="1">
                  <c:v>8.1</c:v>
                </c:pt>
                <c:pt idx="2">
                  <c:v>5.3</c:v>
                </c:pt>
                <c:pt idx="3">
                  <c:v>5.8</c:v>
                </c:pt>
                <c:pt idx="4">
                  <c:v>2.9</c:v>
                </c:pt>
                <c:pt idx="5">
                  <c:v>4.8</c:v>
                </c:pt>
                <c:pt idx="6">
                  <c:v>4.2</c:v>
                </c:pt>
                <c:pt idx="7">
                  <c:v>5</c:v>
                </c:pt>
                <c:pt idx="8">
                  <c:v>3</c:v>
                </c:pt>
                <c:pt idx="9">
                  <c:v>3.3</c:v>
                </c:pt>
                <c:pt idx="10">
                  <c:v>3.6</c:v>
                </c:pt>
                <c:pt idx="11">
                  <c:v>6.2</c:v>
                </c:pt>
                <c:pt idx="12">
                  <c:v>1.3</c:v>
                </c:pt>
                <c:pt idx="13">
                  <c:v>7</c:v>
                </c:pt>
                <c:pt idx="14">
                  <c:v>8.1</c:v>
                </c:pt>
                <c:pt idx="15">
                  <c:v>18</c:v>
                </c:pt>
                <c:pt idx="16">
                  <c:v>26.6</c:v>
                </c:pt>
                <c:pt idx="17">
                  <c:v>6.4</c:v>
                </c:pt>
                <c:pt idx="18">
                  <c:v>3.3</c:v>
                </c:pt>
                <c:pt idx="19">
                  <c:v>3.7</c:v>
                </c:pt>
                <c:pt idx="20">
                  <c:v>4.5999999999999996</c:v>
                </c:pt>
                <c:pt idx="21">
                  <c:v>15.1</c:v>
                </c:pt>
                <c:pt idx="22">
                  <c:v>28.1</c:v>
                </c:pt>
                <c:pt idx="23">
                  <c:v>4</c:v>
                </c:pt>
                <c:pt idx="24">
                  <c:v>12.3</c:v>
                </c:pt>
                <c:pt idx="25">
                  <c:v>11.6</c:v>
                </c:pt>
                <c:pt idx="26">
                  <c:v>19.2</c:v>
                </c:pt>
                <c:pt idx="27">
                  <c:v>9.6</c:v>
                </c:pt>
                <c:pt idx="28">
                  <c:v>4.9000000000000004</c:v>
                </c:pt>
                <c:pt idx="29">
                  <c:v>5.6</c:v>
                </c:pt>
                <c:pt idx="30">
                  <c:v>10.4</c:v>
                </c:pt>
                <c:pt idx="31">
                  <c:v>11.5</c:v>
                </c:pt>
                <c:pt idx="32">
                  <c:v>3.7</c:v>
                </c:pt>
                <c:pt idx="33">
                  <c:v>4.5999999999999996</c:v>
                </c:pt>
                <c:pt idx="34">
                  <c:v>4.3</c:v>
                </c:pt>
                <c:pt idx="35">
                  <c:v>3.9</c:v>
                </c:pt>
                <c:pt idx="36">
                  <c:v>4.5</c:v>
                </c:pt>
                <c:pt idx="37">
                  <c:v>4.4000000000000004</c:v>
                </c:pt>
                <c:pt idx="38">
                  <c:v>7.1</c:v>
                </c:pt>
                <c:pt idx="39">
                  <c:v>7.8</c:v>
                </c:pt>
                <c:pt idx="40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5A-46DD-8405-3465F36C8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09520"/>
        <c:axId val="563800992"/>
      </c:scatterChart>
      <c:valAx>
        <c:axId val="56380952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/>
                  <a:t>Kyr</a:t>
                </a:r>
                <a:r>
                  <a:rPr lang="en-GB" baseline="0"/>
                  <a:t> BP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4.861274682089952E-2"/>
              <c:y val="0.93749721962720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563800992"/>
        <c:crosses val="autoZero"/>
        <c:crossBetween val="midCat"/>
      </c:valAx>
      <c:valAx>
        <c:axId val="5638009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  <a:r>
                  <a:rPr lang="en-GB" baseline="0"/>
                  <a:t> trace elements ppb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9.9016107716371014E-3"/>
              <c:y val="0.28641176208906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563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615609912504075"/>
          <c:y val="0.1435181478021462"/>
          <c:w val="9.0773055286648294E-2"/>
          <c:h val="0.33545234811750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GB"/>
              <a:t>Trace</a:t>
            </a:r>
            <a:r>
              <a:rPr lang="en-GB" baseline="0"/>
              <a:t> elem.</a:t>
            </a:r>
            <a:r>
              <a:rPr lang="en-GB"/>
              <a:t> Kilimanjaro north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52916846069522E-2"/>
          <c:y val="0.15006074058997873"/>
          <c:w val="0.85381067904890573"/>
          <c:h val="0.67358200378583022"/>
        </c:manualLayout>
      </c:layout>
      <c:scatterChart>
        <c:scatterStyle val="lineMarker"/>
        <c:varyColors val="0"/>
        <c:ser>
          <c:idx val="1"/>
          <c:order val="0"/>
          <c:tx>
            <c:strRef>
              <c:f>Blad1!$AL$2</c:f>
              <c:strCache>
                <c:ptCount val="1"/>
                <c:pt idx="0">
                  <c:v>Cl-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Blad1!$AJ$3:$AJ$236</c:f>
              <c:numCache>
                <c:formatCode>General</c:formatCode>
                <c:ptCount val="23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</c:numCache>
            </c:numRef>
          </c:xVal>
          <c:yVal>
            <c:numRef>
              <c:f>Blad1!$AL$3:$AL$236</c:f>
              <c:numCache>
                <c:formatCode>General</c:formatCode>
                <c:ptCount val="234"/>
                <c:pt idx="0">
                  <c:v>81.599999999999994</c:v>
                </c:pt>
                <c:pt idx="1">
                  <c:v>89.1</c:v>
                </c:pt>
                <c:pt idx="2">
                  <c:v>100.6</c:v>
                </c:pt>
                <c:pt idx="3">
                  <c:v>53.4</c:v>
                </c:pt>
                <c:pt idx="4">
                  <c:v>59.3</c:v>
                </c:pt>
                <c:pt idx="5">
                  <c:v>80.599999999999994</c:v>
                </c:pt>
                <c:pt idx="6">
                  <c:v>114.2</c:v>
                </c:pt>
                <c:pt idx="7">
                  <c:v>57.6</c:v>
                </c:pt>
                <c:pt idx="8">
                  <c:v>120.6</c:v>
                </c:pt>
                <c:pt idx="9">
                  <c:v>77.3</c:v>
                </c:pt>
                <c:pt idx="10">
                  <c:v>86.8</c:v>
                </c:pt>
                <c:pt idx="11">
                  <c:v>48.7</c:v>
                </c:pt>
                <c:pt idx="12">
                  <c:v>17.2</c:v>
                </c:pt>
                <c:pt idx="13">
                  <c:v>93.1</c:v>
                </c:pt>
                <c:pt idx="14">
                  <c:v>95.7</c:v>
                </c:pt>
                <c:pt idx="15">
                  <c:v>70.900000000000006</c:v>
                </c:pt>
                <c:pt idx="16">
                  <c:v>101.7</c:v>
                </c:pt>
                <c:pt idx="17">
                  <c:v>119.6</c:v>
                </c:pt>
                <c:pt idx="18">
                  <c:v>55.2</c:v>
                </c:pt>
                <c:pt idx="19">
                  <c:v>62.6</c:v>
                </c:pt>
                <c:pt idx="20">
                  <c:v>58</c:v>
                </c:pt>
                <c:pt idx="21">
                  <c:v>51</c:v>
                </c:pt>
                <c:pt idx="22">
                  <c:v>63.7</c:v>
                </c:pt>
                <c:pt idx="23">
                  <c:v>48.8</c:v>
                </c:pt>
                <c:pt idx="24">
                  <c:v>104.1</c:v>
                </c:pt>
                <c:pt idx="25">
                  <c:v>86.8</c:v>
                </c:pt>
                <c:pt idx="26">
                  <c:v>68.3</c:v>
                </c:pt>
                <c:pt idx="27">
                  <c:v>57.4</c:v>
                </c:pt>
                <c:pt idx="28">
                  <c:v>56.4</c:v>
                </c:pt>
                <c:pt idx="29">
                  <c:v>33.9</c:v>
                </c:pt>
                <c:pt idx="30">
                  <c:v>48.4</c:v>
                </c:pt>
                <c:pt idx="31">
                  <c:v>73.099999999999994</c:v>
                </c:pt>
                <c:pt idx="32">
                  <c:v>60.4</c:v>
                </c:pt>
                <c:pt idx="33">
                  <c:v>53</c:v>
                </c:pt>
                <c:pt idx="34">
                  <c:v>55.2</c:v>
                </c:pt>
                <c:pt idx="35">
                  <c:v>55.1</c:v>
                </c:pt>
                <c:pt idx="36">
                  <c:v>45.6</c:v>
                </c:pt>
                <c:pt idx="37">
                  <c:v>74.2</c:v>
                </c:pt>
                <c:pt idx="38">
                  <c:v>64.3</c:v>
                </c:pt>
                <c:pt idx="39">
                  <c:v>152</c:v>
                </c:pt>
                <c:pt idx="40">
                  <c:v>189.9</c:v>
                </c:pt>
                <c:pt idx="41">
                  <c:v>143.9</c:v>
                </c:pt>
                <c:pt idx="42">
                  <c:v>108.2</c:v>
                </c:pt>
                <c:pt idx="43">
                  <c:v>125.3</c:v>
                </c:pt>
                <c:pt idx="44">
                  <c:v>112.1</c:v>
                </c:pt>
                <c:pt idx="45">
                  <c:v>48.7</c:v>
                </c:pt>
                <c:pt idx="46">
                  <c:v>76.900000000000006</c:v>
                </c:pt>
                <c:pt idx="47">
                  <c:v>95.2</c:v>
                </c:pt>
                <c:pt idx="48">
                  <c:v>79.7</c:v>
                </c:pt>
                <c:pt idx="49">
                  <c:v>76.2</c:v>
                </c:pt>
                <c:pt idx="50">
                  <c:v>180.2</c:v>
                </c:pt>
                <c:pt idx="51">
                  <c:v>73.599999999999994</c:v>
                </c:pt>
                <c:pt idx="52">
                  <c:v>48.8</c:v>
                </c:pt>
                <c:pt idx="53">
                  <c:v>79.3</c:v>
                </c:pt>
                <c:pt idx="54">
                  <c:v>66.400000000000006</c:v>
                </c:pt>
                <c:pt idx="55">
                  <c:v>62.5</c:v>
                </c:pt>
                <c:pt idx="56">
                  <c:v>55.4</c:v>
                </c:pt>
                <c:pt idx="57">
                  <c:v>95.6</c:v>
                </c:pt>
                <c:pt idx="58">
                  <c:v>117.8</c:v>
                </c:pt>
                <c:pt idx="59">
                  <c:v>117</c:v>
                </c:pt>
                <c:pt idx="60">
                  <c:v>112.5</c:v>
                </c:pt>
                <c:pt idx="61">
                  <c:v>41.5</c:v>
                </c:pt>
                <c:pt idx="62">
                  <c:v>49.9</c:v>
                </c:pt>
                <c:pt idx="63">
                  <c:v>100.8</c:v>
                </c:pt>
                <c:pt idx="64">
                  <c:v>85.2</c:v>
                </c:pt>
                <c:pt idx="65">
                  <c:v>56.9</c:v>
                </c:pt>
                <c:pt idx="66">
                  <c:v>70</c:v>
                </c:pt>
                <c:pt idx="67">
                  <c:v>58.3</c:v>
                </c:pt>
                <c:pt idx="68">
                  <c:v>132.4</c:v>
                </c:pt>
                <c:pt idx="69">
                  <c:v>93.6</c:v>
                </c:pt>
                <c:pt idx="70">
                  <c:v>84.5</c:v>
                </c:pt>
                <c:pt idx="71">
                  <c:v>124.8</c:v>
                </c:pt>
                <c:pt idx="72">
                  <c:v>155.19999999999999</c:v>
                </c:pt>
                <c:pt idx="73">
                  <c:v>158.6</c:v>
                </c:pt>
                <c:pt idx="74">
                  <c:v>157.69999999999999</c:v>
                </c:pt>
                <c:pt idx="75">
                  <c:v>110.6</c:v>
                </c:pt>
                <c:pt idx="76">
                  <c:v>145</c:v>
                </c:pt>
                <c:pt idx="77">
                  <c:v>99.7</c:v>
                </c:pt>
                <c:pt idx="78">
                  <c:v>65.3</c:v>
                </c:pt>
                <c:pt idx="79">
                  <c:v>785.5</c:v>
                </c:pt>
                <c:pt idx="80">
                  <c:v>122.9</c:v>
                </c:pt>
                <c:pt idx="81">
                  <c:v>78.900000000000006</c:v>
                </c:pt>
                <c:pt idx="82">
                  <c:v>101.5</c:v>
                </c:pt>
                <c:pt idx="83">
                  <c:v>96</c:v>
                </c:pt>
                <c:pt idx="84">
                  <c:v>62.9</c:v>
                </c:pt>
                <c:pt idx="85">
                  <c:v>17.2</c:v>
                </c:pt>
                <c:pt idx="86">
                  <c:v>53.3</c:v>
                </c:pt>
                <c:pt idx="87">
                  <c:v>59</c:v>
                </c:pt>
                <c:pt idx="88">
                  <c:v>98.9</c:v>
                </c:pt>
                <c:pt idx="89">
                  <c:v>98.8</c:v>
                </c:pt>
                <c:pt idx="90">
                  <c:v>22.4</c:v>
                </c:pt>
                <c:pt idx="91">
                  <c:v>27.7</c:v>
                </c:pt>
                <c:pt idx="92">
                  <c:v>52.1</c:v>
                </c:pt>
                <c:pt idx="93">
                  <c:v>79.7</c:v>
                </c:pt>
                <c:pt idx="94">
                  <c:v>59.7</c:v>
                </c:pt>
                <c:pt idx="95">
                  <c:v>47.5</c:v>
                </c:pt>
                <c:pt idx="96">
                  <c:v>64.900000000000006</c:v>
                </c:pt>
                <c:pt idx="97">
                  <c:v>51.7</c:v>
                </c:pt>
                <c:pt idx="98">
                  <c:v>68</c:v>
                </c:pt>
                <c:pt idx="99">
                  <c:v>78.8</c:v>
                </c:pt>
                <c:pt idx="100">
                  <c:v>86.7</c:v>
                </c:pt>
                <c:pt idx="101">
                  <c:v>72.2</c:v>
                </c:pt>
                <c:pt idx="102">
                  <c:v>65.400000000000006</c:v>
                </c:pt>
                <c:pt idx="103">
                  <c:v>42.6</c:v>
                </c:pt>
                <c:pt idx="104">
                  <c:v>19.2</c:v>
                </c:pt>
                <c:pt idx="105">
                  <c:v>30.7</c:v>
                </c:pt>
                <c:pt idx="106">
                  <c:v>58.4</c:v>
                </c:pt>
                <c:pt idx="107">
                  <c:v>70.2</c:v>
                </c:pt>
                <c:pt idx="108">
                  <c:v>36.9</c:v>
                </c:pt>
                <c:pt idx="109">
                  <c:v>61.5</c:v>
                </c:pt>
                <c:pt idx="110">
                  <c:v>61.2</c:v>
                </c:pt>
                <c:pt idx="111">
                  <c:v>123.1</c:v>
                </c:pt>
                <c:pt idx="112">
                  <c:v>58.7</c:v>
                </c:pt>
                <c:pt idx="113">
                  <c:v>84.7</c:v>
                </c:pt>
                <c:pt idx="114">
                  <c:v>44</c:v>
                </c:pt>
                <c:pt idx="115">
                  <c:v>105.7</c:v>
                </c:pt>
                <c:pt idx="116">
                  <c:v>40.299999999999997</c:v>
                </c:pt>
                <c:pt idx="117">
                  <c:v>72.2</c:v>
                </c:pt>
                <c:pt idx="118">
                  <c:v>48.8</c:v>
                </c:pt>
                <c:pt idx="119">
                  <c:v>51.2</c:v>
                </c:pt>
                <c:pt idx="120">
                  <c:v>9.5</c:v>
                </c:pt>
                <c:pt idx="121">
                  <c:v>16.2</c:v>
                </c:pt>
                <c:pt idx="122">
                  <c:v>67.7</c:v>
                </c:pt>
                <c:pt idx="123">
                  <c:v>38.200000000000003</c:v>
                </c:pt>
                <c:pt idx="124">
                  <c:v>127.8</c:v>
                </c:pt>
                <c:pt idx="125">
                  <c:v>52</c:v>
                </c:pt>
                <c:pt idx="126">
                  <c:v>32.799999999999997</c:v>
                </c:pt>
                <c:pt idx="127">
                  <c:v>10.7</c:v>
                </c:pt>
                <c:pt idx="128">
                  <c:v>23.1</c:v>
                </c:pt>
                <c:pt idx="129">
                  <c:v>38.200000000000003</c:v>
                </c:pt>
                <c:pt idx="130">
                  <c:v>38.1</c:v>
                </c:pt>
                <c:pt idx="131">
                  <c:v>67.099999999999994</c:v>
                </c:pt>
                <c:pt idx="132">
                  <c:v>60.5</c:v>
                </c:pt>
                <c:pt idx="133">
                  <c:v>59.6</c:v>
                </c:pt>
                <c:pt idx="134">
                  <c:v>57.7</c:v>
                </c:pt>
                <c:pt idx="135">
                  <c:v>107.4</c:v>
                </c:pt>
                <c:pt idx="136">
                  <c:v>38.299999999999997</c:v>
                </c:pt>
                <c:pt idx="137">
                  <c:v>39.799999999999997</c:v>
                </c:pt>
                <c:pt idx="138">
                  <c:v>19.100000000000001</c:v>
                </c:pt>
                <c:pt idx="139">
                  <c:v>34.4</c:v>
                </c:pt>
                <c:pt idx="140">
                  <c:v>42.6</c:v>
                </c:pt>
                <c:pt idx="141">
                  <c:v>53.4</c:v>
                </c:pt>
                <c:pt idx="142">
                  <c:v>46.5</c:v>
                </c:pt>
                <c:pt idx="143">
                  <c:v>33.799999999999997</c:v>
                </c:pt>
                <c:pt idx="144">
                  <c:v>88.7</c:v>
                </c:pt>
                <c:pt idx="145">
                  <c:v>86.7</c:v>
                </c:pt>
                <c:pt idx="146">
                  <c:v>94</c:v>
                </c:pt>
                <c:pt idx="147">
                  <c:v>65.900000000000006</c:v>
                </c:pt>
                <c:pt idx="148">
                  <c:v>39.299999999999997</c:v>
                </c:pt>
                <c:pt idx="149">
                  <c:v>33.5</c:v>
                </c:pt>
                <c:pt idx="150">
                  <c:v>62.4</c:v>
                </c:pt>
                <c:pt idx="151">
                  <c:v>56.3</c:v>
                </c:pt>
                <c:pt idx="152">
                  <c:v>54.4</c:v>
                </c:pt>
                <c:pt idx="153">
                  <c:v>93.4</c:v>
                </c:pt>
                <c:pt idx="154">
                  <c:v>101</c:v>
                </c:pt>
                <c:pt idx="155">
                  <c:v>78.2</c:v>
                </c:pt>
                <c:pt idx="156">
                  <c:v>44.8</c:v>
                </c:pt>
                <c:pt idx="157">
                  <c:v>36.5</c:v>
                </c:pt>
                <c:pt idx="158">
                  <c:v>57.9</c:v>
                </c:pt>
                <c:pt idx="159">
                  <c:v>67.900000000000006</c:v>
                </c:pt>
                <c:pt idx="160">
                  <c:v>63.3</c:v>
                </c:pt>
                <c:pt idx="161">
                  <c:v>46.3</c:v>
                </c:pt>
                <c:pt idx="162">
                  <c:v>26.6</c:v>
                </c:pt>
                <c:pt idx="163">
                  <c:v>46.9</c:v>
                </c:pt>
                <c:pt idx="164">
                  <c:v>53.2</c:v>
                </c:pt>
                <c:pt idx="165">
                  <c:v>39.6</c:v>
                </c:pt>
                <c:pt idx="166">
                  <c:v>94.9</c:v>
                </c:pt>
                <c:pt idx="167">
                  <c:v>106.5</c:v>
                </c:pt>
                <c:pt idx="168">
                  <c:v>152.19999999999999</c:v>
                </c:pt>
                <c:pt idx="169">
                  <c:v>133.19999999999999</c:v>
                </c:pt>
                <c:pt idx="170">
                  <c:v>94.8</c:v>
                </c:pt>
                <c:pt idx="171">
                  <c:v>26.4</c:v>
                </c:pt>
                <c:pt idx="172">
                  <c:v>39.299999999999997</c:v>
                </c:pt>
                <c:pt idx="173">
                  <c:v>64.599999999999994</c:v>
                </c:pt>
                <c:pt idx="174">
                  <c:v>43.4</c:v>
                </c:pt>
                <c:pt idx="175">
                  <c:v>38.1</c:v>
                </c:pt>
                <c:pt idx="176">
                  <c:v>16.3</c:v>
                </c:pt>
                <c:pt idx="177">
                  <c:v>111.6</c:v>
                </c:pt>
                <c:pt idx="178">
                  <c:v>64.5</c:v>
                </c:pt>
                <c:pt idx="179">
                  <c:v>58.2</c:v>
                </c:pt>
                <c:pt idx="180">
                  <c:v>34.4</c:v>
                </c:pt>
                <c:pt idx="181">
                  <c:v>45.2</c:v>
                </c:pt>
                <c:pt idx="182">
                  <c:v>20.5</c:v>
                </c:pt>
                <c:pt idx="183">
                  <c:v>24.7</c:v>
                </c:pt>
                <c:pt idx="184">
                  <c:v>21.3</c:v>
                </c:pt>
                <c:pt idx="185">
                  <c:v>11.8</c:v>
                </c:pt>
                <c:pt idx="186">
                  <c:v>12.4</c:v>
                </c:pt>
                <c:pt idx="187">
                  <c:v>13</c:v>
                </c:pt>
                <c:pt idx="188">
                  <c:v>17.8</c:v>
                </c:pt>
                <c:pt idx="189">
                  <c:v>14.8</c:v>
                </c:pt>
                <c:pt idx="190">
                  <c:v>33.5</c:v>
                </c:pt>
                <c:pt idx="191">
                  <c:v>17.8</c:v>
                </c:pt>
                <c:pt idx="192">
                  <c:v>12</c:v>
                </c:pt>
                <c:pt idx="193">
                  <c:v>21.4</c:v>
                </c:pt>
                <c:pt idx="194">
                  <c:v>59.8</c:v>
                </c:pt>
                <c:pt idx="195">
                  <c:v>80.7</c:v>
                </c:pt>
                <c:pt idx="196">
                  <c:v>30.1</c:v>
                </c:pt>
                <c:pt idx="197">
                  <c:v>64.599999999999994</c:v>
                </c:pt>
                <c:pt idx="198">
                  <c:v>26.5</c:v>
                </c:pt>
                <c:pt idx="199">
                  <c:v>8.8000000000000007</c:v>
                </c:pt>
                <c:pt idx="200">
                  <c:v>13.4</c:v>
                </c:pt>
                <c:pt idx="201">
                  <c:v>25.8</c:v>
                </c:pt>
                <c:pt idx="202">
                  <c:v>53.2</c:v>
                </c:pt>
                <c:pt idx="203">
                  <c:v>57.4</c:v>
                </c:pt>
                <c:pt idx="204">
                  <c:v>75.900000000000006</c:v>
                </c:pt>
                <c:pt idx="205">
                  <c:v>28.2</c:v>
                </c:pt>
                <c:pt idx="206">
                  <c:v>23.5</c:v>
                </c:pt>
                <c:pt idx="207">
                  <c:v>16.8</c:v>
                </c:pt>
                <c:pt idx="208">
                  <c:v>36.4</c:v>
                </c:pt>
                <c:pt idx="209">
                  <c:v>33.700000000000003</c:v>
                </c:pt>
                <c:pt idx="210">
                  <c:v>27.4</c:v>
                </c:pt>
                <c:pt idx="211">
                  <c:v>12.1</c:v>
                </c:pt>
                <c:pt idx="212">
                  <c:v>61.5</c:v>
                </c:pt>
                <c:pt idx="213">
                  <c:v>61.5</c:v>
                </c:pt>
                <c:pt idx="214">
                  <c:v>61.3</c:v>
                </c:pt>
                <c:pt idx="215">
                  <c:v>52.1</c:v>
                </c:pt>
                <c:pt idx="216">
                  <c:v>44.3</c:v>
                </c:pt>
                <c:pt idx="217">
                  <c:v>13.3</c:v>
                </c:pt>
                <c:pt idx="218">
                  <c:v>46.5</c:v>
                </c:pt>
                <c:pt idx="219">
                  <c:v>157.9</c:v>
                </c:pt>
                <c:pt idx="220">
                  <c:v>62.8</c:v>
                </c:pt>
                <c:pt idx="221">
                  <c:v>55.4</c:v>
                </c:pt>
                <c:pt idx="222">
                  <c:v>44.1</c:v>
                </c:pt>
                <c:pt idx="223">
                  <c:v>36.700000000000003</c:v>
                </c:pt>
                <c:pt idx="224">
                  <c:v>27.8</c:v>
                </c:pt>
                <c:pt idx="225">
                  <c:v>39.1</c:v>
                </c:pt>
                <c:pt idx="226">
                  <c:v>41.4</c:v>
                </c:pt>
                <c:pt idx="227">
                  <c:v>42.7</c:v>
                </c:pt>
                <c:pt idx="228">
                  <c:v>53.9</c:v>
                </c:pt>
                <c:pt idx="229">
                  <c:v>55.1</c:v>
                </c:pt>
                <c:pt idx="230">
                  <c:v>81.900000000000006</c:v>
                </c:pt>
                <c:pt idx="231">
                  <c:v>84.3</c:v>
                </c:pt>
                <c:pt idx="232">
                  <c:v>39.799999999999997</c:v>
                </c:pt>
                <c:pt idx="233">
                  <c:v>50.6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1-419E-8241-93D84E9CF792}"/>
            </c:ext>
          </c:extLst>
        </c:ser>
        <c:ser>
          <c:idx val="6"/>
          <c:order val="3"/>
          <c:tx>
            <c:strRef>
              <c:f>Blad1!$AQ$2</c:f>
              <c:strCache>
                <c:ptCount val="1"/>
                <c:pt idx="0">
                  <c:v>Ca++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Blad1!$AJ$3:$AJ$236</c:f>
              <c:numCache>
                <c:formatCode>General</c:formatCode>
                <c:ptCount val="23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</c:numCache>
            </c:numRef>
          </c:xVal>
          <c:yVal>
            <c:numRef>
              <c:f>Blad1!$AQ$3:$AQ$236</c:f>
              <c:numCache>
                <c:formatCode>General</c:formatCode>
                <c:ptCount val="234"/>
                <c:pt idx="0">
                  <c:v>71</c:v>
                </c:pt>
                <c:pt idx="1">
                  <c:v>33.700000000000003</c:v>
                </c:pt>
                <c:pt idx="2">
                  <c:v>26.3</c:v>
                </c:pt>
                <c:pt idx="3">
                  <c:v>29.9</c:v>
                </c:pt>
                <c:pt idx="4">
                  <c:v>35.799999999999997</c:v>
                </c:pt>
                <c:pt idx="5">
                  <c:v>24.5</c:v>
                </c:pt>
                <c:pt idx="6">
                  <c:v>25.6</c:v>
                </c:pt>
                <c:pt idx="7">
                  <c:v>18.8</c:v>
                </c:pt>
                <c:pt idx="8">
                  <c:v>20</c:v>
                </c:pt>
                <c:pt idx="9">
                  <c:v>14.1</c:v>
                </c:pt>
                <c:pt idx="10">
                  <c:v>27.1</c:v>
                </c:pt>
                <c:pt idx="11">
                  <c:v>27.1</c:v>
                </c:pt>
                <c:pt idx="12">
                  <c:v>9.6</c:v>
                </c:pt>
                <c:pt idx="13">
                  <c:v>59.6</c:v>
                </c:pt>
                <c:pt idx="14">
                  <c:v>30.7</c:v>
                </c:pt>
                <c:pt idx="15">
                  <c:v>24.1</c:v>
                </c:pt>
                <c:pt idx="16">
                  <c:v>43.7</c:v>
                </c:pt>
                <c:pt idx="17">
                  <c:v>44</c:v>
                </c:pt>
                <c:pt idx="18">
                  <c:v>16.899999999999999</c:v>
                </c:pt>
                <c:pt idx="19">
                  <c:v>21.9</c:v>
                </c:pt>
                <c:pt idx="20">
                  <c:v>37.799999999999997</c:v>
                </c:pt>
                <c:pt idx="21">
                  <c:v>45.6</c:v>
                </c:pt>
                <c:pt idx="22">
                  <c:v>35.1</c:v>
                </c:pt>
                <c:pt idx="23">
                  <c:v>36</c:v>
                </c:pt>
                <c:pt idx="24">
                  <c:v>87.7</c:v>
                </c:pt>
                <c:pt idx="25">
                  <c:v>50.8</c:v>
                </c:pt>
                <c:pt idx="26">
                  <c:v>20.7</c:v>
                </c:pt>
                <c:pt idx="27">
                  <c:v>25.2</c:v>
                </c:pt>
                <c:pt idx="28">
                  <c:v>20.399999999999999</c:v>
                </c:pt>
                <c:pt idx="29">
                  <c:v>26.8</c:v>
                </c:pt>
                <c:pt idx="30">
                  <c:v>42.6</c:v>
                </c:pt>
                <c:pt idx="31">
                  <c:v>32.200000000000003</c:v>
                </c:pt>
                <c:pt idx="32">
                  <c:v>31.7</c:v>
                </c:pt>
                <c:pt idx="33">
                  <c:v>47.1</c:v>
                </c:pt>
                <c:pt idx="34">
                  <c:v>37.799999999999997</c:v>
                </c:pt>
                <c:pt idx="35">
                  <c:v>50.7</c:v>
                </c:pt>
                <c:pt idx="36">
                  <c:v>52.4</c:v>
                </c:pt>
                <c:pt idx="37">
                  <c:v>104.3</c:v>
                </c:pt>
                <c:pt idx="38">
                  <c:v>208.9</c:v>
                </c:pt>
                <c:pt idx="39">
                  <c:v>191.3</c:v>
                </c:pt>
                <c:pt idx="40">
                  <c:v>133.6</c:v>
                </c:pt>
                <c:pt idx="41">
                  <c:v>135.80000000000001</c:v>
                </c:pt>
                <c:pt idx="42">
                  <c:v>92</c:v>
                </c:pt>
                <c:pt idx="43">
                  <c:v>134.9</c:v>
                </c:pt>
                <c:pt idx="44">
                  <c:v>91.4</c:v>
                </c:pt>
                <c:pt idx="45">
                  <c:v>41.3</c:v>
                </c:pt>
                <c:pt idx="46">
                  <c:v>25.2</c:v>
                </c:pt>
                <c:pt idx="47">
                  <c:v>58.7</c:v>
                </c:pt>
                <c:pt idx="48">
                  <c:v>26.2</c:v>
                </c:pt>
                <c:pt idx="49">
                  <c:v>42</c:v>
                </c:pt>
                <c:pt idx="50">
                  <c:v>147</c:v>
                </c:pt>
                <c:pt idx="51">
                  <c:v>44.2</c:v>
                </c:pt>
                <c:pt idx="52">
                  <c:v>22.5</c:v>
                </c:pt>
                <c:pt idx="53">
                  <c:v>30.7</c:v>
                </c:pt>
                <c:pt idx="54">
                  <c:v>21.7</c:v>
                </c:pt>
                <c:pt idx="55">
                  <c:v>15.9</c:v>
                </c:pt>
                <c:pt idx="56">
                  <c:v>19.899999999999999</c:v>
                </c:pt>
                <c:pt idx="57">
                  <c:v>34.9</c:v>
                </c:pt>
                <c:pt idx="58">
                  <c:v>52</c:v>
                </c:pt>
                <c:pt idx="59">
                  <c:v>41.7</c:v>
                </c:pt>
                <c:pt idx="60">
                  <c:v>51.9</c:v>
                </c:pt>
                <c:pt idx="61">
                  <c:v>26.9</c:v>
                </c:pt>
                <c:pt idx="62">
                  <c:v>23.5</c:v>
                </c:pt>
                <c:pt idx="63">
                  <c:v>26.1</c:v>
                </c:pt>
                <c:pt idx="64">
                  <c:v>26</c:v>
                </c:pt>
                <c:pt idx="65">
                  <c:v>38.700000000000003</c:v>
                </c:pt>
                <c:pt idx="66">
                  <c:v>22.9</c:v>
                </c:pt>
                <c:pt idx="67">
                  <c:v>24.1</c:v>
                </c:pt>
                <c:pt idx="68">
                  <c:v>157.1</c:v>
                </c:pt>
                <c:pt idx="69">
                  <c:v>65</c:v>
                </c:pt>
                <c:pt idx="70">
                  <c:v>137.9</c:v>
                </c:pt>
                <c:pt idx="71">
                  <c:v>158.19999999999999</c:v>
                </c:pt>
                <c:pt idx="72">
                  <c:v>145.6</c:v>
                </c:pt>
                <c:pt idx="73">
                  <c:v>56.2</c:v>
                </c:pt>
                <c:pt idx="74">
                  <c:v>66.900000000000006</c:v>
                </c:pt>
                <c:pt idx="75">
                  <c:v>39.4</c:v>
                </c:pt>
                <c:pt idx="76">
                  <c:v>52.6</c:v>
                </c:pt>
                <c:pt idx="77">
                  <c:v>76</c:v>
                </c:pt>
                <c:pt idx="78">
                  <c:v>36.9</c:v>
                </c:pt>
                <c:pt idx="79">
                  <c:v>662.9</c:v>
                </c:pt>
                <c:pt idx="80">
                  <c:v>232.5</c:v>
                </c:pt>
                <c:pt idx="81">
                  <c:v>99.3</c:v>
                </c:pt>
                <c:pt idx="82">
                  <c:v>22.4</c:v>
                </c:pt>
                <c:pt idx="83">
                  <c:v>36.299999999999997</c:v>
                </c:pt>
                <c:pt idx="84">
                  <c:v>40</c:v>
                </c:pt>
                <c:pt idx="85">
                  <c:v>11.6</c:v>
                </c:pt>
                <c:pt idx="86">
                  <c:v>19.100000000000001</c:v>
                </c:pt>
                <c:pt idx="87">
                  <c:v>25.3</c:v>
                </c:pt>
                <c:pt idx="88">
                  <c:v>36.200000000000003</c:v>
                </c:pt>
                <c:pt idx="89">
                  <c:v>30.4</c:v>
                </c:pt>
                <c:pt idx="90">
                  <c:v>16.5</c:v>
                </c:pt>
                <c:pt idx="91">
                  <c:v>10.8</c:v>
                </c:pt>
                <c:pt idx="92">
                  <c:v>16.100000000000001</c:v>
                </c:pt>
                <c:pt idx="93">
                  <c:v>32.4</c:v>
                </c:pt>
                <c:pt idx="94">
                  <c:v>23.1</c:v>
                </c:pt>
                <c:pt idx="95">
                  <c:v>26.7</c:v>
                </c:pt>
                <c:pt idx="96">
                  <c:v>37.1</c:v>
                </c:pt>
                <c:pt idx="97">
                  <c:v>23</c:v>
                </c:pt>
                <c:pt idx="98">
                  <c:v>35.1</c:v>
                </c:pt>
                <c:pt idx="99">
                  <c:v>29.7</c:v>
                </c:pt>
                <c:pt idx="100">
                  <c:v>37.700000000000003</c:v>
                </c:pt>
                <c:pt idx="101">
                  <c:v>35.9</c:v>
                </c:pt>
                <c:pt idx="102">
                  <c:v>33.5</c:v>
                </c:pt>
                <c:pt idx="103">
                  <c:v>39.5</c:v>
                </c:pt>
                <c:pt idx="104">
                  <c:v>19.600000000000001</c:v>
                </c:pt>
                <c:pt idx="105">
                  <c:v>27</c:v>
                </c:pt>
                <c:pt idx="106">
                  <c:v>42.5</c:v>
                </c:pt>
                <c:pt idx="107">
                  <c:v>46.6</c:v>
                </c:pt>
                <c:pt idx="108">
                  <c:v>32.1</c:v>
                </c:pt>
                <c:pt idx="109">
                  <c:v>61.9</c:v>
                </c:pt>
                <c:pt idx="110">
                  <c:v>66.7</c:v>
                </c:pt>
                <c:pt idx="111">
                  <c:v>102.7</c:v>
                </c:pt>
                <c:pt idx="112">
                  <c:v>124.6</c:v>
                </c:pt>
                <c:pt idx="113">
                  <c:v>109.6</c:v>
                </c:pt>
                <c:pt idx="114">
                  <c:v>25.3</c:v>
                </c:pt>
                <c:pt idx="115">
                  <c:v>71.400000000000006</c:v>
                </c:pt>
                <c:pt idx="116">
                  <c:v>37.6</c:v>
                </c:pt>
                <c:pt idx="117">
                  <c:v>56.5</c:v>
                </c:pt>
                <c:pt idx="118">
                  <c:v>27.4</c:v>
                </c:pt>
                <c:pt idx="119">
                  <c:v>46.3</c:v>
                </c:pt>
                <c:pt idx="120">
                  <c:v>15</c:v>
                </c:pt>
                <c:pt idx="121">
                  <c:v>32.4</c:v>
                </c:pt>
                <c:pt idx="122">
                  <c:v>52.7</c:v>
                </c:pt>
                <c:pt idx="123">
                  <c:v>221.3</c:v>
                </c:pt>
                <c:pt idx="124">
                  <c:v>19.8</c:v>
                </c:pt>
                <c:pt idx="125">
                  <c:v>30.8</c:v>
                </c:pt>
                <c:pt idx="126">
                  <c:v>31.4</c:v>
                </c:pt>
                <c:pt idx="127">
                  <c:v>33.799999999999997</c:v>
                </c:pt>
                <c:pt idx="128">
                  <c:v>60.8</c:v>
                </c:pt>
                <c:pt idx="129">
                  <c:v>41.7</c:v>
                </c:pt>
                <c:pt idx="130">
                  <c:v>35.299999999999997</c:v>
                </c:pt>
                <c:pt idx="131">
                  <c:v>50.1</c:v>
                </c:pt>
                <c:pt idx="132">
                  <c:v>19.600000000000001</c:v>
                </c:pt>
                <c:pt idx="133">
                  <c:v>20.8</c:v>
                </c:pt>
                <c:pt idx="134">
                  <c:v>26.3</c:v>
                </c:pt>
                <c:pt idx="135">
                  <c:v>59.7</c:v>
                </c:pt>
                <c:pt idx="136">
                  <c:v>54.1</c:v>
                </c:pt>
                <c:pt idx="137">
                  <c:v>98.9</c:v>
                </c:pt>
                <c:pt idx="138">
                  <c:v>49.6</c:v>
                </c:pt>
                <c:pt idx="139">
                  <c:v>25.8</c:v>
                </c:pt>
                <c:pt idx="140">
                  <c:v>28.2</c:v>
                </c:pt>
                <c:pt idx="141">
                  <c:v>38</c:v>
                </c:pt>
                <c:pt idx="142">
                  <c:v>37.5</c:v>
                </c:pt>
                <c:pt idx="143">
                  <c:v>21.5</c:v>
                </c:pt>
                <c:pt idx="144">
                  <c:v>30.1</c:v>
                </c:pt>
                <c:pt idx="145">
                  <c:v>48.7</c:v>
                </c:pt>
                <c:pt idx="146">
                  <c:v>60.5</c:v>
                </c:pt>
                <c:pt idx="147">
                  <c:v>54.9</c:v>
                </c:pt>
                <c:pt idx="148">
                  <c:v>50.8</c:v>
                </c:pt>
                <c:pt idx="149">
                  <c:v>44.6</c:v>
                </c:pt>
                <c:pt idx="150">
                  <c:v>42.6</c:v>
                </c:pt>
                <c:pt idx="151">
                  <c:v>27.4</c:v>
                </c:pt>
                <c:pt idx="152">
                  <c:v>34.200000000000003</c:v>
                </c:pt>
                <c:pt idx="153">
                  <c:v>39.200000000000003</c:v>
                </c:pt>
                <c:pt idx="154">
                  <c:v>125.9</c:v>
                </c:pt>
                <c:pt idx="155">
                  <c:v>59</c:v>
                </c:pt>
                <c:pt idx="156">
                  <c:v>35.299999999999997</c:v>
                </c:pt>
                <c:pt idx="157">
                  <c:v>31.4</c:v>
                </c:pt>
                <c:pt idx="158">
                  <c:v>51.4</c:v>
                </c:pt>
                <c:pt idx="159">
                  <c:v>46.7</c:v>
                </c:pt>
                <c:pt idx="160">
                  <c:v>41</c:v>
                </c:pt>
                <c:pt idx="161">
                  <c:v>26.3</c:v>
                </c:pt>
                <c:pt idx="162">
                  <c:v>23</c:v>
                </c:pt>
                <c:pt idx="163">
                  <c:v>23.5</c:v>
                </c:pt>
                <c:pt idx="164">
                  <c:v>42.7</c:v>
                </c:pt>
                <c:pt idx="165">
                  <c:v>20.9</c:v>
                </c:pt>
                <c:pt idx="166">
                  <c:v>33.1</c:v>
                </c:pt>
                <c:pt idx="167">
                  <c:v>55.1</c:v>
                </c:pt>
                <c:pt idx="168">
                  <c:v>66.8</c:v>
                </c:pt>
                <c:pt idx="169">
                  <c:v>232.2</c:v>
                </c:pt>
                <c:pt idx="170">
                  <c:v>25.5</c:v>
                </c:pt>
                <c:pt idx="171">
                  <c:v>24.5</c:v>
                </c:pt>
                <c:pt idx="172">
                  <c:v>25.6</c:v>
                </c:pt>
                <c:pt idx="173">
                  <c:v>29.7</c:v>
                </c:pt>
                <c:pt idx="174">
                  <c:v>26.6</c:v>
                </c:pt>
                <c:pt idx="175">
                  <c:v>22.2</c:v>
                </c:pt>
                <c:pt idx="176">
                  <c:v>19.8</c:v>
                </c:pt>
                <c:pt idx="177">
                  <c:v>49.1</c:v>
                </c:pt>
                <c:pt idx="178">
                  <c:v>27.8</c:v>
                </c:pt>
                <c:pt idx="179">
                  <c:v>21.3</c:v>
                </c:pt>
                <c:pt idx="180">
                  <c:v>26.7</c:v>
                </c:pt>
                <c:pt idx="181">
                  <c:v>37.5</c:v>
                </c:pt>
                <c:pt idx="182">
                  <c:v>16.7</c:v>
                </c:pt>
                <c:pt idx="183">
                  <c:v>14.3</c:v>
                </c:pt>
                <c:pt idx="184">
                  <c:v>11.2</c:v>
                </c:pt>
                <c:pt idx="185">
                  <c:v>9.9</c:v>
                </c:pt>
                <c:pt idx="186">
                  <c:v>14.5</c:v>
                </c:pt>
                <c:pt idx="187">
                  <c:v>20.5</c:v>
                </c:pt>
                <c:pt idx="188">
                  <c:v>12.4</c:v>
                </c:pt>
                <c:pt idx="189">
                  <c:v>15.6</c:v>
                </c:pt>
                <c:pt idx="190">
                  <c:v>17.3</c:v>
                </c:pt>
                <c:pt idx="191">
                  <c:v>15.9</c:v>
                </c:pt>
                <c:pt idx="192">
                  <c:v>10.7</c:v>
                </c:pt>
                <c:pt idx="193">
                  <c:v>23.2</c:v>
                </c:pt>
                <c:pt idx="194">
                  <c:v>32.6</c:v>
                </c:pt>
                <c:pt idx="195">
                  <c:v>48</c:v>
                </c:pt>
                <c:pt idx="196">
                  <c:v>20.9</c:v>
                </c:pt>
                <c:pt idx="197">
                  <c:v>47.1</c:v>
                </c:pt>
                <c:pt idx="198">
                  <c:v>21.8</c:v>
                </c:pt>
                <c:pt idx="199">
                  <c:v>15.3</c:v>
                </c:pt>
                <c:pt idx="200">
                  <c:v>20</c:v>
                </c:pt>
                <c:pt idx="201">
                  <c:v>25.2</c:v>
                </c:pt>
                <c:pt idx="202">
                  <c:v>43</c:v>
                </c:pt>
                <c:pt idx="203">
                  <c:v>30</c:v>
                </c:pt>
                <c:pt idx="204">
                  <c:v>25.1</c:v>
                </c:pt>
                <c:pt idx="205">
                  <c:v>15.1</c:v>
                </c:pt>
                <c:pt idx="206">
                  <c:v>25.8</c:v>
                </c:pt>
                <c:pt idx="207">
                  <c:v>22.3</c:v>
                </c:pt>
                <c:pt idx="208">
                  <c:v>30</c:v>
                </c:pt>
                <c:pt idx="209">
                  <c:v>34.700000000000003</c:v>
                </c:pt>
                <c:pt idx="210">
                  <c:v>14.6</c:v>
                </c:pt>
                <c:pt idx="211">
                  <c:v>12.7</c:v>
                </c:pt>
                <c:pt idx="212">
                  <c:v>28.1</c:v>
                </c:pt>
                <c:pt idx="213">
                  <c:v>24.4</c:v>
                </c:pt>
                <c:pt idx="214">
                  <c:v>19.2</c:v>
                </c:pt>
                <c:pt idx="215">
                  <c:v>17.3</c:v>
                </c:pt>
                <c:pt idx="216">
                  <c:v>24</c:v>
                </c:pt>
                <c:pt idx="217">
                  <c:v>23.1</c:v>
                </c:pt>
                <c:pt idx="218">
                  <c:v>11.5</c:v>
                </c:pt>
                <c:pt idx="219">
                  <c:v>71.8</c:v>
                </c:pt>
                <c:pt idx="220">
                  <c:v>25.9</c:v>
                </c:pt>
                <c:pt idx="221">
                  <c:v>23.2</c:v>
                </c:pt>
                <c:pt idx="222">
                  <c:v>23.9</c:v>
                </c:pt>
                <c:pt idx="223">
                  <c:v>16.5</c:v>
                </c:pt>
                <c:pt idx="224">
                  <c:v>10.6</c:v>
                </c:pt>
                <c:pt idx="225">
                  <c:v>16.5</c:v>
                </c:pt>
                <c:pt idx="226">
                  <c:v>22.8</c:v>
                </c:pt>
                <c:pt idx="227">
                  <c:v>24.6</c:v>
                </c:pt>
                <c:pt idx="228">
                  <c:v>11.2</c:v>
                </c:pt>
                <c:pt idx="229">
                  <c:v>23.8</c:v>
                </c:pt>
                <c:pt idx="230">
                  <c:v>29.5</c:v>
                </c:pt>
                <c:pt idx="231">
                  <c:v>23.8</c:v>
                </c:pt>
                <c:pt idx="232">
                  <c:v>20.5</c:v>
                </c:pt>
                <c:pt idx="233">
                  <c:v>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1-419E-8241-93D84E9CF792}"/>
            </c:ext>
          </c:extLst>
        </c:ser>
        <c:ser>
          <c:idx val="7"/>
          <c:order val="4"/>
          <c:tx>
            <c:strRef>
              <c:f>Blad1!$AR$2</c:f>
              <c:strCache>
                <c:ptCount val="1"/>
                <c:pt idx="0">
                  <c:v>K+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Blad1!$AJ$3:$AJ$236</c:f>
              <c:numCache>
                <c:formatCode>General</c:formatCode>
                <c:ptCount val="23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</c:numCache>
            </c:numRef>
          </c:xVal>
          <c:yVal>
            <c:numRef>
              <c:f>Blad1!$AR$3:$AR$236</c:f>
              <c:numCache>
                <c:formatCode>General</c:formatCode>
                <c:ptCount val="234"/>
                <c:pt idx="0">
                  <c:v>85.8</c:v>
                </c:pt>
                <c:pt idx="1">
                  <c:v>39.200000000000003</c:v>
                </c:pt>
                <c:pt idx="2">
                  <c:v>30.7</c:v>
                </c:pt>
                <c:pt idx="3">
                  <c:v>16.2</c:v>
                </c:pt>
                <c:pt idx="4">
                  <c:v>17.399999999999999</c:v>
                </c:pt>
                <c:pt idx="5">
                  <c:v>21.9</c:v>
                </c:pt>
                <c:pt idx="6">
                  <c:v>18.100000000000001</c:v>
                </c:pt>
                <c:pt idx="7">
                  <c:v>15.5</c:v>
                </c:pt>
                <c:pt idx="8">
                  <c:v>16.5</c:v>
                </c:pt>
                <c:pt idx="9">
                  <c:v>12.9</c:v>
                </c:pt>
                <c:pt idx="10">
                  <c:v>21.3</c:v>
                </c:pt>
                <c:pt idx="11">
                  <c:v>13.9</c:v>
                </c:pt>
                <c:pt idx="12">
                  <c:v>11.5</c:v>
                </c:pt>
                <c:pt idx="13">
                  <c:v>70.8</c:v>
                </c:pt>
                <c:pt idx="14">
                  <c:v>14.3</c:v>
                </c:pt>
                <c:pt idx="15">
                  <c:v>8.9</c:v>
                </c:pt>
                <c:pt idx="16">
                  <c:v>27.5</c:v>
                </c:pt>
                <c:pt idx="17">
                  <c:v>36.799999999999997</c:v>
                </c:pt>
                <c:pt idx="18">
                  <c:v>11.3</c:v>
                </c:pt>
                <c:pt idx="19">
                  <c:v>18.899999999999999</c:v>
                </c:pt>
                <c:pt idx="20">
                  <c:v>18.7</c:v>
                </c:pt>
                <c:pt idx="21">
                  <c:v>28.6</c:v>
                </c:pt>
                <c:pt idx="22">
                  <c:v>22.9</c:v>
                </c:pt>
                <c:pt idx="23">
                  <c:v>33.9</c:v>
                </c:pt>
                <c:pt idx="24">
                  <c:v>63.8</c:v>
                </c:pt>
                <c:pt idx="25">
                  <c:v>33.200000000000003</c:v>
                </c:pt>
                <c:pt idx="26">
                  <c:v>12.9</c:v>
                </c:pt>
                <c:pt idx="27">
                  <c:v>17.5</c:v>
                </c:pt>
                <c:pt idx="28">
                  <c:v>12.6</c:v>
                </c:pt>
                <c:pt idx="29">
                  <c:v>17.7</c:v>
                </c:pt>
                <c:pt idx="30">
                  <c:v>21.3</c:v>
                </c:pt>
                <c:pt idx="31">
                  <c:v>17</c:v>
                </c:pt>
                <c:pt idx="32">
                  <c:v>20.7</c:v>
                </c:pt>
                <c:pt idx="33">
                  <c:v>21.6</c:v>
                </c:pt>
                <c:pt idx="34">
                  <c:v>28.6</c:v>
                </c:pt>
                <c:pt idx="35">
                  <c:v>45.4</c:v>
                </c:pt>
                <c:pt idx="36">
                  <c:v>43.5</c:v>
                </c:pt>
                <c:pt idx="37">
                  <c:v>49.6</c:v>
                </c:pt>
                <c:pt idx="38">
                  <c:v>134.19999999999999</c:v>
                </c:pt>
                <c:pt idx="39">
                  <c:v>114.2</c:v>
                </c:pt>
                <c:pt idx="40">
                  <c:v>85.8</c:v>
                </c:pt>
                <c:pt idx="41">
                  <c:v>84.7</c:v>
                </c:pt>
                <c:pt idx="42">
                  <c:v>64.5</c:v>
                </c:pt>
                <c:pt idx="43">
                  <c:v>77</c:v>
                </c:pt>
                <c:pt idx="44">
                  <c:v>53.6</c:v>
                </c:pt>
                <c:pt idx="45">
                  <c:v>62.4</c:v>
                </c:pt>
                <c:pt idx="46">
                  <c:v>16.5</c:v>
                </c:pt>
                <c:pt idx="47">
                  <c:v>36.6</c:v>
                </c:pt>
                <c:pt idx="48">
                  <c:v>20.3</c:v>
                </c:pt>
                <c:pt idx="49">
                  <c:v>26.3</c:v>
                </c:pt>
                <c:pt idx="50">
                  <c:v>53.6</c:v>
                </c:pt>
                <c:pt idx="51">
                  <c:v>30.6</c:v>
                </c:pt>
                <c:pt idx="52">
                  <c:v>23.4</c:v>
                </c:pt>
                <c:pt idx="53">
                  <c:v>23.5</c:v>
                </c:pt>
                <c:pt idx="54">
                  <c:v>20.6</c:v>
                </c:pt>
                <c:pt idx="55">
                  <c:v>12.4</c:v>
                </c:pt>
                <c:pt idx="56">
                  <c:v>20.5</c:v>
                </c:pt>
                <c:pt idx="57">
                  <c:v>32.1</c:v>
                </c:pt>
                <c:pt idx="58">
                  <c:v>65.5</c:v>
                </c:pt>
                <c:pt idx="59">
                  <c:v>39.9</c:v>
                </c:pt>
                <c:pt idx="60">
                  <c:v>45.8</c:v>
                </c:pt>
                <c:pt idx="61">
                  <c:v>30.6</c:v>
                </c:pt>
                <c:pt idx="62">
                  <c:v>25.4</c:v>
                </c:pt>
                <c:pt idx="63">
                  <c:v>24.1</c:v>
                </c:pt>
                <c:pt idx="64">
                  <c:v>25.8</c:v>
                </c:pt>
                <c:pt idx="65">
                  <c:v>21.6</c:v>
                </c:pt>
                <c:pt idx="66">
                  <c:v>16</c:v>
                </c:pt>
                <c:pt idx="67">
                  <c:v>21.3</c:v>
                </c:pt>
                <c:pt idx="68">
                  <c:v>85.9</c:v>
                </c:pt>
                <c:pt idx="69">
                  <c:v>45.8</c:v>
                </c:pt>
                <c:pt idx="70">
                  <c:v>58.4</c:v>
                </c:pt>
                <c:pt idx="71">
                  <c:v>84.7</c:v>
                </c:pt>
                <c:pt idx="72">
                  <c:v>99</c:v>
                </c:pt>
                <c:pt idx="73">
                  <c:v>62.7</c:v>
                </c:pt>
                <c:pt idx="74">
                  <c:v>83.6</c:v>
                </c:pt>
                <c:pt idx="75">
                  <c:v>49</c:v>
                </c:pt>
                <c:pt idx="76">
                  <c:v>66.3</c:v>
                </c:pt>
                <c:pt idx="77">
                  <c:v>93.9</c:v>
                </c:pt>
                <c:pt idx="78">
                  <c:v>34.799999999999997</c:v>
                </c:pt>
                <c:pt idx="79">
                  <c:v>1049.5999999999999</c:v>
                </c:pt>
                <c:pt idx="80">
                  <c:v>105.3</c:v>
                </c:pt>
                <c:pt idx="81">
                  <c:v>52.9</c:v>
                </c:pt>
                <c:pt idx="82">
                  <c:v>38.299999999999997</c:v>
                </c:pt>
                <c:pt idx="83">
                  <c:v>37.4</c:v>
                </c:pt>
                <c:pt idx="84">
                  <c:v>24.2</c:v>
                </c:pt>
                <c:pt idx="85">
                  <c:v>6.4</c:v>
                </c:pt>
                <c:pt idx="86">
                  <c:v>21</c:v>
                </c:pt>
                <c:pt idx="87">
                  <c:v>27</c:v>
                </c:pt>
                <c:pt idx="88">
                  <c:v>31.2</c:v>
                </c:pt>
                <c:pt idx="89">
                  <c:v>23.3</c:v>
                </c:pt>
                <c:pt idx="90">
                  <c:v>11.5</c:v>
                </c:pt>
                <c:pt idx="91">
                  <c:v>7.4</c:v>
                </c:pt>
                <c:pt idx="92">
                  <c:v>7.5</c:v>
                </c:pt>
                <c:pt idx="93">
                  <c:v>20.7</c:v>
                </c:pt>
                <c:pt idx="94">
                  <c:v>17.399999999999999</c:v>
                </c:pt>
                <c:pt idx="95">
                  <c:v>19.7</c:v>
                </c:pt>
                <c:pt idx="96">
                  <c:v>33.4</c:v>
                </c:pt>
                <c:pt idx="97">
                  <c:v>10.4</c:v>
                </c:pt>
                <c:pt idx="98">
                  <c:v>15.9</c:v>
                </c:pt>
                <c:pt idx="99">
                  <c:v>15.9</c:v>
                </c:pt>
                <c:pt idx="100">
                  <c:v>18</c:v>
                </c:pt>
                <c:pt idx="101">
                  <c:v>19</c:v>
                </c:pt>
                <c:pt idx="102">
                  <c:v>15.4</c:v>
                </c:pt>
                <c:pt idx="103">
                  <c:v>18.3</c:v>
                </c:pt>
                <c:pt idx="104">
                  <c:v>12.1</c:v>
                </c:pt>
                <c:pt idx="105">
                  <c:v>20.8</c:v>
                </c:pt>
                <c:pt idx="106">
                  <c:v>55.9</c:v>
                </c:pt>
                <c:pt idx="107">
                  <c:v>62.9</c:v>
                </c:pt>
                <c:pt idx="108">
                  <c:v>42.9</c:v>
                </c:pt>
                <c:pt idx="109">
                  <c:v>56.3</c:v>
                </c:pt>
                <c:pt idx="110">
                  <c:v>69.3</c:v>
                </c:pt>
                <c:pt idx="111">
                  <c:v>118.5</c:v>
                </c:pt>
                <c:pt idx="112">
                  <c:v>61.5</c:v>
                </c:pt>
                <c:pt idx="113">
                  <c:v>161.4</c:v>
                </c:pt>
                <c:pt idx="114">
                  <c:v>24.4</c:v>
                </c:pt>
                <c:pt idx="115">
                  <c:v>66.900000000000006</c:v>
                </c:pt>
                <c:pt idx="116">
                  <c:v>22</c:v>
                </c:pt>
                <c:pt idx="117">
                  <c:v>26.1</c:v>
                </c:pt>
                <c:pt idx="118">
                  <c:v>10.9</c:v>
                </c:pt>
                <c:pt idx="119">
                  <c:v>17.100000000000001</c:v>
                </c:pt>
                <c:pt idx="120">
                  <c:v>6.6</c:v>
                </c:pt>
                <c:pt idx="121">
                  <c:v>20.100000000000001</c:v>
                </c:pt>
                <c:pt idx="122">
                  <c:v>39.4</c:v>
                </c:pt>
                <c:pt idx="123">
                  <c:v>57.2</c:v>
                </c:pt>
                <c:pt idx="124">
                  <c:v>28.2</c:v>
                </c:pt>
                <c:pt idx="125">
                  <c:v>32.6</c:v>
                </c:pt>
                <c:pt idx="126">
                  <c:v>33.200000000000003</c:v>
                </c:pt>
                <c:pt idx="127">
                  <c:v>37.1</c:v>
                </c:pt>
                <c:pt idx="128">
                  <c:v>41.9</c:v>
                </c:pt>
                <c:pt idx="129">
                  <c:v>37.299999999999997</c:v>
                </c:pt>
                <c:pt idx="130">
                  <c:v>44.4</c:v>
                </c:pt>
                <c:pt idx="131">
                  <c:v>47.7</c:v>
                </c:pt>
                <c:pt idx="132">
                  <c:v>35.5</c:v>
                </c:pt>
                <c:pt idx="133">
                  <c:v>45.2</c:v>
                </c:pt>
                <c:pt idx="134">
                  <c:v>38.799999999999997</c:v>
                </c:pt>
                <c:pt idx="135">
                  <c:v>179.6</c:v>
                </c:pt>
                <c:pt idx="136">
                  <c:v>107.5</c:v>
                </c:pt>
                <c:pt idx="137">
                  <c:v>28</c:v>
                </c:pt>
                <c:pt idx="138">
                  <c:v>28.3</c:v>
                </c:pt>
                <c:pt idx="139">
                  <c:v>26.7</c:v>
                </c:pt>
                <c:pt idx="140">
                  <c:v>34.9</c:v>
                </c:pt>
                <c:pt idx="141">
                  <c:v>34.200000000000003</c:v>
                </c:pt>
                <c:pt idx="142">
                  <c:v>47.2</c:v>
                </c:pt>
                <c:pt idx="143">
                  <c:v>19.2</c:v>
                </c:pt>
                <c:pt idx="144">
                  <c:v>45.3</c:v>
                </c:pt>
                <c:pt idx="145">
                  <c:v>55.9</c:v>
                </c:pt>
                <c:pt idx="146">
                  <c:v>40.299999999999997</c:v>
                </c:pt>
                <c:pt idx="147">
                  <c:v>24.3</c:v>
                </c:pt>
                <c:pt idx="148">
                  <c:v>17.899999999999999</c:v>
                </c:pt>
                <c:pt idx="149">
                  <c:v>17</c:v>
                </c:pt>
                <c:pt idx="150">
                  <c:v>47.8</c:v>
                </c:pt>
                <c:pt idx="151">
                  <c:v>55.1</c:v>
                </c:pt>
                <c:pt idx="152">
                  <c:v>29</c:v>
                </c:pt>
                <c:pt idx="153">
                  <c:v>43.7</c:v>
                </c:pt>
                <c:pt idx="154">
                  <c:v>88.1</c:v>
                </c:pt>
                <c:pt idx="155">
                  <c:v>32.9</c:v>
                </c:pt>
                <c:pt idx="156">
                  <c:v>24.9</c:v>
                </c:pt>
                <c:pt idx="157">
                  <c:v>27.6</c:v>
                </c:pt>
                <c:pt idx="158">
                  <c:v>22.5</c:v>
                </c:pt>
                <c:pt idx="159">
                  <c:v>40.6</c:v>
                </c:pt>
                <c:pt idx="160">
                  <c:v>44.4</c:v>
                </c:pt>
                <c:pt idx="161">
                  <c:v>25.6</c:v>
                </c:pt>
                <c:pt idx="162">
                  <c:v>30.1</c:v>
                </c:pt>
                <c:pt idx="163">
                  <c:v>35.4</c:v>
                </c:pt>
                <c:pt idx="164">
                  <c:v>47.2</c:v>
                </c:pt>
                <c:pt idx="165">
                  <c:v>44.3</c:v>
                </c:pt>
                <c:pt idx="166">
                  <c:v>76.099999999999994</c:v>
                </c:pt>
                <c:pt idx="167">
                  <c:v>131.80000000000001</c:v>
                </c:pt>
                <c:pt idx="168">
                  <c:v>169.4</c:v>
                </c:pt>
                <c:pt idx="169">
                  <c:v>353.1</c:v>
                </c:pt>
                <c:pt idx="170">
                  <c:v>66.5</c:v>
                </c:pt>
                <c:pt idx="171">
                  <c:v>41.1</c:v>
                </c:pt>
                <c:pt idx="172">
                  <c:v>34.5</c:v>
                </c:pt>
                <c:pt idx="173">
                  <c:v>41.5</c:v>
                </c:pt>
                <c:pt idx="174">
                  <c:v>22.1</c:v>
                </c:pt>
                <c:pt idx="175">
                  <c:v>22.9</c:v>
                </c:pt>
                <c:pt idx="176">
                  <c:v>21.2</c:v>
                </c:pt>
                <c:pt idx="177">
                  <c:v>77.400000000000006</c:v>
                </c:pt>
                <c:pt idx="178">
                  <c:v>24.1</c:v>
                </c:pt>
                <c:pt idx="179">
                  <c:v>22.4</c:v>
                </c:pt>
                <c:pt idx="180">
                  <c:v>26.1</c:v>
                </c:pt>
                <c:pt idx="181">
                  <c:v>41.3</c:v>
                </c:pt>
                <c:pt idx="182">
                  <c:v>22.3</c:v>
                </c:pt>
                <c:pt idx="183">
                  <c:v>26.1</c:v>
                </c:pt>
                <c:pt idx="184">
                  <c:v>17.600000000000001</c:v>
                </c:pt>
                <c:pt idx="185">
                  <c:v>11.3</c:v>
                </c:pt>
                <c:pt idx="186">
                  <c:v>13.3</c:v>
                </c:pt>
                <c:pt idx="187">
                  <c:v>25.4</c:v>
                </c:pt>
                <c:pt idx="188">
                  <c:v>13.3</c:v>
                </c:pt>
                <c:pt idx="189">
                  <c:v>11.7</c:v>
                </c:pt>
                <c:pt idx="190">
                  <c:v>11.8</c:v>
                </c:pt>
                <c:pt idx="191">
                  <c:v>9.9</c:v>
                </c:pt>
                <c:pt idx="192">
                  <c:v>8.9</c:v>
                </c:pt>
                <c:pt idx="193">
                  <c:v>14.4</c:v>
                </c:pt>
                <c:pt idx="194">
                  <c:v>40.700000000000003</c:v>
                </c:pt>
                <c:pt idx="195">
                  <c:v>57</c:v>
                </c:pt>
                <c:pt idx="196">
                  <c:v>27.9</c:v>
                </c:pt>
                <c:pt idx="197">
                  <c:v>61.4</c:v>
                </c:pt>
                <c:pt idx="198">
                  <c:v>32.299999999999997</c:v>
                </c:pt>
                <c:pt idx="199">
                  <c:v>12.2</c:v>
                </c:pt>
                <c:pt idx="200">
                  <c:v>33.1</c:v>
                </c:pt>
                <c:pt idx="201">
                  <c:v>34.799999999999997</c:v>
                </c:pt>
                <c:pt idx="202">
                  <c:v>71.099999999999994</c:v>
                </c:pt>
                <c:pt idx="203">
                  <c:v>67.7</c:v>
                </c:pt>
                <c:pt idx="204">
                  <c:v>30.7</c:v>
                </c:pt>
                <c:pt idx="205">
                  <c:v>16.8</c:v>
                </c:pt>
                <c:pt idx="206">
                  <c:v>29.8</c:v>
                </c:pt>
                <c:pt idx="207">
                  <c:v>16.399999999999999</c:v>
                </c:pt>
                <c:pt idx="208">
                  <c:v>63.5</c:v>
                </c:pt>
                <c:pt idx="209">
                  <c:v>60.6</c:v>
                </c:pt>
                <c:pt idx="210">
                  <c:v>16.100000000000001</c:v>
                </c:pt>
                <c:pt idx="211">
                  <c:v>19.100000000000001</c:v>
                </c:pt>
                <c:pt idx="212">
                  <c:v>35.1</c:v>
                </c:pt>
                <c:pt idx="213">
                  <c:v>30.5</c:v>
                </c:pt>
                <c:pt idx="214">
                  <c:v>25.7</c:v>
                </c:pt>
                <c:pt idx="215">
                  <c:v>23</c:v>
                </c:pt>
                <c:pt idx="216">
                  <c:v>28</c:v>
                </c:pt>
                <c:pt idx="217">
                  <c:v>19.8</c:v>
                </c:pt>
                <c:pt idx="218">
                  <c:v>30.8</c:v>
                </c:pt>
                <c:pt idx="219">
                  <c:v>126.9</c:v>
                </c:pt>
                <c:pt idx="220">
                  <c:v>58.8</c:v>
                </c:pt>
                <c:pt idx="221">
                  <c:v>34.5</c:v>
                </c:pt>
                <c:pt idx="222">
                  <c:v>39</c:v>
                </c:pt>
                <c:pt idx="223">
                  <c:v>29.7</c:v>
                </c:pt>
                <c:pt idx="224">
                  <c:v>17.8</c:v>
                </c:pt>
                <c:pt idx="225">
                  <c:v>24.4</c:v>
                </c:pt>
                <c:pt idx="226">
                  <c:v>34</c:v>
                </c:pt>
                <c:pt idx="227">
                  <c:v>52.9</c:v>
                </c:pt>
                <c:pt idx="228">
                  <c:v>26.9</c:v>
                </c:pt>
                <c:pt idx="229">
                  <c:v>49.4</c:v>
                </c:pt>
                <c:pt idx="230">
                  <c:v>50.6</c:v>
                </c:pt>
                <c:pt idx="231">
                  <c:v>111.6</c:v>
                </c:pt>
                <c:pt idx="232">
                  <c:v>35</c:v>
                </c:pt>
                <c:pt idx="233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1-419E-8241-93D84E9CF792}"/>
            </c:ext>
          </c:extLst>
        </c:ser>
        <c:ser>
          <c:idx val="8"/>
          <c:order val="5"/>
          <c:tx>
            <c:strRef>
              <c:f>Blad1!$AS$2</c:f>
              <c:strCache>
                <c:ptCount val="1"/>
                <c:pt idx="0">
                  <c:v>Mg++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Blad1!$AJ$3:$AJ$236</c:f>
              <c:numCache>
                <c:formatCode>General</c:formatCode>
                <c:ptCount val="23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</c:numCache>
            </c:numRef>
          </c:xVal>
          <c:yVal>
            <c:numRef>
              <c:f>Blad1!$AS$3:$AS$236</c:f>
              <c:numCache>
                <c:formatCode>General</c:formatCode>
                <c:ptCount val="234"/>
                <c:pt idx="0">
                  <c:v>7.4</c:v>
                </c:pt>
                <c:pt idx="1">
                  <c:v>4.4000000000000004</c:v>
                </c:pt>
                <c:pt idx="2">
                  <c:v>2.8</c:v>
                </c:pt>
                <c:pt idx="3">
                  <c:v>3.3</c:v>
                </c:pt>
                <c:pt idx="4">
                  <c:v>4.2</c:v>
                </c:pt>
                <c:pt idx="5">
                  <c:v>2.9</c:v>
                </c:pt>
                <c:pt idx="6">
                  <c:v>3</c:v>
                </c:pt>
                <c:pt idx="7">
                  <c:v>2.5</c:v>
                </c:pt>
                <c:pt idx="8">
                  <c:v>2.7</c:v>
                </c:pt>
                <c:pt idx="9">
                  <c:v>1.6</c:v>
                </c:pt>
                <c:pt idx="10">
                  <c:v>2.2999999999999998</c:v>
                </c:pt>
                <c:pt idx="11">
                  <c:v>2.2000000000000002</c:v>
                </c:pt>
                <c:pt idx="12">
                  <c:v>1.6</c:v>
                </c:pt>
                <c:pt idx="13">
                  <c:v>11.8</c:v>
                </c:pt>
                <c:pt idx="14">
                  <c:v>3.6</c:v>
                </c:pt>
                <c:pt idx="15">
                  <c:v>2.5</c:v>
                </c:pt>
                <c:pt idx="16">
                  <c:v>6.5</c:v>
                </c:pt>
                <c:pt idx="17">
                  <c:v>6.6</c:v>
                </c:pt>
                <c:pt idx="18">
                  <c:v>1.5</c:v>
                </c:pt>
                <c:pt idx="19">
                  <c:v>2.2999999999999998</c:v>
                </c:pt>
                <c:pt idx="20">
                  <c:v>5.2</c:v>
                </c:pt>
                <c:pt idx="21">
                  <c:v>6.7</c:v>
                </c:pt>
                <c:pt idx="22">
                  <c:v>5.3</c:v>
                </c:pt>
                <c:pt idx="23">
                  <c:v>7.5</c:v>
                </c:pt>
                <c:pt idx="24">
                  <c:v>8.8000000000000007</c:v>
                </c:pt>
                <c:pt idx="25">
                  <c:v>4.7</c:v>
                </c:pt>
                <c:pt idx="26">
                  <c:v>2.1</c:v>
                </c:pt>
                <c:pt idx="27">
                  <c:v>3.9</c:v>
                </c:pt>
                <c:pt idx="28">
                  <c:v>2.5</c:v>
                </c:pt>
                <c:pt idx="29">
                  <c:v>4.8</c:v>
                </c:pt>
                <c:pt idx="30">
                  <c:v>6.3</c:v>
                </c:pt>
                <c:pt idx="31">
                  <c:v>4.9000000000000004</c:v>
                </c:pt>
                <c:pt idx="32">
                  <c:v>5</c:v>
                </c:pt>
                <c:pt idx="33">
                  <c:v>7.1</c:v>
                </c:pt>
                <c:pt idx="34">
                  <c:v>5.9</c:v>
                </c:pt>
                <c:pt idx="35">
                  <c:v>8.8000000000000007</c:v>
                </c:pt>
                <c:pt idx="36">
                  <c:v>10.7</c:v>
                </c:pt>
                <c:pt idx="37">
                  <c:v>8.6</c:v>
                </c:pt>
                <c:pt idx="38">
                  <c:v>38.299999999999997</c:v>
                </c:pt>
                <c:pt idx="39">
                  <c:v>17.2</c:v>
                </c:pt>
                <c:pt idx="40">
                  <c:v>17</c:v>
                </c:pt>
                <c:pt idx="41">
                  <c:v>18.899999999999999</c:v>
                </c:pt>
                <c:pt idx="42">
                  <c:v>10.1</c:v>
                </c:pt>
                <c:pt idx="43">
                  <c:v>17.2</c:v>
                </c:pt>
                <c:pt idx="44">
                  <c:v>10</c:v>
                </c:pt>
                <c:pt idx="45">
                  <c:v>17.100000000000001</c:v>
                </c:pt>
                <c:pt idx="46">
                  <c:v>2.5</c:v>
                </c:pt>
                <c:pt idx="47">
                  <c:v>7.2</c:v>
                </c:pt>
                <c:pt idx="48">
                  <c:v>3.7</c:v>
                </c:pt>
                <c:pt idx="49">
                  <c:v>4</c:v>
                </c:pt>
                <c:pt idx="50">
                  <c:v>8.8000000000000007</c:v>
                </c:pt>
                <c:pt idx="51">
                  <c:v>4.2</c:v>
                </c:pt>
                <c:pt idx="52">
                  <c:v>2.2000000000000002</c:v>
                </c:pt>
                <c:pt idx="53">
                  <c:v>3.4</c:v>
                </c:pt>
                <c:pt idx="54">
                  <c:v>2.5</c:v>
                </c:pt>
                <c:pt idx="55">
                  <c:v>1.5</c:v>
                </c:pt>
                <c:pt idx="56">
                  <c:v>2.2999999999999998</c:v>
                </c:pt>
                <c:pt idx="57">
                  <c:v>3.2</c:v>
                </c:pt>
                <c:pt idx="58">
                  <c:v>11.5</c:v>
                </c:pt>
                <c:pt idx="59">
                  <c:v>5.7</c:v>
                </c:pt>
                <c:pt idx="60">
                  <c:v>4.3</c:v>
                </c:pt>
                <c:pt idx="61">
                  <c:v>3.5</c:v>
                </c:pt>
                <c:pt idx="62">
                  <c:v>2.5</c:v>
                </c:pt>
                <c:pt idx="63">
                  <c:v>3.3</c:v>
                </c:pt>
                <c:pt idx="64">
                  <c:v>3.2</c:v>
                </c:pt>
                <c:pt idx="65">
                  <c:v>4.0999999999999996</c:v>
                </c:pt>
                <c:pt idx="66">
                  <c:v>2.5</c:v>
                </c:pt>
                <c:pt idx="67">
                  <c:v>3.8</c:v>
                </c:pt>
                <c:pt idx="68">
                  <c:v>17.8</c:v>
                </c:pt>
                <c:pt idx="69">
                  <c:v>6.4</c:v>
                </c:pt>
                <c:pt idx="70">
                  <c:v>13.3</c:v>
                </c:pt>
                <c:pt idx="71">
                  <c:v>28.7</c:v>
                </c:pt>
                <c:pt idx="72">
                  <c:v>36.5</c:v>
                </c:pt>
                <c:pt idx="73">
                  <c:v>5.9</c:v>
                </c:pt>
                <c:pt idx="74">
                  <c:v>8.8000000000000007</c:v>
                </c:pt>
                <c:pt idx="75">
                  <c:v>6.1</c:v>
                </c:pt>
                <c:pt idx="76">
                  <c:v>6.8</c:v>
                </c:pt>
                <c:pt idx="77">
                  <c:v>7.8</c:v>
                </c:pt>
                <c:pt idx="78">
                  <c:v>3.9</c:v>
                </c:pt>
                <c:pt idx="79">
                  <c:v>88.8</c:v>
                </c:pt>
                <c:pt idx="80">
                  <c:v>15.9</c:v>
                </c:pt>
                <c:pt idx="81">
                  <c:v>10.7</c:v>
                </c:pt>
                <c:pt idx="82">
                  <c:v>5.0999999999999996</c:v>
                </c:pt>
                <c:pt idx="83">
                  <c:v>4.9000000000000004</c:v>
                </c:pt>
                <c:pt idx="84">
                  <c:v>4.0999999999999996</c:v>
                </c:pt>
                <c:pt idx="85">
                  <c:v>1.4</c:v>
                </c:pt>
                <c:pt idx="86">
                  <c:v>2</c:v>
                </c:pt>
                <c:pt idx="87">
                  <c:v>2.4</c:v>
                </c:pt>
                <c:pt idx="88">
                  <c:v>4</c:v>
                </c:pt>
                <c:pt idx="89">
                  <c:v>2.8</c:v>
                </c:pt>
                <c:pt idx="90">
                  <c:v>2.7</c:v>
                </c:pt>
                <c:pt idx="91">
                  <c:v>1.6</c:v>
                </c:pt>
                <c:pt idx="92">
                  <c:v>2</c:v>
                </c:pt>
                <c:pt idx="93">
                  <c:v>3.6</c:v>
                </c:pt>
                <c:pt idx="94">
                  <c:v>2.8</c:v>
                </c:pt>
                <c:pt idx="95">
                  <c:v>2.9</c:v>
                </c:pt>
                <c:pt idx="96">
                  <c:v>4.0999999999999996</c:v>
                </c:pt>
                <c:pt idx="97">
                  <c:v>2.2999999999999998</c:v>
                </c:pt>
                <c:pt idx="98">
                  <c:v>4.2</c:v>
                </c:pt>
                <c:pt idx="99">
                  <c:v>3.5</c:v>
                </c:pt>
                <c:pt idx="100">
                  <c:v>3.7</c:v>
                </c:pt>
                <c:pt idx="101">
                  <c:v>3.7</c:v>
                </c:pt>
                <c:pt idx="102">
                  <c:v>3.4</c:v>
                </c:pt>
                <c:pt idx="103">
                  <c:v>3.6</c:v>
                </c:pt>
                <c:pt idx="104">
                  <c:v>2.2999999999999998</c:v>
                </c:pt>
                <c:pt idx="105">
                  <c:v>2.8</c:v>
                </c:pt>
                <c:pt idx="106">
                  <c:v>3.9</c:v>
                </c:pt>
                <c:pt idx="107">
                  <c:v>4.9000000000000004</c:v>
                </c:pt>
                <c:pt idx="108">
                  <c:v>2.9</c:v>
                </c:pt>
                <c:pt idx="109">
                  <c:v>5.6</c:v>
                </c:pt>
                <c:pt idx="110">
                  <c:v>6.3</c:v>
                </c:pt>
                <c:pt idx="111">
                  <c:v>7.6</c:v>
                </c:pt>
                <c:pt idx="112">
                  <c:v>9.8000000000000007</c:v>
                </c:pt>
                <c:pt idx="113">
                  <c:v>10.1</c:v>
                </c:pt>
                <c:pt idx="114">
                  <c:v>2.8</c:v>
                </c:pt>
                <c:pt idx="115">
                  <c:v>6</c:v>
                </c:pt>
                <c:pt idx="116">
                  <c:v>3.1</c:v>
                </c:pt>
                <c:pt idx="117">
                  <c:v>6.4</c:v>
                </c:pt>
                <c:pt idx="118">
                  <c:v>2.9</c:v>
                </c:pt>
                <c:pt idx="119">
                  <c:v>4.4000000000000004</c:v>
                </c:pt>
                <c:pt idx="120">
                  <c:v>1.2</c:v>
                </c:pt>
                <c:pt idx="121">
                  <c:v>2.5</c:v>
                </c:pt>
                <c:pt idx="122">
                  <c:v>5.3</c:v>
                </c:pt>
                <c:pt idx="123">
                  <c:v>8.5</c:v>
                </c:pt>
                <c:pt idx="124">
                  <c:v>3.3</c:v>
                </c:pt>
                <c:pt idx="125">
                  <c:v>3.4</c:v>
                </c:pt>
                <c:pt idx="126">
                  <c:v>3.7</c:v>
                </c:pt>
                <c:pt idx="127">
                  <c:v>4.8</c:v>
                </c:pt>
                <c:pt idx="128">
                  <c:v>6</c:v>
                </c:pt>
                <c:pt idx="129">
                  <c:v>3.9</c:v>
                </c:pt>
                <c:pt idx="130">
                  <c:v>4.5999999999999996</c:v>
                </c:pt>
                <c:pt idx="131">
                  <c:v>4.8</c:v>
                </c:pt>
                <c:pt idx="132">
                  <c:v>3.2</c:v>
                </c:pt>
                <c:pt idx="133">
                  <c:v>2.8</c:v>
                </c:pt>
                <c:pt idx="134">
                  <c:v>3.3</c:v>
                </c:pt>
                <c:pt idx="135">
                  <c:v>1.7</c:v>
                </c:pt>
                <c:pt idx="136">
                  <c:v>2.4</c:v>
                </c:pt>
                <c:pt idx="137">
                  <c:v>2.7</c:v>
                </c:pt>
                <c:pt idx="138">
                  <c:v>2.8</c:v>
                </c:pt>
                <c:pt idx="139">
                  <c:v>2.5</c:v>
                </c:pt>
                <c:pt idx="140">
                  <c:v>3.4</c:v>
                </c:pt>
                <c:pt idx="141">
                  <c:v>5.3</c:v>
                </c:pt>
                <c:pt idx="142">
                  <c:v>4.0999999999999996</c:v>
                </c:pt>
                <c:pt idx="143">
                  <c:v>2.1</c:v>
                </c:pt>
                <c:pt idx="144">
                  <c:v>2.4</c:v>
                </c:pt>
                <c:pt idx="145">
                  <c:v>3.5</c:v>
                </c:pt>
                <c:pt idx="146">
                  <c:v>4.0999999999999996</c:v>
                </c:pt>
                <c:pt idx="147">
                  <c:v>4.4000000000000004</c:v>
                </c:pt>
                <c:pt idx="148">
                  <c:v>4.2</c:v>
                </c:pt>
                <c:pt idx="149">
                  <c:v>5.8</c:v>
                </c:pt>
                <c:pt idx="150">
                  <c:v>5.9</c:v>
                </c:pt>
                <c:pt idx="151">
                  <c:v>4.5</c:v>
                </c:pt>
                <c:pt idx="152">
                  <c:v>3.8</c:v>
                </c:pt>
                <c:pt idx="153">
                  <c:v>4</c:v>
                </c:pt>
                <c:pt idx="154">
                  <c:v>12.1</c:v>
                </c:pt>
                <c:pt idx="155">
                  <c:v>4.2</c:v>
                </c:pt>
                <c:pt idx="156">
                  <c:v>3.3</c:v>
                </c:pt>
                <c:pt idx="157">
                  <c:v>2.8</c:v>
                </c:pt>
                <c:pt idx="158">
                  <c:v>2.4</c:v>
                </c:pt>
                <c:pt idx="159">
                  <c:v>4.2</c:v>
                </c:pt>
                <c:pt idx="160">
                  <c:v>3.6</c:v>
                </c:pt>
                <c:pt idx="161">
                  <c:v>2</c:v>
                </c:pt>
                <c:pt idx="162">
                  <c:v>3</c:v>
                </c:pt>
                <c:pt idx="163">
                  <c:v>3.2</c:v>
                </c:pt>
                <c:pt idx="164">
                  <c:v>2.8</c:v>
                </c:pt>
                <c:pt idx="165">
                  <c:v>2.4</c:v>
                </c:pt>
                <c:pt idx="166">
                  <c:v>3.2</c:v>
                </c:pt>
                <c:pt idx="167">
                  <c:v>5.0999999999999996</c:v>
                </c:pt>
                <c:pt idx="168">
                  <c:v>8.9</c:v>
                </c:pt>
                <c:pt idx="169">
                  <c:v>31.6</c:v>
                </c:pt>
                <c:pt idx="170">
                  <c:v>3.8</c:v>
                </c:pt>
                <c:pt idx="171">
                  <c:v>3.5</c:v>
                </c:pt>
                <c:pt idx="172">
                  <c:v>2.5</c:v>
                </c:pt>
                <c:pt idx="173">
                  <c:v>3.3</c:v>
                </c:pt>
                <c:pt idx="174">
                  <c:v>2.1</c:v>
                </c:pt>
                <c:pt idx="175">
                  <c:v>2</c:v>
                </c:pt>
                <c:pt idx="176">
                  <c:v>1.7</c:v>
                </c:pt>
                <c:pt idx="177">
                  <c:v>3.6</c:v>
                </c:pt>
                <c:pt idx="178">
                  <c:v>2.1</c:v>
                </c:pt>
                <c:pt idx="179">
                  <c:v>2.2999999999999998</c:v>
                </c:pt>
                <c:pt idx="180">
                  <c:v>2.4</c:v>
                </c:pt>
                <c:pt idx="181">
                  <c:v>2.6</c:v>
                </c:pt>
                <c:pt idx="182">
                  <c:v>2.2000000000000002</c:v>
                </c:pt>
                <c:pt idx="183">
                  <c:v>1.4</c:v>
                </c:pt>
                <c:pt idx="184">
                  <c:v>1</c:v>
                </c:pt>
                <c:pt idx="185">
                  <c:v>1</c:v>
                </c:pt>
                <c:pt idx="186">
                  <c:v>1.1000000000000001</c:v>
                </c:pt>
                <c:pt idx="187">
                  <c:v>1.7</c:v>
                </c:pt>
                <c:pt idx="188">
                  <c:v>1.4</c:v>
                </c:pt>
                <c:pt idx="189">
                  <c:v>1.3</c:v>
                </c:pt>
                <c:pt idx="190">
                  <c:v>1.8</c:v>
                </c:pt>
                <c:pt idx="191">
                  <c:v>2.2000000000000002</c:v>
                </c:pt>
                <c:pt idx="192">
                  <c:v>1.7</c:v>
                </c:pt>
                <c:pt idx="193">
                  <c:v>1.4</c:v>
                </c:pt>
                <c:pt idx="194">
                  <c:v>4</c:v>
                </c:pt>
                <c:pt idx="195">
                  <c:v>5.0999999999999996</c:v>
                </c:pt>
                <c:pt idx="196">
                  <c:v>2.4</c:v>
                </c:pt>
                <c:pt idx="197">
                  <c:v>9.5</c:v>
                </c:pt>
                <c:pt idx="198">
                  <c:v>2.1</c:v>
                </c:pt>
                <c:pt idx="199">
                  <c:v>1.3</c:v>
                </c:pt>
                <c:pt idx="200">
                  <c:v>1.8</c:v>
                </c:pt>
                <c:pt idx="201">
                  <c:v>2.1</c:v>
                </c:pt>
                <c:pt idx="202">
                  <c:v>4.2</c:v>
                </c:pt>
                <c:pt idx="203">
                  <c:v>3.7</c:v>
                </c:pt>
                <c:pt idx="204">
                  <c:v>3</c:v>
                </c:pt>
                <c:pt idx="205">
                  <c:v>1.7</c:v>
                </c:pt>
                <c:pt idx="206">
                  <c:v>3.4</c:v>
                </c:pt>
                <c:pt idx="207">
                  <c:v>2.5</c:v>
                </c:pt>
                <c:pt idx="208">
                  <c:v>3.7</c:v>
                </c:pt>
                <c:pt idx="209">
                  <c:v>3.3</c:v>
                </c:pt>
                <c:pt idx="210">
                  <c:v>1.4</c:v>
                </c:pt>
                <c:pt idx="211">
                  <c:v>1.6</c:v>
                </c:pt>
                <c:pt idx="212">
                  <c:v>3.1</c:v>
                </c:pt>
                <c:pt idx="213">
                  <c:v>2.5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1.8</c:v>
                </c:pt>
                <c:pt idx="218">
                  <c:v>1.8</c:v>
                </c:pt>
                <c:pt idx="219">
                  <c:v>9.1999999999999993</c:v>
                </c:pt>
                <c:pt idx="220">
                  <c:v>4.3</c:v>
                </c:pt>
                <c:pt idx="221">
                  <c:v>2</c:v>
                </c:pt>
                <c:pt idx="222">
                  <c:v>1.9</c:v>
                </c:pt>
                <c:pt idx="223">
                  <c:v>2.2999999999999998</c:v>
                </c:pt>
                <c:pt idx="224">
                  <c:v>2.1</c:v>
                </c:pt>
                <c:pt idx="225">
                  <c:v>2</c:v>
                </c:pt>
                <c:pt idx="226">
                  <c:v>1.7</c:v>
                </c:pt>
                <c:pt idx="227">
                  <c:v>1.8</c:v>
                </c:pt>
                <c:pt idx="228">
                  <c:v>1.2</c:v>
                </c:pt>
                <c:pt idx="229">
                  <c:v>1.5</c:v>
                </c:pt>
                <c:pt idx="230">
                  <c:v>2.4</c:v>
                </c:pt>
                <c:pt idx="231">
                  <c:v>2.7</c:v>
                </c:pt>
                <c:pt idx="232">
                  <c:v>2.1</c:v>
                </c:pt>
                <c:pt idx="233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1-419E-8241-93D84E9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12160"/>
        <c:axId val="565411176"/>
      </c:scatterChart>
      <c:scatterChart>
        <c:scatterStyle val="lineMarker"/>
        <c:varyColors val="0"/>
        <c:ser>
          <c:idx val="2"/>
          <c:order val="1"/>
          <c:tx>
            <c:strRef>
              <c:f>Blad1!$AM$2</c:f>
              <c:strCache>
                <c:ptCount val="1"/>
                <c:pt idx="0">
                  <c:v>F-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Blad1!$AJ$3:$AJ$236</c:f>
              <c:numCache>
                <c:formatCode>General</c:formatCode>
                <c:ptCount val="23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</c:numCache>
            </c:numRef>
          </c:xVal>
          <c:yVal>
            <c:numRef>
              <c:f>Blad1!$AM$3:$AM$236</c:f>
              <c:numCache>
                <c:formatCode>General</c:formatCode>
                <c:ptCount val="234"/>
                <c:pt idx="0">
                  <c:v>5.6</c:v>
                </c:pt>
                <c:pt idx="1">
                  <c:v>5.2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4.2</c:v>
                </c:pt>
                <c:pt idx="6">
                  <c:v>3.3</c:v>
                </c:pt>
                <c:pt idx="7">
                  <c:v>1.5</c:v>
                </c:pt>
                <c:pt idx="8">
                  <c:v>4</c:v>
                </c:pt>
                <c:pt idx="9">
                  <c:v>1.9</c:v>
                </c:pt>
                <c:pt idx="10">
                  <c:v>1.7</c:v>
                </c:pt>
                <c:pt idx="11">
                  <c:v>1.5</c:v>
                </c:pt>
                <c:pt idx="12">
                  <c:v>0.8</c:v>
                </c:pt>
                <c:pt idx="13">
                  <c:v>3.3</c:v>
                </c:pt>
                <c:pt idx="14">
                  <c:v>1.6</c:v>
                </c:pt>
                <c:pt idx="15">
                  <c:v>1.5</c:v>
                </c:pt>
                <c:pt idx="16">
                  <c:v>2.4</c:v>
                </c:pt>
                <c:pt idx="17">
                  <c:v>4.2</c:v>
                </c:pt>
                <c:pt idx="18">
                  <c:v>3.9</c:v>
                </c:pt>
                <c:pt idx="19">
                  <c:v>3.3</c:v>
                </c:pt>
                <c:pt idx="20">
                  <c:v>3.1</c:v>
                </c:pt>
                <c:pt idx="21">
                  <c:v>3.7</c:v>
                </c:pt>
                <c:pt idx="22">
                  <c:v>3.2</c:v>
                </c:pt>
                <c:pt idx="23">
                  <c:v>2</c:v>
                </c:pt>
                <c:pt idx="24">
                  <c:v>4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</c:v>
                </c:pt>
                <c:pt idx="28">
                  <c:v>1.9</c:v>
                </c:pt>
                <c:pt idx="29">
                  <c:v>2.1</c:v>
                </c:pt>
                <c:pt idx="30">
                  <c:v>2.2000000000000002</c:v>
                </c:pt>
                <c:pt idx="31">
                  <c:v>4.3</c:v>
                </c:pt>
                <c:pt idx="32">
                  <c:v>3.9</c:v>
                </c:pt>
                <c:pt idx="33">
                  <c:v>3.9</c:v>
                </c:pt>
                <c:pt idx="34">
                  <c:v>2.7</c:v>
                </c:pt>
                <c:pt idx="35">
                  <c:v>3</c:v>
                </c:pt>
                <c:pt idx="36">
                  <c:v>3.1</c:v>
                </c:pt>
                <c:pt idx="37">
                  <c:v>12.3</c:v>
                </c:pt>
                <c:pt idx="38">
                  <c:v>12.2</c:v>
                </c:pt>
                <c:pt idx="39">
                  <c:v>12.9</c:v>
                </c:pt>
                <c:pt idx="40">
                  <c:v>10</c:v>
                </c:pt>
                <c:pt idx="41">
                  <c:v>7.2</c:v>
                </c:pt>
                <c:pt idx="42">
                  <c:v>5.6</c:v>
                </c:pt>
                <c:pt idx="43">
                  <c:v>10.199999999999999</c:v>
                </c:pt>
                <c:pt idx="44">
                  <c:v>4</c:v>
                </c:pt>
                <c:pt idx="45">
                  <c:v>3.4</c:v>
                </c:pt>
                <c:pt idx="46">
                  <c:v>3</c:v>
                </c:pt>
                <c:pt idx="47">
                  <c:v>3.1</c:v>
                </c:pt>
                <c:pt idx="48">
                  <c:v>2.2000000000000002</c:v>
                </c:pt>
                <c:pt idx="49">
                  <c:v>1.4</c:v>
                </c:pt>
                <c:pt idx="50">
                  <c:v>3.2</c:v>
                </c:pt>
                <c:pt idx="51">
                  <c:v>1.8</c:v>
                </c:pt>
                <c:pt idx="52">
                  <c:v>1.4</c:v>
                </c:pt>
                <c:pt idx="53">
                  <c:v>1.5</c:v>
                </c:pt>
                <c:pt idx="54">
                  <c:v>1.3</c:v>
                </c:pt>
                <c:pt idx="55">
                  <c:v>1</c:v>
                </c:pt>
                <c:pt idx="56">
                  <c:v>0.9</c:v>
                </c:pt>
                <c:pt idx="57">
                  <c:v>1.1000000000000001</c:v>
                </c:pt>
                <c:pt idx="58">
                  <c:v>2.5</c:v>
                </c:pt>
                <c:pt idx="59">
                  <c:v>1.6</c:v>
                </c:pt>
                <c:pt idx="60">
                  <c:v>1.5</c:v>
                </c:pt>
                <c:pt idx="61">
                  <c:v>1.7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1.6</c:v>
                </c:pt>
                <c:pt idx="66">
                  <c:v>1.3</c:v>
                </c:pt>
                <c:pt idx="67">
                  <c:v>1.4</c:v>
                </c:pt>
                <c:pt idx="68">
                  <c:v>4</c:v>
                </c:pt>
                <c:pt idx="69">
                  <c:v>2.1</c:v>
                </c:pt>
                <c:pt idx="70">
                  <c:v>2.6</c:v>
                </c:pt>
                <c:pt idx="71">
                  <c:v>3.6</c:v>
                </c:pt>
                <c:pt idx="72">
                  <c:v>5.5</c:v>
                </c:pt>
                <c:pt idx="73">
                  <c:v>5.2</c:v>
                </c:pt>
                <c:pt idx="74">
                  <c:v>12.7</c:v>
                </c:pt>
                <c:pt idx="75">
                  <c:v>7.9</c:v>
                </c:pt>
                <c:pt idx="76">
                  <c:v>8</c:v>
                </c:pt>
                <c:pt idx="77">
                  <c:v>23.6</c:v>
                </c:pt>
                <c:pt idx="78">
                  <c:v>20.3</c:v>
                </c:pt>
                <c:pt idx="79">
                  <c:v>394.3</c:v>
                </c:pt>
                <c:pt idx="80">
                  <c:v>24.7</c:v>
                </c:pt>
                <c:pt idx="81">
                  <c:v>6.8</c:v>
                </c:pt>
                <c:pt idx="82">
                  <c:v>8.1</c:v>
                </c:pt>
                <c:pt idx="83">
                  <c:v>12.6</c:v>
                </c:pt>
                <c:pt idx="84">
                  <c:v>9.3000000000000007</c:v>
                </c:pt>
                <c:pt idx="85">
                  <c:v>7</c:v>
                </c:pt>
                <c:pt idx="86">
                  <c:v>22.9</c:v>
                </c:pt>
                <c:pt idx="87">
                  <c:v>9.1999999999999993</c:v>
                </c:pt>
                <c:pt idx="88">
                  <c:v>8</c:v>
                </c:pt>
                <c:pt idx="89">
                  <c:v>4.7</c:v>
                </c:pt>
                <c:pt idx="90">
                  <c:v>8.6999999999999993</c:v>
                </c:pt>
                <c:pt idx="91">
                  <c:v>4.5999999999999996</c:v>
                </c:pt>
                <c:pt idx="92">
                  <c:v>6.6</c:v>
                </c:pt>
                <c:pt idx="93">
                  <c:v>27.6</c:v>
                </c:pt>
                <c:pt idx="94">
                  <c:v>31.3</c:v>
                </c:pt>
                <c:pt idx="95">
                  <c:v>30.5</c:v>
                </c:pt>
                <c:pt idx="96">
                  <c:v>26</c:v>
                </c:pt>
                <c:pt idx="97">
                  <c:v>10.7</c:v>
                </c:pt>
                <c:pt idx="98">
                  <c:v>23.5</c:v>
                </c:pt>
                <c:pt idx="99">
                  <c:v>10.4</c:v>
                </c:pt>
                <c:pt idx="100">
                  <c:v>59.2</c:v>
                </c:pt>
                <c:pt idx="101">
                  <c:v>16.600000000000001</c:v>
                </c:pt>
                <c:pt idx="102">
                  <c:v>9</c:v>
                </c:pt>
                <c:pt idx="103">
                  <c:v>7.5</c:v>
                </c:pt>
                <c:pt idx="104">
                  <c:v>13.9</c:v>
                </c:pt>
                <c:pt idx="105">
                  <c:v>30</c:v>
                </c:pt>
                <c:pt idx="106">
                  <c:v>145</c:v>
                </c:pt>
                <c:pt idx="107">
                  <c:v>300</c:v>
                </c:pt>
                <c:pt idx="108">
                  <c:v>32.4</c:v>
                </c:pt>
                <c:pt idx="109">
                  <c:v>65.7</c:v>
                </c:pt>
                <c:pt idx="110">
                  <c:v>49.3</c:v>
                </c:pt>
                <c:pt idx="111">
                  <c:v>125.8</c:v>
                </c:pt>
                <c:pt idx="112">
                  <c:v>130.6</c:v>
                </c:pt>
                <c:pt idx="113">
                  <c:v>303.2</c:v>
                </c:pt>
                <c:pt idx="114">
                  <c:v>8.5</c:v>
                </c:pt>
                <c:pt idx="115">
                  <c:v>180.9</c:v>
                </c:pt>
                <c:pt idx="116">
                  <c:v>37.4</c:v>
                </c:pt>
                <c:pt idx="117">
                  <c:v>4.5999999999999996</c:v>
                </c:pt>
                <c:pt idx="118">
                  <c:v>5.2</c:v>
                </c:pt>
                <c:pt idx="119">
                  <c:v>9</c:v>
                </c:pt>
                <c:pt idx="120">
                  <c:v>4.9000000000000004</c:v>
                </c:pt>
                <c:pt idx="121">
                  <c:v>8.3000000000000007</c:v>
                </c:pt>
                <c:pt idx="122">
                  <c:v>10</c:v>
                </c:pt>
                <c:pt idx="123">
                  <c:v>8.1999999999999993</c:v>
                </c:pt>
                <c:pt idx="124">
                  <c:v>14.6</c:v>
                </c:pt>
                <c:pt idx="125">
                  <c:v>9.1999999999999993</c:v>
                </c:pt>
                <c:pt idx="126">
                  <c:v>60.8</c:v>
                </c:pt>
                <c:pt idx="127">
                  <c:v>60.1</c:v>
                </c:pt>
                <c:pt idx="128">
                  <c:v>69.5</c:v>
                </c:pt>
                <c:pt idx="129">
                  <c:v>43.3</c:v>
                </c:pt>
                <c:pt idx="130">
                  <c:v>46.1</c:v>
                </c:pt>
                <c:pt idx="131">
                  <c:v>43.4</c:v>
                </c:pt>
                <c:pt idx="132">
                  <c:v>36.200000000000003</c:v>
                </c:pt>
                <c:pt idx="133">
                  <c:v>74.599999999999994</c:v>
                </c:pt>
                <c:pt idx="134">
                  <c:v>66.599999999999994</c:v>
                </c:pt>
                <c:pt idx="135">
                  <c:v>74.3</c:v>
                </c:pt>
                <c:pt idx="136">
                  <c:v>67.7</c:v>
                </c:pt>
                <c:pt idx="137">
                  <c:v>46.9</c:v>
                </c:pt>
                <c:pt idx="138">
                  <c:v>21.3</c:v>
                </c:pt>
                <c:pt idx="139">
                  <c:v>43.3</c:v>
                </c:pt>
                <c:pt idx="140">
                  <c:v>33.299999999999997</c:v>
                </c:pt>
                <c:pt idx="141">
                  <c:v>100.4</c:v>
                </c:pt>
                <c:pt idx="142">
                  <c:v>85.6</c:v>
                </c:pt>
                <c:pt idx="143">
                  <c:v>45.2</c:v>
                </c:pt>
                <c:pt idx="144">
                  <c:v>130.9</c:v>
                </c:pt>
                <c:pt idx="145">
                  <c:v>232</c:v>
                </c:pt>
                <c:pt idx="146">
                  <c:v>202</c:v>
                </c:pt>
                <c:pt idx="147">
                  <c:v>97.1</c:v>
                </c:pt>
                <c:pt idx="148">
                  <c:v>25.5</c:v>
                </c:pt>
                <c:pt idx="149">
                  <c:v>4.2</c:v>
                </c:pt>
                <c:pt idx="150">
                  <c:v>10.3</c:v>
                </c:pt>
                <c:pt idx="151">
                  <c:v>14.7</c:v>
                </c:pt>
                <c:pt idx="152">
                  <c:v>13.2</c:v>
                </c:pt>
                <c:pt idx="153">
                  <c:v>194.1</c:v>
                </c:pt>
                <c:pt idx="154">
                  <c:v>401.9</c:v>
                </c:pt>
                <c:pt idx="155">
                  <c:v>63.3</c:v>
                </c:pt>
                <c:pt idx="156">
                  <c:v>5.4</c:v>
                </c:pt>
                <c:pt idx="157">
                  <c:v>5.7</c:v>
                </c:pt>
                <c:pt idx="158">
                  <c:v>57.9</c:v>
                </c:pt>
                <c:pt idx="159">
                  <c:v>103.7</c:v>
                </c:pt>
                <c:pt idx="160">
                  <c:v>102.3</c:v>
                </c:pt>
                <c:pt idx="161">
                  <c:v>88</c:v>
                </c:pt>
                <c:pt idx="162">
                  <c:v>60.5</c:v>
                </c:pt>
                <c:pt idx="163">
                  <c:v>30.2</c:v>
                </c:pt>
                <c:pt idx="164">
                  <c:v>87</c:v>
                </c:pt>
                <c:pt idx="165">
                  <c:v>104.6</c:v>
                </c:pt>
                <c:pt idx="166">
                  <c:v>200.8</c:v>
                </c:pt>
                <c:pt idx="167">
                  <c:v>189.6</c:v>
                </c:pt>
                <c:pt idx="168">
                  <c:v>1069.2</c:v>
                </c:pt>
                <c:pt idx="169">
                  <c:v>1109.5999999999999</c:v>
                </c:pt>
                <c:pt idx="170">
                  <c:v>211.4</c:v>
                </c:pt>
                <c:pt idx="171">
                  <c:v>33.5</c:v>
                </c:pt>
                <c:pt idx="172">
                  <c:v>26.1</c:v>
                </c:pt>
                <c:pt idx="173">
                  <c:v>37.6</c:v>
                </c:pt>
                <c:pt idx="174">
                  <c:v>7.3</c:v>
                </c:pt>
                <c:pt idx="175">
                  <c:v>25.9</c:v>
                </c:pt>
                <c:pt idx="176">
                  <c:v>45</c:v>
                </c:pt>
                <c:pt idx="177">
                  <c:v>153.1</c:v>
                </c:pt>
                <c:pt idx="178">
                  <c:v>80.8</c:v>
                </c:pt>
                <c:pt idx="179">
                  <c:v>59.5</c:v>
                </c:pt>
                <c:pt idx="180">
                  <c:v>85.7</c:v>
                </c:pt>
                <c:pt idx="181">
                  <c:v>98.1</c:v>
                </c:pt>
                <c:pt idx="182">
                  <c:v>82.7</c:v>
                </c:pt>
                <c:pt idx="183">
                  <c:v>109.2</c:v>
                </c:pt>
                <c:pt idx="184">
                  <c:v>67.5</c:v>
                </c:pt>
                <c:pt idx="185">
                  <c:v>39.5</c:v>
                </c:pt>
                <c:pt idx="186">
                  <c:v>41.2</c:v>
                </c:pt>
                <c:pt idx="187">
                  <c:v>44.7</c:v>
                </c:pt>
                <c:pt idx="188">
                  <c:v>32</c:v>
                </c:pt>
                <c:pt idx="189">
                  <c:v>21</c:v>
                </c:pt>
                <c:pt idx="190">
                  <c:v>22</c:v>
                </c:pt>
                <c:pt idx="191">
                  <c:v>12.6</c:v>
                </c:pt>
                <c:pt idx="192">
                  <c:v>19.2</c:v>
                </c:pt>
                <c:pt idx="193">
                  <c:v>32.5</c:v>
                </c:pt>
                <c:pt idx="194">
                  <c:v>70.2</c:v>
                </c:pt>
                <c:pt idx="195">
                  <c:v>78.900000000000006</c:v>
                </c:pt>
                <c:pt idx="196">
                  <c:v>33</c:v>
                </c:pt>
                <c:pt idx="197">
                  <c:v>80.8</c:v>
                </c:pt>
                <c:pt idx="198">
                  <c:v>31.7</c:v>
                </c:pt>
                <c:pt idx="199">
                  <c:v>26.7</c:v>
                </c:pt>
                <c:pt idx="200">
                  <c:v>28.7</c:v>
                </c:pt>
                <c:pt idx="201">
                  <c:v>30.4</c:v>
                </c:pt>
                <c:pt idx="202">
                  <c:v>35.299999999999997</c:v>
                </c:pt>
                <c:pt idx="203">
                  <c:v>28.7</c:v>
                </c:pt>
                <c:pt idx="204">
                  <c:v>16.600000000000001</c:v>
                </c:pt>
                <c:pt idx="205">
                  <c:v>18.899999999999999</c:v>
                </c:pt>
                <c:pt idx="206">
                  <c:v>34.9</c:v>
                </c:pt>
                <c:pt idx="207">
                  <c:v>34.4</c:v>
                </c:pt>
                <c:pt idx="208">
                  <c:v>46.5</c:v>
                </c:pt>
                <c:pt idx="209">
                  <c:v>27.8</c:v>
                </c:pt>
                <c:pt idx="210">
                  <c:v>23.7</c:v>
                </c:pt>
                <c:pt idx="211">
                  <c:v>26.9</c:v>
                </c:pt>
                <c:pt idx="212">
                  <c:v>47</c:v>
                </c:pt>
                <c:pt idx="213">
                  <c:v>29.7</c:v>
                </c:pt>
                <c:pt idx="214">
                  <c:v>29.3</c:v>
                </c:pt>
                <c:pt idx="215">
                  <c:v>30</c:v>
                </c:pt>
                <c:pt idx="216">
                  <c:v>27.5</c:v>
                </c:pt>
                <c:pt idx="217">
                  <c:v>21.5</c:v>
                </c:pt>
                <c:pt idx="218">
                  <c:v>28.8</c:v>
                </c:pt>
                <c:pt idx="219">
                  <c:v>145.6</c:v>
                </c:pt>
                <c:pt idx="220">
                  <c:v>70.3</c:v>
                </c:pt>
                <c:pt idx="221">
                  <c:v>76.400000000000006</c:v>
                </c:pt>
                <c:pt idx="222">
                  <c:v>103.1</c:v>
                </c:pt>
                <c:pt idx="223">
                  <c:v>116.1</c:v>
                </c:pt>
                <c:pt idx="224">
                  <c:v>94</c:v>
                </c:pt>
                <c:pt idx="225">
                  <c:v>133.80000000000001</c:v>
                </c:pt>
                <c:pt idx="226">
                  <c:v>175.1</c:v>
                </c:pt>
                <c:pt idx="227">
                  <c:v>257.39999999999998</c:v>
                </c:pt>
                <c:pt idx="228">
                  <c:v>227.3</c:v>
                </c:pt>
                <c:pt idx="229">
                  <c:v>546.20000000000005</c:v>
                </c:pt>
                <c:pt idx="230">
                  <c:v>418.3</c:v>
                </c:pt>
                <c:pt idx="231">
                  <c:v>340.6</c:v>
                </c:pt>
                <c:pt idx="232">
                  <c:v>123.6</c:v>
                </c:pt>
                <c:pt idx="233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71-419E-8241-93D84E9CF792}"/>
            </c:ext>
          </c:extLst>
        </c:ser>
        <c:ser>
          <c:idx val="3"/>
          <c:order val="2"/>
          <c:tx>
            <c:strRef>
              <c:f>Blad1!$AN$2</c:f>
              <c:strCache>
                <c:ptCount val="1"/>
                <c:pt idx="0">
                  <c:v>Na+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Blad1!$AJ$3:$AJ$236</c:f>
              <c:numCache>
                <c:formatCode>General</c:formatCode>
                <c:ptCount val="23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</c:numCache>
            </c:numRef>
          </c:xVal>
          <c:yVal>
            <c:numRef>
              <c:f>Blad1!$AN$3:$AN$236</c:f>
              <c:numCache>
                <c:formatCode>General</c:formatCode>
                <c:ptCount val="234"/>
                <c:pt idx="0">
                  <c:v>127.5</c:v>
                </c:pt>
                <c:pt idx="1">
                  <c:v>88.3</c:v>
                </c:pt>
                <c:pt idx="2">
                  <c:v>112.1</c:v>
                </c:pt>
                <c:pt idx="3">
                  <c:v>81.2</c:v>
                </c:pt>
                <c:pt idx="4">
                  <c:v>83.6</c:v>
                </c:pt>
                <c:pt idx="5">
                  <c:v>97.3</c:v>
                </c:pt>
                <c:pt idx="6">
                  <c:v>104.2</c:v>
                </c:pt>
                <c:pt idx="7">
                  <c:v>47.4</c:v>
                </c:pt>
                <c:pt idx="8">
                  <c:v>81.099999999999994</c:v>
                </c:pt>
                <c:pt idx="9">
                  <c:v>49.5</c:v>
                </c:pt>
                <c:pt idx="10">
                  <c:v>71.7</c:v>
                </c:pt>
                <c:pt idx="11">
                  <c:v>44.4</c:v>
                </c:pt>
                <c:pt idx="12">
                  <c:v>21.7</c:v>
                </c:pt>
                <c:pt idx="13">
                  <c:v>147.30000000000001</c:v>
                </c:pt>
                <c:pt idx="14">
                  <c:v>94.9</c:v>
                </c:pt>
                <c:pt idx="15">
                  <c:v>66.900000000000006</c:v>
                </c:pt>
                <c:pt idx="16">
                  <c:v>97.4</c:v>
                </c:pt>
                <c:pt idx="17">
                  <c:v>102.3</c:v>
                </c:pt>
                <c:pt idx="18">
                  <c:v>41.8</c:v>
                </c:pt>
                <c:pt idx="19">
                  <c:v>49.4</c:v>
                </c:pt>
                <c:pt idx="20">
                  <c:v>70.400000000000006</c:v>
                </c:pt>
                <c:pt idx="21">
                  <c:v>58.3</c:v>
                </c:pt>
                <c:pt idx="22">
                  <c:v>83.8</c:v>
                </c:pt>
                <c:pt idx="23">
                  <c:v>64.7</c:v>
                </c:pt>
                <c:pt idx="24">
                  <c:v>124.5</c:v>
                </c:pt>
                <c:pt idx="25">
                  <c:v>91.7</c:v>
                </c:pt>
                <c:pt idx="26">
                  <c:v>47.3</c:v>
                </c:pt>
                <c:pt idx="27">
                  <c:v>56.3</c:v>
                </c:pt>
                <c:pt idx="28">
                  <c:v>34.1</c:v>
                </c:pt>
                <c:pt idx="29">
                  <c:v>35.299999999999997</c:v>
                </c:pt>
                <c:pt idx="30">
                  <c:v>40.799999999999997</c:v>
                </c:pt>
                <c:pt idx="31">
                  <c:v>33</c:v>
                </c:pt>
                <c:pt idx="32">
                  <c:v>43.8</c:v>
                </c:pt>
                <c:pt idx="33">
                  <c:v>43.7</c:v>
                </c:pt>
                <c:pt idx="34">
                  <c:v>60.3</c:v>
                </c:pt>
                <c:pt idx="35">
                  <c:v>66.8</c:v>
                </c:pt>
                <c:pt idx="36">
                  <c:v>58.3</c:v>
                </c:pt>
                <c:pt idx="37">
                  <c:v>143.69999999999999</c:v>
                </c:pt>
                <c:pt idx="38">
                  <c:v>234.9</c:v>
                </c:pt>
                <c:pt idx="39">
                  <c:v>270.60000000000002</c:v>
                </c:pt>
                <c:pt idx="40">
                  <c:v>239.4</c:v>
                </c:pt>
                <c:pt idx="41">
                  <c:v>213.2</c:v>
                </c:pt>
                <c:pt idx="42">
                  <c:v>161.69999999999999</c:v>
                </c:pt>
                <c:pt idx="43">
                  <c:v>140.5</c:v>
                </c:pt>
                <c:pt idx="44">
                  <c:v>119</c:v>
                </c:pt>
                <c:pt idx="45">
                  <c:v>79.400000000000006</c:v>
                </c:pt>
                <c:pt idx="46">
                  <c:v>52.8</c:v>
                </c:pt>
                <c:pt idx="47">
                  <c:v>95.9</c:v>
                </c:pt>
                <c:pt idx="48">
                  <c:v>61.1</c:v>
                </c:pt>
                <c:pt idx="49">
                  <c:v>57.1</c:v>
                </c:pt>
                <c:pt idx="50">
                  <c:v>155.1</c:v>
                </c:pt>
                <c:pt idx="51">
                  <c:v>83.6</c:v>
                </c:pt>
                <c:pt idx="52">
                  <c:v>58.5</c:v>
                </c:pt>
                <c:pt idx="53">
                  <c:v>66.599999999999994</c:v>
                </c:pt>
                <c:pt idx="54">
                  <c:v>47.9</c:v>
                </c:pt>
                <c:pt idx="55">
                  <c:v>39</c:v>
                </c:pt>
                <c:pt idx="56">
                  <c:v>51</c:v>
                </c:pt>
                <c:pt idx="57">
                  <c:v>90.8</c:v>
                </c:pt>
                <c:pt idx="58">
                  <c:v>146.9</c:v>
                </c:pt>
                <c:pt idx="59">
                  <c:v>144.5</c:v>
                </c:pt>
                <c:pt idx="60">
                  <c:v>128.9</c:v>
                </c:pt>
                <c:pt idx="61">
                  <c:v>66.7</c:v>
                </c:pt>
                <c:pt idx="62">
                  <c:v>55</c:v>
                </c:pt>
                <c:pt idx="63">
                  <c:v>84.9</c:v>
                </c:pt>
                <c:pt idx="64">
                  <c:v>72.400000000000006</c:v>
                </c:pt>
                <c:pt idx="65">
                  <c:v>59.7</c:v>
                </c:pt>
                <c:pt idx="66">
                  <c:v>54.4</c:v>
                </c:pt>
                <c:pt idx="67">
                  <c:v>63</c:v>
                </c:pt>
                <c:pt idx="68">
                  <c:v>143</c:v>
                </c:pt>
                <c:pt idx="69">
                  <c:v>114.4</c:v>
                </c:pt>
                <c:pt idx="70">
                  <c:v>127.1</c:v>
                </c:pt>
                <c:pt idx="71">
                  <c:v>142.6</c:v>
                </c:pt>
                <c:pt idx="72">
                  <c:v>157.1</c:v>
                </c:pt>
                <c:pt idx="73">
                  <c:v>138.6</c:v>
                </c:pt>
                <c:pt idx="74">
                  <c:v>185</c:v>
                </c:pt>
                <c:pt idx="75">
                  <c:v>119.6</c:v>
                </c:pt>
                <c:pt idx="76">
                  <c:v>174.4</c:v>
                </c:pt>
                <c:pt idx="77">
                  <c:v>293</c:v>
                </c:pt>
                <c:pt idx="78">
                  <c:v>86.5</c:v>
                </c:pt>
                <c:pt idx="79">
                  <c:v>3515.9</c:v>
                </c:pt>
                <c:pt idx="80">
                  <c:v>282.89999999999998</c:v>
                </c:pt>
                <c:pt idx="81">
                  <c:v>141.30000000000001</c:v>
                </c:pt>
                <c:pt idx="82">
                  <c:v>118</c:v>
                </c:pt>
                <c:pt idx="83">
                  <c:v>132.4</c:v>
                </c:pt>
                <c:pt idx="84">
                  <c:v>78.5</c:v>
                </c:pt>
                <c:pt idx="85">
                  <c:v>16.899999999999999</c:v>
                </c:pt>
                <c:pt idx="86">
                  <c:v>51.9</c:v>
                </c:pt>
                <c:pt idx="87">
                  <c:v>52.8</c:v>
                </c:pt>
                <c:pt idx="88">
                  <c:v>93.1</c:v>
                </c:pt>
                <c:pt idx="89">
                  <c:v>65.900000000000006</c:v>
                </c:pt>
                <c:pt idx="90">
                  <c:v>26.5</c:v>
                </c:pt>
                <c:pt idx="91">
                  <c:v>13.4</c:v>
                </c:pt>
                <c:pt idx="92">
                  <c:v>18</c:v>
                </c:pt>
                <c:pt idx="93">
                  <c:v>66.2</c:v>
                </c:pt>
                <c:pt idx="94">
                  <c:v>46.3</c:v>
                </c:pt>
                <c:pt idx="95">
                  <c:v>37.200000000000003</c:v>
                </c:pt>
                <c:pt idx="96">
                  <c:v>61.8</c:v>
                </c:pt>
                <c:pt idx="97">
                  <c:v>29.7</c:v>
                </c:pt>
                <c:pt idx="98">
                  <c:v>44.1</c:v>
                </c:pt>
                <c:pt idx="99">
                  <c:v>51.9</c:v>
                </c:pt>
                <c:pt idx="100">
                  <c:v>93.4</c:v>
                </c:pt>
                <c:pt idx="101">
                  <c:v>60.8</c:v>
                </c:pt>
                <c:pt idx="102">
                  <c:v>44.9</c:v>
                </c:pt>
                <c:pt idx="103">
                  <c:v>51.9</c:v>
                </c:pt>
                <c:pt idx="104">
                  <c:v>29.8</c:v>
                </c:pt>
                <c:pt idx="105">
                  <c:v>54.5</c:v>
                </c:pt>
                <c:pt idx="106">
                  <c:v>204.8</c:v>
                </c:pt>
                <c:pt idx="107">
                  <c:v>344.4</c:v>
                </c:pt>
                <c:pt idx="108">
                  <c:v>113.7</c:v>
                </c:pt>
                <c:pt idx="109">
                  <c:v>156.1</c:v>
                </c:pt>
                <c:pt idx="110">
                  <c:v>174.6</c:v>
                </c:pt>
                <c:pt idx="111">
                  <c:v>412.5</c:v>
                </c:pt>
                <c:pt idx="112">
                  <c:v>216.5</c:v>
                </c:pt>
                <c:pt idx="113">
                  <c:v>389.9</c:v>
                </c:pt>
                <c:pt idx="114">
                  <c:v>52.1</c:v>
                </c:pt>
                <c:pt idx="115">
                  <c:v>377</c:v>
                </c:pt>
                <c:pt idx="116">
                  <c:v>87</c:v>
                </c:pt>
                <c:pt idx="117">
                  <c:v>61</c:v>
                </c:pt>
                <c:pt idx="118">
                  <c:v>26</c:v>
                </c:pt>
                <c:pt idx="119">
                  <c:v>37.700000000000003</c:v>
                </c:pt>
                <c:pt idx="120">
                  <c:v>18.8</c:v>
                </c:pt>
                <c:pt idx="121">
                  <c:v>38.799999999999997</c:v>
                </c:pt>
                <c:pt idx="122">
                  <c:v>190.4</c:v>
                </c:pt>
                <c:pt idx="123">
                  <c:v>124.9</c:v>
                </c:pt>
                <c:pt idx="124">
                  <c:v>73.8</c:v>
                </c:pt>
                <c:pt idx="125">
                  <c:v>86.1</c:v>
                </c:pt>
                <c:pt idx="126">
                  <c:v>64</c:v>
                </c:pt>
                <c:pt idx="127">
                  <c:v>91</c:v>
                </c:pt>
                <c:pt idx="128">
                  <c:v>86.7</c:v>
                </c:pt>
                <c:pt idx="129">
                  <c:v>62.6</c:v>
                </c:pt>
                <c:pt idx="130">
                  <c:v>98.5</c:v>
                </c:pt>
                <c:pt idx="131">
                  <c:v>123</c:v>
                </c:pt>
                <c:pt idx="132">
                  <c:v>96.7</c:v>
                </c:pt>
                <c:pt idx="133">
                  <c:v>102.9</c:v>
                </c:pt>
                <c:pt idx="134">
                  <c:v>140.5</c:v>
                </c:pt>
                <c:pt idx="135">
                  <c:v>615.20000000000005</c:v>
                </c:pt>
                <c:pt idx="136">
                  <c:v>238.3</c:v>
                </c:pt>
                <c:pt idx="137">
                  <c:v>111.7</c:v>
                </c:pt>
                <c:pt idx="138">
                  <c:v>64.3</c:v>
                </c:pt>
                <c:pt idx="139">
                  <c:v>97.1</c:v>
                </c:pt>
                <c:pt idx="140">
                  <c:v>257.7</c:v>
                </c:pt>
                <c:pt idx="141">
                  <c:v>203.8</c:v>
                </c:pt>
                <c:pt idx="142">
                  <c:v>180.9</c:v>
                </c:pt>
                <c:pt idx="143">
                  <c:v>88.5</c:v>
                </c:pt>
                <c:pt idx="144">
                  <c:v>251.4</c:v>
                </c:pt>
                <c:pt idx="145">
                  <c:v>466.3</c:v>
                </c:pt>
                <c:pt idx="146">
                  <c:v>390.1</c:v>
                </c:pt>
                <c:pt idx="147">
                  <c:v>192.4</c:v>
                </c:pt>
                <c:pt idx="148">
                  <c:v>80.5</c:v>
                </c:pt>
                <c:pt idx="149">
                  <c:v>37.6</c:v>
                </c:pt>
                <c:pt idx="150">
                  <c:v>82.4</c:v>
                </c:pt>
                <c:pt idx="151">
                  <c:v>108.5</c:v>
                </c:pt>
                <c:pt idx="152">
                  <c:v>109.4</c:v>
                </c:pt>
                <c:pt idx="153">
                  <c:v>426.4</c:v>
                </c:pt>
                <c:pt idx="154">
                  <c:v>846</c:v>
                </c:pt>
                <c:pt idx="155">
                  <c:v>172.8</c:v>
                </c:pt>
                <c:pt idx="156">
                  <c:v>55.5</c:v>
                </c:pt>
                <c:pt idx="157">
                  <c:v>74</c:v>
                </c:pt>
                <c:pt idx="158">
                  <c:v>111.7</c:v>
                </c:pt>
                <c:pt idx="159">
                  <c:v>150.69999999999999</c:v>
                </c:pt>
                <c:pt idx="160">
                  <c:v>161.6</c:v>
                </c:pt>
                <c:pt idx="161">
                  <c:v>144.4</c:v>
                </c:pt>
                <c:pt idx="162">
                  <c:v>103.1</c:v>
                </c:pt>
                <c:pt idx="163">
                  <c:v>119.7</c:v>
                </c:pt>
                <c:pt idx="164">
                  <c:v>119.8</c:v>
                </c:pt>
                <c:pt idx="165">
                  <c:v>209.3</c:v>
                </c:pt>
                <c:pt idx="166">
                  <c:v>454</c:v>
                </c:pt>
                <c:pt idx="167">
                  <c:v>426.6</c:v>
                </c:pt>
                <c:pt idx="168">
                  <c:v>1361.8</c:v>
                </c:pt>
                <c:pt idx="169">
                  <c:v>1957.1</c:v>
                </c:pt>
                <c:pt idx="170">
                  <c:v>498.6</c:v>
                </c:pt>
                <c:pt idx="171">
                  <c:v>105.6</c:v>
                </c:pt>
                <c:pt idx="172">
                  <c:v>76.8</c:v>
                </c:pt>
                <c:pt idx="173">
                  <c:v>76.2</c:v>
                </c:pt>
                <c:pt idx="174">
                  <c:v>57.5</c:v>
                </c:pt>
                <c:pt idx="175">
                  <c:v>59.2</c:v>
                </c:pt>
                <c:pt idx="176">
                  <c:v>71.099999999999994</c:v>
                </c:pt>
                <c:pt idx="177">
                  <c:v>360.3</c:v>
                </c:pt>
                <c:pt idx="178">
                  <c:v>157.6</c:v>
                </c:pt>
                <c:pt idx="179">
                  <c:v>105.6</c:v>
                </c:pt>
                <c:pt idx="180">
                  <c:v>146.19999999999999</c:v>
                </c:pt>
                <c:pt idx="181">
                  <c:v>172.5</c:v>
                </c:pt>
                <c:pt idx="182">
                  <c:v>81.599999999999994</c:v>
                </c:pt>
                <c:pt idx="183">
                  <c:v>88.9</c:v>
                </c:pt>
                <c:pt idx="184">
                  <c:v>55</c:v>
                </c:pt>
                <c:pt idx="185">
                  <c:v>33.9</c:v>
                </c:pt>
                <c:pt idx="186">
                  <c:v>41.1</c:v>
                </c:pt>
                <c:pt idx="187">
                  <c:v>46.6</c:v>
                </c:pt>
                <c:pt idx="188">
                  <c:v>39.6</c:v>
                </c:pt>
                <c:pt idx="189">
                  <c:v>27</c:v>
                </c:pt>
                <c:pt idx="190">
                  <c:v>34.1</c:v>
                </c:pt>
                <c:pt idx="191">
                  <c:v>23.6</c:v>
                </c:pt>
                <c:pt idx="192">
                  <c:v>18.100000000000001</c:v>
                </c:pt>
                <c:pt idx="193">
                  <c:v>24.4</c:v>
                </c:pt>
                <c:pt idx="194">
                  <c:v>108.9</c:v>
                </c:pt>
                <c:pt idx="195">
                  <c:v>141.80000000000001</c:v>
                </c:pt>
                <c:pt idx="196">
                  <c:v>57.3</c:v>
                </c:pt>
                <c:pt idx="197">
                  <c:v>155.6</c:v>
                </c:pt>
                <c:pt idx="198">
                  <c:v>54.8</c:v>
                </c:pt>
                <c:pt idx="199">
                  <c:v>21.8</c:v>
                </c:pt>
                <c:pt idx="200">
                  <c:v>56.1</c:v>
                </c:pt>
                <c:pt idx="201">
                  <c:v>76.099999999999994</c:v>
                </c:pt>
                <c:pt idx="202">
                  <c:v>146.30000000000001</c:v>
                </c:pt>
                <c:pt idx="203">
                  <c:v>146.6</c:v>
                </c:pt>
                <c:pt idx="204">
                  <c:v>67</c:v>
                </c:pt>
                <c:pt idx="205">
                  <c:v>35.4</c:v>
                </c:pt>
                <c:pt idx="206">
                  <c:v>82.9</c:v>
                </c:pt>
                <c:pt idx="207">
                  <c:v>88.3</c:v>
                </c:pt>
                <c:pt idx="208">
                  <c:v>226.5</c:v>
                </c:pt>
                <c:pt idx="209">
                  <c:v>245.5</c:v>
                </c:pt>
                <c:pt idx="210">
                  <c:v>61.8</c:v>
                </c:pt>
                <c:pt idx="211">
                  <c:v>49.7</c:v>
                </c:pt>
                <c:pt idx="212">
                  <c:v>166.4</c:v>
                </c:pt>
                <c:pt idx="213">
                  <c:v>150.9</c:v>
                </c:pt>
                <c:pt idx="214">
                  <c:v>159.5</c:v>
                </c:pt>
                <c:pt idx="215">
                  <c:v>121.3</c:v>
                </c:pt>
                <c:pt idx="216">
                  <c:v>80.2</c:v>
                </c:pt>
                <c:pt idx="217">
                  <c:v>39.5</c:v>
                </c:pt>
                <c:pt idx="218">
                  <c:v>108.2</c:v>
                </c:pt>
                <c:pt idx="219">
                  <c:v>458.9</c:v>
                </c:pt>
                <c:pt idx="220">
                  <c:v>228.8</c:v>
                </c:pt>
                <c:pt idx="221">
                  <c:v>193.3</c:v>
                </c:pt>
                <c:pt idx="222">
                  <c:v>192.2</c:v>
                </c:pt>
                <c:pt idx="223">
                  <c:v>206.2</c:v>
                </c:pt>
                <c:pt idx="224">
                  <c:v>161.19999999999999</c:v>
                </c:pt>
                <c:pt idx="225">
                  <c:v>251.3</c:v>
                </c:pt>
                <c:pt idx="226">
                  <c:v>339</c:v>
                </c:pt>
                <c:pt idx="227">
                  <c:v>631.79999999999995</c:v>
                </c:pt>
                <c:pt idx="228">
                  <c:v>530.4</c:v>
                </c:pt>
                <c:pt idx="229">
                  <c:v>864.2</c:v>
                </c:pt>
                <c:pt idx="230">
                  <c:v>507.1</c:v>
                </c:pt>
                <c:pt idx="231">
                  <c:v>291.2</c:v>
                </c:pt>
                <c:pt idx="232">
                  <c:v>213</c:v>
                </c:pt>
                <c:pt idx="233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71-419E-8241-93D84E9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06552"/>
        <c:axId val="719807536"/>
      </c:scatterChart>
      <c:valAx>
        <c:axId val="56541216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/>
                  <a:t>Kyr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565411176"/>
        <c:crosses val="autoZero"/>
        <c:crossBetween val="midCat"/>
      </c:valAx>
      <c:valAx>
        <c:axId val="56541117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/>
                  <a:t>ppb particles</a:t>
                </a:r>
              </a:p>
            </c:rich>
          </c:tx>
          <c:layout>
            <c:manualLayout>
              <c:xMode val="edge"/>
              <c:yMode val="edge"/>
              <c:x val="9.6613877278783292E-3"/>
              <c:y val="0.37573425575386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565412160"/>
        <c:crosses val="autoZero"/>
        <c:crossBetween val="midCat"/>
      </c:valAx>
      <c:valAx>
        <c:axId val="719807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/>
                  <a:t>ppb Na, 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719806552"/>
        <c:crosses val="max"/>
        <c:crossBetween val="midCat"/>
      </c:valAx>
      <c:valAx>
        <c:axId val="719806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980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06459082896504"/>
          <c:y val="0.18403372443563087"/>
          <c:w val="0.15451569290491984"/>
          <c:h val="0.33898171934779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GB"/>
              <a:t>Lake temperature fluctuations</a:t>
            </a:r>
          </a:p>
        </c:rich>
      </c:tx>
      <c:layout>
        <c:manualLayout>
          <c:xMode val="edge"/>
          <c:yMode val="edge"/>
          <c:x val="0.35059800763540921"/>
          <c:y val="3.1565656565656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53632784538296"/>
          <c:y val="0.11973474906545771"/>
          <c:w val="0.86914549033643518"/>
          <c:h val="0.73493373697605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'[1]Composite TEX86 LST'!$C$1</c:f>
              <c:strCache>
                <c:ptCount val="1"/>
                <c:pt idx="0">
                  <c:v>LST</c:v>
                </c:pt>
              </c:strCache>
            </c:strRef>
          </c:tx>
          <c:spPr>
            <a:ln w="9525" cap="rnd">
              <a:solidFill>
                <a:schemeClr val="tx1">
                  <a:lumMod val="65000"/>
                  <a:lumOff val="35000"/>
                  <a:alpha val="71000"/>
                </a:schemeClr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'[1]Composite TEX86 LST'!$A$2:$A$74</c:f>
              <c:numCache>
                <c:formatCode>General</c:formatCode>
                <c:ptCount val="73"/>
                <c:pt idx="0">
                  <c:v>1996</c:v>
                </c:pt>
                <c:pt idx="1">
                  <c:v>1986</c:v>
                </c:pt>
                <c:pt idx="2">
                  <c:v>1976</c:v>
                </c:pt>
                <c:pt idx="3">
                  <c:v>1966</c:v>
                </c:pt>
                <c:pt idx="4">
                  <c:v>1956</c:v>
                </c:pt>
                <c:pt idx="5">
                  <c:v>1946</c:v>
                </c:pt>
                <c:pt idx="6">
                  <c:v>1936</c:v>
                </c:pt>
                <c:pt idx="7">
                  <c:v>1926</c:v>
                </c:pt>
                <c:pt idx="8">
                  <c:v>1918</c:v>
                </c:pt>
                <c:pt idx="9">
                  <c:v>1898</c:v>
                </c:pt>
                <c:pt idx="10">
                  <c:v>1879</c:v>
                </c:pt>
                <c:pt idx="11">
                  <c:v>1865</c:v>
                </c:pt>
                <c:pt idx="12">
                  <c:v>1852</c:v>
                </c:pt>
                <c:pt idx="13">
                  <c:v>1838</c:v>
                </c:pt>
                <c:pt idx="14">
                  <c:v>1824</c:v>
                </c:pt>
                <c:pt idx="15">
                  <c:v>1809</c:v>
                </c:pt>
                <c:pt idx="16">
                  <c:v>1794</c:v>
                </c:pt>
                <c:pt idx="17">
                  <c:v>1779</c:v>
                </c:pt>
                <c:pt idx="18">
                  <c:v>1764</c:v>
                </c:pt>
                <c:pt idx="19">
                  <c:v>1748</c:v>
                </c:pt>
                <c:pt idx="20">
                  <c:v>1733</c:v>
                </c:pt>
                <c:pt idx="21">
                  <c:v>1700</c:v>
                </c:pt>
                <c:pt idx="22">
                  <c:v>1683</c:v>
                </c:pt>
                <c:pt idx="23">
                  <c:v>1666</c:v>
                </c:pt>
                <c:pt idx="24">
                  <c:v>1649</c:v>
                </c:pt>
                <c:pt idx="25">
                  <c:v>1631</c:v>
                </c:pt>
                <c:pt idx="26">
                  <c:v>1614</c:v>
                </c:pt>
                <c:pt idx="27">
                  <c:v>1596</c:v>
                </c:pt>
                <c:pt idx="28">
                  <c:v>1577</c:v>
                </c:pt>
                <c:pt idx="29">
                  <c:v>1559</c:v>
                </c:pt>
                <c:pt idx="30">
                  <c:v>1540</c:v>
                </c:pt>
                <c:pt idx="31">
                  <c:v>1521</c:v>
                </c:pt>
                <c:pt idx="32">
                  <c:v>1501</c:v>
                </c:pt>
                <c:pt idx="33">
                  <c:v>1481</c:v>
                </c:pt>
                <c:pt idx="34">
                  <c:v>1461</c:v>
                </c:pt>
                <c:pt idx="35">
                  <c:v>1441</c:v>
                </c:pt>
                <c:pt idx="36">
                  <c:v>1420</c:v>
                </c:pt>
                <c:pt idx="37">
                  <c:v>1400</c:v>
                </c:pt>
                <c:pt idx="38">
                  <c:v>1378</c:v>
                </c:pt>
                <c:pt idx="39">
                  <c:v>1357</c:v>
                </c:pt>
                <c:pt idx="40">
                  <c:v>1335</c:v>
                </c:pt>
                <c:pt idx="41">
                  <c:v>1319</c:v>
                </c:pt>
                <c:pt idx="42">
                  <c:v>1297</c:v>
                </c:pt>
                <c:pt idx="43">
                  <c:v>1274</c:v>
                </c:pt>
                <c:pt idx="44">
                  <c:v>1252</c:v>
                </c:pt>
                <c:pt idx="45">
                  <c:v>1229</c:v>
                </c:pt>
                <c:pt idx="46">
                  <c:v>1205</c:v>
                </c:pt>
                <c:pt idx="47">
                  <c:v>1182</c:v>
                </c:pt>
                <c:pt idx="48">
                  <c:v>1158</c:v>
                </c:pt>
                <c:pt idx="49">
                  <c:v>1134</c:v>
                </c:pt>
                <c:pt idx="50">
                  <c:v>1110</c:v>
                </c:pt>
                <c:pt idx="51">
                  <c:v>1085</c:v>
                </c:pt>
                <c:pt idx="52">
                  <c:v>1060</c:v>
                </c:pt>
                <c:pt idx="53">
                  <c:v>1035</c:v>
                </c:pt>
                <c:pt idx="54">
                  <c:v>1009</c:v>
                </c:pt>
                <c:pt idx="55">
                  <c:v>984</c:v>
                </c:pt>
                <c:pt idx="56">
                  <c:v>958</c:v>
                </c:pt>
                <c:pt idx="57">
                  <c:v>931</c:v>
                </c:pt>
                <c:pt idx="58">
                  <c:v>905</c:v>
                </c:pt>
                <c:pt idx="59">
                  <c:v>878</c:v>
                </c:pt>
                <c:pt idx="60">
                  <c:v>851</c:v>
                </c:pt>
                <c:pt idx="61">
                  <c:v>824</c:v>
                </c:pt>
                <c:pt idx="62">
                  <c:v>796</c:v>
                </c:pt>
                <c:pt idx="63">
                  <c:v>768</c:v>
                </c:pt>
                <c:pt idx="64">
                  <c:v>740</c:v>
                </c:pt>
                <c:pt idx="65">
                  <c:v>711</c:v>
                </c:pt>
                <c:pt idx="66">
                  <c:v>682</c:v>
                </c:pt>
                <c:pt idx="67">
                  <c:v>653</c:v>
                </c:pt>
                <c:pt idx="68">
                  <c:v>624</c:v>
                </c:pt>
                <c:pt idx="69">
                  <c:v>594</c:v>
                </c:pt>
                <c:pt idx="70">
                  <c:v>565</c:v>
                </c:pt>
                <c:pt idx="71">
                  <c:v>534</c:v>
                </c:pt>
                <c:pt idx="72">
                  <c:v>504</c:v>
                </c:pt>
              </c:numCache>
            </c:numRef>
          </c:xVal>
          <c:yVal>
            <c:numRef>
              <c:f>'[1]Composite TEX86 LST'!$C$2:$C$74</c:f>
              <c:numCache>
                <c:formatCode>General</c:formatCode>
                <c:ptCount val="73"/>
                <c:pt idx="0">
                  <c:v>25.730541332193056</c:v>
                </c:pt>
                <c:pt idx="1">
                  <c:v>25.626356290111588</c:v>
                </c:pt>
                <c:pt idx="2">
                  <c:v>24.987370003775368</c:v>
                </c:pt>
                <c:pt idx="3">
                  <c:v>24.559853312265666</c:v>
                </c:pt>
                <c:pt idx="4">
                  <c:v>24.477731480933983</c:v>
                </c:pt>
                <c:pt idx="5">
                  <c:v>24.112987278843981</c:v>
                </c:pt>
                <c:pt idx="6">
                  <c:v>23.966137705620703</c:v>
                </c:pt>
                <c:pt idx="7">
                  <c:v>23.917302719424463</c:v>
                </c:pt>
                <c:pt idx="8">
                  <c:v>24.07238158539883</c:v>
                </c:pt>
                <c:pt idx="9">
                  <c:v>23.631333194840465</c:v>
                </c:pt>
                <c:pt idx="10">
                  <c:v>22.869992461597398</c:v>
                </c:pt>
                <c:pt idx="11">
                  <c:v>22.899906000803846</c:v>
                </c:pt>
                <c:pt idx="12">
                  <c:v>23.211007409769884</c:v>
                </c:pt>
                <c:pt idx="13">
                  <c:v>23.636969320261436</c:v>
                </c:pt>
                <c:pt idx="14">
                  <c:v>24.145424222222225</c:v>
                </c:pt>
                <c:pt idx="15">
                  <c:v>23.72795294602669</c:v>
                </c:pt>
                <c:pt idx="16">
                  <c:v>23.887057493988038</c:v>
                </c:pt>
                <c:pt idx="17">
                  <c:v>23.576267077842544</c:v>
                </c:pt>
                <c:pt idx="18">
                  <c:v>23.180265380281689</c:v>
                </c:pt>
                <c:pt idx="19">
                  <c:v>23.464130072782957</c:v>
                </c:pt>
                <c:pt idx="20">
                  <c:v>23.725076801061007</c:v>
                </c:pt>
                <c:pt idx="21">
                  <c:v>23.379579081945373</c:v>
                </c:pt>
                <c:pt idx="22">
                  <c:v>22.612182609418284</c:v>
                </c:pt>
                <c:pt idx="23">
                  <c:v>23.768812264875812</c:v>
                </c:pt>
                <c:pt idx="24">
                  <c:v>22.620842632976007</c:v>
                </c:pt>
                <c:pt idx="25">
                  <c:v>23.239133792725347</c:v>
                </c:pt>
                <c:pt idx="26">
                  <c:v>23.234428665311718</c:v>
                </c:pt>
                <c:pt idx="27">
                  <c:v>22.466905720903235</c:v>
                </c:pt>
                <c:pt idx="28">
                  <c:v>23.803631224715517</c:v>
                </c:pt>
                <c:pt idx="29">
                  <c:v>23.041005797468358</c:v>
                </c:pt>
                <c:pt idx="30">
                  <c:v>23.142270493150683</c:v>
                </c:pt>
                <c:pt idx="31">
                  <c:v>23.590737763411276</c:v>
                </c:pt>
                <c:pt idx="32">
                  <c:v>22.849445906166423</c:v>
                </c:pt>
                <c:pt idx="33">
                  <c:v>22.953708723283796</c:v>
                </c:pt>
                <c:pt idx="34">
                  <c:v>22.697999133117733</c:v>
                </c:pt>
                <c:pt idx="35">
                  <c:v>22.765018284326459</c:v>
                </c:pt>
                <c:pt idx="36">
                  <c:v>22.537859716085777</c:v>
                </c:pt>
                <c:pt idx="37">
                  <c:v>23.695301999999998</c:v>
                </c:pt>
                <c:pt idx="38">
                  <c:v>23.47991939130435</c:v>
                </c:pt>
                <c:pt idx="39">
                  <c:v>23.722899664470873</c:v>
                </c:pt>
                <c:pt idx="40">
                  <c:v>24.314964343889976</c:v>
                </c:pt>
                <c:pt idx="41">
                  <c:v>23.978109551642397</c:v>
                </c:pt>
                <c:pt idx="42">
                  <c:v>23.524844308124933</c:v>
                </c:pt>
                <c:pt idx="43">
                  <c:v>23.353341326209318</c:v>
                </c:pt>
                <c:pt idx="44">
                  <c:v>24.31835343603133</c:v>
                </c:pt>
                <c:pt idx="45">
                  <c:v>23.201682720080008</c:v>
                </c:pt>
                <c:pt idx="46">
                  <c:v>23.638416242053793</c:v>
                </c:pt>
                <c:pt idx="47">
                  <c:v>23.70875048588568</c:v>
                </c:pt>
                <c:pt idx="48">
                  <c:v>23.492347140664961</c:v>
                </c:pt>
                <c:pt idx="49">
                  <c:v>23.669765829086835</c:v>
                </c:pt>
                <c:pt idx="50">
                  <c:v>23.850809331200828</c:v>
                </c:pt>
                <c:pt idx="51">
                  <c:v>23.18720242411819</c:v>
                </c:pt>
                <c:pt idx="52">
                  <c:v>22.883639036458746</c:v>
                </c:pt>
                <c:pt idx="53">
                  <c:v>22.639611162158062</c:v>
                </c:pt>
                <c:pt idx="54">
                  <c:v>22.925535190444648</c:v>
                </c:pt>
                <c:pt idx="55">
                  <c:v>23.510942421125307</c:v>
                </c:pt>
                <c:pt idx="56">
                  <c:v>22.665731641889856</c:v>
                </c:pt>
                <c:pt idx="57">
                  <c:v>22.767418288384512</c:v>
                </c:pt>
                <c:pt idx="58">
                  <c:v>22.747906119736022</c:v>
                </c:pt>
                <c:pt idx="59">
                  <c:v>22.947517148782687</c:v>
                </c:pt>
                <c:pt idx="60">
                  <c:v>22.958433225296439</c:v>
                </c:pt>
                <c:pt idx="61">
                  <c:v>22.665184959936489</c:v>
                </c:pt>
                <c:pt idx="62">
                  <c:v>23.260517662650599</c:v>
                </c:pt>
                <c:pt idx="63">
                  <c:v>23.372758594488189</c:v>
                </c:pt>
                <c:pt idx="64">
                  <c:v>22.567828961452243</c:v>
                </c:pt>
                <c:pt idx="65">
                  <c:v>23.577673261580252</c:v>
                </c:pt>
                <c:pt idx="66">
                  <c:v>23.500330148863341</c:v>
                </c:pt>
                <c:pt idx="67">
                  <c:v>23.230807424919504</c:v>
                </c:pt>
                <c:pt idx="68">
                  <c:v>23.760937740179031</c:v>
                </c:pt>
                <c:pt idx="69">
                  <c:v>23.757016709868175</c:v>
                </c:pt>
                <c:pt idx="70">
                  <c:v>24.099318286087922</c:v>
                </c:pt>
                <c:pt idx="71">
                  <c:v>23.998570055555554</c:v>
                </c:pt>
                <c:pt idx="72">
                  <c:v>23.84894801968975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B-4793-9D4F-CDFAE8780F1F}"/>
            </c:ext>
          </c:extLst>
        </c:ser>
        <c:ser>
          <c:idx val="1"/>
          <c:order val="1"/>
          <c:tx>
            <c:strRef>
              <c:f>'[1]Composite TEX86 LST'!$D$1</c:f>
              <c:strCache>
                <c:ptCount val="1"/>
                <c:pt idx="0">
                  <c:v>95%-upper</c:v>
                </c:pt>
              </c:strCache>
            </c:strRef>
          </c:tx>
          <c:spPr>
            <a:ln w="9525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'[1]Composite TEX86 LST'!$A$2:$A$74</c:f>
              <c:numCache>
                <c:formatCode>General</c:formatCode>
                <c:ptCount val="73"/>
                <c:pt idx="0">
                  <c:v>1996</c:v>
                </c:pt>
                <c:pt idx="1">
                  <c:v>1986</c:v>
                </c:pt>
                <c:pt idx="2">
                  <c:v>1976</c:v>
                </c:pt>
                <c:pt idx="3">
                  <c:v>1966</c:v>
                </c:pt>
                <c:pt idx="4">
                  <c:v>1956</c:v>
                </c:pt>
                <c:pt idx="5">
                  <c:v>1946</c:v>
                </c:pt>
                <c:pt idx="6">
                  <c:v>1936</c:v>
                </c:pt>
                <c:pt idx="7">
                  <c:v>1926</c:v>
                </c:pt>
                <c:pt idx="8">
                  <c:v>1918</c:v>
                </c:pt>
                <c:pt idx="9">
                  <c:v>1898</c:v>
                </c:pt>
                <c:pt idx="10">
                  <c:v>1879</c:v>
                </c:pt>
                <c:pt idx="11">
                  <c:v>1865</c:v>
                </c:pt>
                <c:pt idx="12">
                  <c:v>1852</c:v>
                </c:pt>
                <c:pt idx="13">
                  <c:v>1838</c:v>
                </c:pt>
                <c:pt idx="14">
                  <c:v>1824</c:v>
                </c:pt>
                <c:pt idx="15">
                  <c:v>1809</c:v>
                </c:pt>
                <c:pt idx="16">
                  <c:v>1794</c:v>
                </c:pt>
                <c:pt idx="17">
                  <c:v>1779</c:v>
                </c:pt>
                <c:pt idx="18">
                  <c:v>1764</c:v>
                </c:pt>
                <c:pt idx="19">
                  <c:v>1748</c:v>
                </c:pt>
                <c:pt idx="20">
                  <c:v>1733</c:v>
                </c:pt>
                <c:pt idx="21">
                  <c:v>1700</c:v>
                </c:pt>
                <c:pt idx="22">
                  <c:v>1683</c:v>
                </c:pt>
                <c:pt idx="23">
                  <c:v>1666</c:v>
                </c:pt>
                <c:pt idx="24">
                  <c:v>1649</c:v>
                </c:pt>
                <c:pt idx="25">
                  <c:v>1631</c:v>
                </c:pt>
                <c:pt idx="26">
                  <c:v>1614</c:v>
                </c:pt>
                <c:pt idx="27">
                  <c:v>1596</c:v>
                </c:pt>
                <c:pt idx="28">
                  <c:v>1577</c:v>
                </c:pt>
                <c:pt idx="29">
                  <c:v>1559</c:v>
                </c:pt>
                <c:pt idx="30">
                  <c:v>1540</c:v>
                </c:pt>
                <c:pt idx="31">
                  <c:v>1521</c:v>
                </c:pt>
                <c:pt idx="32">
                  <c:v>1501</c:v>
                </c:pt>
                <c:pt idx="33">
                  <c:v>1481</c:v>
                </c:pt>
                <c:pt idx="34">
                  <c:v>1461</c:v>
                </c:pt>
                <c:pt idx="35">
                  <c:v>1441</c:v>
                </c:pt>
                <c:pt idx="36">
                  <c:v>1420</c:v>
                </c:pt>
                <c:pt idx="37">
                  <c:v>1400</c:v>
                </c:pt>
                <c:pt idx="38">
                  <c:v>1378</c:v>
                </c:pt>
                <c:pt idx="39">
                  <c:v>1357</c:v>
                </c:pt>
                <c:pt idx="40">
                  <c:v>1335</c:v>
                </c:pt>
                <c:pt idx="41">
                  <c:v>1319</c:v>
                </c:pt>
                <c:pt idx="42">
                  <c:v>1297</c:v>
                </c:pt>
                <c:pt idx="43">
                  <c:v>1274</c:v>
                </c:pt>
                <c:pt idx="44">
                  <c:v>1252</c:v>
                </c:pt>
                <c:pt idx="45">
                  <c:v>1229</c:v>
                </c:pt>
                <c:pt idx="46">
                  <c:v>1205</c:v>
                </c:pt>
                <c:pt idx="47">
                  <c:v>1182</c:v>
                </c:pt>
                <c:pt idx="48">
                  <c:v>1158</c:v>
                </c:pt>
                <c:pt idx="49">
                  <c:v>1134</c:v>
                </c:pt>
                <c:pt idx="50">
                  <c:v>1110</c:v>
                </c:pt>
                <c:pt idx="51">
                  <c:v>1085</c:v>
                </c:pt>
                <c:pt idx="52">
                  <c:v>1060</c:v>
                </c:pt>
                <c:pt idx="53">
                  <c:v>1035</c:v>
                </c:pt>
                <c:pt idx="54">
                  <c:v>1009</c:v>
                </c:pt>
                <c:pt idx="55">
                  <c:v>984</c:v>
                </c:pt>
                <c:pt idx="56">
                  <c:v>958</c:v>
                </c:pt>
                <c:pt idx="57">
                  <c:v>931</c:v>
                </c:pt>
                <c:pt idx="58">
                  <c:v>905</c:v>
                </c:pt>
                <c:pt idx="59">
                  <c:v>878</c:v>
                </c:pt>
                <c:pt idx="60">
                  <c:v>851</c:v>
                </c:pt>
                <c:pt idx="61">
                  <c:v>824</c:v>
                </c:pt>
                <c:pt idx="62">
                  <c:v>796</c:v>
                </c:pt>
                <c:pt idx="63">
                  <c:v>768</c:v>
                </c:pt>
                <c:pt idx="64">
                  <c:v>740</c:v>
                </c:pt>
                <c:pt idx="65">
                  <c:v>711</c:v>
                </c:pt>
                <c:pt idx="66">
                  <c:v>682</c:v>
                </c:pt>
                <c:pt idx="67">
                  <c:v>653</c:v>
                </c:pt>
                <c:pt idx="68">
                  <c:v>624</c:v>
                </c:pt>
                <c:pt idx="69">
                  <c:v>594</c:v>
                </c:pt>
                <c:pt idx="70">
                  <c:v>565</c:v>
                </c:pt>
                <c:pt idx="71">
                  <c:v>534</c:v>
                </c:pt>
                <c:pt idx="72">
                  <c:v>504</c:v>
                </c:pt>
              </c:numCache>
            </c:numRef>
          </c:xVal>
          <c:yVal>
            <c:numRef>
              <c:f>'[1]Composite TEX86 LST'!$D$2:$D$74</c:f>
              <c:numCache>
                <c:formatCode>General</c:formatCode>
                <c:ptCount val="73"/>
                <c:pt idx="0">
                  <c:v>26.130541332193054</c:v>
                </c:pt>
                <c:pt idx="1">
                  <c:v>26.026356290111586</c:v>
                </c:pt>
                <c:pt idx="2">
                  <c:v>25.387370003775366</c:v>
                </c:pt>
                <c:pt idx="3">
                  <c:v>24.959853312265665</c:v>
                </c:pt>
                <c:pt idx="4">
                  <c:v>24.877731480933981</c:v>
                </c:pt>
                <c:pt idx="5">
                  <c:v>24.51298727884398</c:v>
                </c:pt>
                <c:pt idx="6">
                  <c:v>24.366137705620702</c:v>
                </c:pt>
                <c:pt idx="7">
                  <c:v>24.317302719424461</c:v>
                </c:pt>
                <c:pt idx="8">
                  <c:v>24.472381585398828</c:v>
                </c:pt>
                <c:pt idx="9">
                  <c:v>24.031333194840464</c:v>
                </c:pt>
                <c:pt idx="10">
                  <c:v>23.269992461597397</c:v>
                </c:pt>
                <c:pt idx="11">
                  <c:v>23.299906000803844</c:v>
                </c:pt>
                <c:pt idx="12">
                  <c:v>23.611007409769883</c:v>
                </c:pt>
                <c:pt idx="13">
                  <c:v>24.036969320261434</c:v>
                </c:pt>
                <c:pt idx="14">
                  <c:v>24.545424222222223</c:v>
                </c:pt>
                <c:pt idx="15">
                  <c:v>24.127952946026689</c:v>
                </c:pt>
                <c:pt idx="16">
                  <c:v>24.287057493988037</c:v>
                </c:pt>
                <c:pt idx="17">
                  <c:v>23.976267077842543</c:v>
                </c:pt>
                <c:pt idx="18">
                  <c:v>23.580265380281688</c:v>
                </c:pt>
                <c:pt idx="19">
                  <c:v>23.864130072782956</c:v>
                </c:pt>
                <c:pt idx="20">
                  <c:v>24.125076801061006</c:v>
                </c:pt>
                <c:pt idx="21">
                  <c:v>23.779579081945371</c:v>
                </c:pt>
                <c:pt idx="22">
                  <c:v>23.012182609418282</c:v>
                </c:pt>
                <c:pt idx="23">
                  <c:v>24.168812264875811</c:v>
                </c:pt>
                <c:pt idx="24">
                  <c:v>23.020842632976006</c:v>
                </c:pt>
                <c:pt idx="25">
                  <c:v>23.639133792725346</c:v>
                </c:pt>
                <c:pt idx="26">
                  <c:v>23.634428665311717</c:v>
                </c:pt>
                <c:pt idx="27">
                  <c:v>22.866905720903233</c:v>
                </c:pt>
                <c:pt idx="28">
                  <c:v>24.203631224715515</c:v>
                </c:pt>
                <c:pt idx="29">
                  <c:v>23.441005797468357</c:v>
                </c:pt>
                <c:pt idx="30">
                  <c:v>23.542270493150681</c:v>
                </c:pt>
                <c:pt idx="31">
                  <c:v>23.990737763411275</c:v>
                </c:pt>
                <c:pt idx="32">
                  <c:v>23.249445906166422</c:v>
                </c:pt>
                <c:pt idx="33">
                  <c:v>23.353708723283795</c:v>
                </c:pt>
                <c:pt idx="34">
                  <c:v>23.097999133117732</c:v>
                </c:pt>
                <c:pt idx="35">
                  <c:v>23.165018284326457</c:v>
                </c:pt>
                <c:pt idx="36">
                  <c:v>22.937859716085775</c:v>
                </c:pt>
                <c:pt idx="37">
                  <c:v>24.095301999999997</c:v>
                </c:pt>
                <c:pt idx="38">
                  <c:v>23.879919391304348</c:v>
                </c:pt>
                <c:pt idx="39">
                  <c:v>24.122899664470872</c:v>
                </c:pt>
                <c:pt idx="40">
                  <c:v>24.714964343889974</c:v>
                </c:pt>
                <c:pt idx="41">
                  <c:v>24.378109551642396</c:v>
                </c:pt>
                <c:pt idx="42">
                  <c:v>23.924844308124932</c:v>
                </c:pt>
                <c:pt idx="43">
                  <c:v>23.753341326209316</c:v>
                </c:pt>
                <c:pt idx="44">
                  <c:v>24.718353436031329</c:v>
                </c:pt>
                <c:pt idx="45">
                  <c:v>23.601682720080007</c:v>
                </c:pt>
                <c:pt idx="46">
                  <c:v>24.038416242053792</c:v>
                </c:pt>
                <c:pt idx="47">
                  <c:v>24.108750485885679</c:v>
                </c:pt>
                <c:pt idx="48">
                  <c:v>23.89234714066496</c:v>
                </c:pt>
                <c:pt idx="49">
                  <c:v>24.069765829086833</c:v>
                </c:pt>
                <c:pt idx="50">
                  <c:v>24.250809331200827</c:v>
                </c:pt>
                <c:pt idx="51">
                  <c:v>23.587202424118189</c:v>
                </c:pt>
                <c:pt idx="52">
                  <c:v>23.283639036458744</c:v>
                </c:pt>
                <c:pt idx="53">
                  <c:v>23.03961116215806</c:v>
                </c:pt>
                <c:pt idx="54">
                  <c:v>23.325535190444647</c:v>
                </c:pt>
                <c:pt idx="55">
                  <c:v>23.910942421125306</c:v>
                </c:pt>
                <c:pt idx="56">
                  <c:v>23.065731641889855</c:v>
                </c:pt>
                <c:pt idx="57">
                  <c:v>23.167418288384511</c:v>
                </c:pt>
                <c:pt idx="58">
                  <c:v>23.147906119736021</c:v>
                </c:pt>
                <c:pt idx="59">
                  <c:v>23.347517148782686</c:v>
                </c:pt>
                <c:pt idx="60">
                  <c:v>23.358433225296437</c:v>
                </c:pt>
                <c:pt idx="61">
                  <c:v>23.065184959936488</c:v>
                </c:pt>
                <c:pt idx="62">
                  <c:v>23.660517662650598</c:v>
                </c:pt>
                <c:pt idx="63">
                  <c:v>23.772758594488188</c:v>
                </c:pt>
                <c:pt idx="64">
                  <c:v>22.967828961452241</c:v>
                </c:pt>
                <c:pt idx="65">
                  <c:v>23.97767326158025</c:v>
                </c:pt>
                <c:pt idx="66">
                  <c:v>23.90033014886334</c:v>
                </c:pt>
                <c:pt idx="67">
                  <c:v>23.630807424919503</c:v>
                </c:pt>
                <c:pt idx="68">
                  <c:v>24.16093774017903</c:v>
                </c:pt>
                <c:pt idx="69">
                  <c:v>24.157016709868174</c:v>
                </c:pt>
                <c:pt idx="70">
                  <c:v>24.49931828608792</c:v>
                </c:pt>
                <c:pt idx="71">
                  <c:v>24.398570055555552</c:v>
                </c:pt>
                <c:pt idx="72">
                  <c:v>24.248948019689749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B-4793-9D4F-CDFAE8780F1F}"/>
            </c:ext>
          </c:extLst>
        </c:ser>
        <c:ser>
          <c:idx val="2"/>
          <c:order val="2"/>
          <c:tx>
            <c:strRef>
              <c:f>'[1]Composite TEX86 LST'!$E$1</c:f>
              <c:strCache>
                <c:ptCount val="1"/>
                <c:pt idx="0">
                  <c:v>95%-lower</c:v>
                </c:pt>
              </c:strCache>
            </c:strRef>
          </c:tx>
          <c:spPr>
            <a:ln w="9525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'[1]Composite TEX86 LST'!$A$2:$A$74</c:f>
              <c:numCache>
                <c:formatCode>General</c:formatCode>
                <c:ptCount val="73"/>
                <c:pt idx="0">
                  <c:v>1996</c:v>
                </c:pt>
                <c:pt idx="1">
                  <c:v>1986</c:v>
                </c:pt>
                <c:pt idx="2">
                  <c:v>1976</c:v>
                </c:pt>
                <c:pt idx="3">
                  <c:v>1966</c:v>
                </c:pt>
                <c:pt idx="4">
                  <c:v>1956</c:v>
                </c:pt>
                <c:pt idx="5">
                  <c:v>1946</c:v>
                </c:pt>
                <c:pt idx="6">
                  <c:v>1936</c:v>
                </c:pt>
                <c:pt idx="7">
                  <c:v>1926</c:v>
                </c:pt>
                <c:pt idx="8">
                  <c:v>1918</c:v>
                </c:pt>
                <c:pt idx="9">
                  <c:v>1898</c:v>
                </c:pt>
                <c:pt idx="10">
                  <c:v>1879</c:v>
                </c:pt>
                <c:pt idx="11">
                  <c:v>1865</c:v>
                </c:pt>
                <c:pt idx="12">
                  <c:v>1852</c:v>
                </c:pt>
                <c:pt idx="13">
                  <c:v>1838</c:v>
                </c:pt>
                <c:pt idx="14">
                  <c:v>1824</c:v>
                </c:pt>
                <c:pt idx="15">
                  <c:v>1809</c:v>
                </c:pt>
                <c:pt idx="16">
                  <c:v>1794</c:v>
                </c:pt>
                <c:pt idx="17">
                  <c:v>1779</c:v>
                </c:pt>
                <c:pt idx="18">
                  <c:v>1764</c:v>
                </c:pt>
                <c:pt idx="19">
                  <c:v>1748</c:v>
                </c:pt>
                <c:pt idx="20">
                  <c:v>1733</c:v>
                </c:pt>
                <c:pt idx="21">
                  <c:v>1700</c:v>
                </c:pt>
                <c:pt idx="22">
                  <c:v>1683</c:v>
                </c:pt>
                <c:pt idx="23">
                  <c:v>1666</c:v>
                </c:pt>
                <c:pt idx="24">
                  <c:v>1649</c:v>
                </c:pt>
                <c:pt idx="25">
                  <c:v>1631</c:v>
                </c:pt>
                <c:pt idx="26">
                  <c:v>1614</c:v>
                </c:pt>
                <c:pt idx="27">
                  <c:v>1596</c:v>
                </c:pt>
                <c:pt idx="28">
                  <c:v>1577</c:v>
                </c:pt>
                <c:pt idx="29">
                  <c:v>1559</c:v>
                </c:pt>
                <c:pt idx="30">
                  <c:v>1540</c:v>
                </c:pt>
                <c:pt idx="31">
                  <c:v>1521</c:v>
                </c:pt>
                <c:pt idx="32">
                  <c:v>1501</c:v>
                </c:pt>
                <c:pt idx="33">
                  <c:v>1481</c:v>
                </c:pt>
                <c:pt idx="34">
                  <c:v>1461</c:v>
                </c:pt>
                <c:pt idx="35">
                  <c:v>1441</c:v>
                </c:pt>
                <c:pt idx="36">
                  <c:v>1420</c:v>
                </c:pt>
                <c:pt idx="37">
                  <c:v>1400</c:v>
                </c:pt>
                <c:pt idx="38">
                  <c:v>1378</c:v>
                </c:pt>
                <c:pt idx="39">
                  <c:v>1357</c:v>
                </c:pt>
                <c:pt idx="40">
                  <c:v>1335</c:v>
                </c:pt>
                <c:pt idx="41">
                  <c:v>1319</c:v>
                </c:pt>
                <c:pt idx="42">
                  <c:v>1297</c:v>
                </c:pt>
                <c:pt idx="43">
                  <c:v>1274</c:v>
                </c:pt>
                <c:pt idx="44">
                  <c:v>1252</c:v>
                </c:pt>
                <c:pt idx="45">
                  <c:v>1229</c:v>
                </c:pt>
                <c:pt idx="46">
                  <c:v>1205</c:v>
                </c:pt>
                <c:pt idx="47">
                  <c:v>1182</c:v>
                </c:pt>
                <c:pt idx="48">
                  <c:v>1158</c:v>
                </c:pt>
                <c:pt idx="49">
                  <c:v>1134</c:v>
                </c:pt>
                <c:pt idx="50">
                  <c:v>1110</c:v>
                </c:pt>
                <c:pt idx="51">
                  <c:v>1085</c:v>
                </c:pt>
                <c:pt idx="52">
                  <c:v>1060</c:v>
                </c:pt>
                <c:pt idx="53">
                  <c:v>1035</c:v>
                </c:pt>
                <c:pt idx="54">
                  <c:v>1009</c:v>
                </c:pt>
                <c:pt idx="55">
                  <c:v>984</c:v>
                </c:pt>
                <c:pt idx="56">
                  <c:v>958</c:v>
                </c:pt>
                <c:pt idx="57">
                  <c:v>931</c:v>
                </c:pt>
                <c:pt idx="58">
                  <c:v>905</c:v>
                </c:pt>
                <c:pt idx="59">
                  <c:v>878</c:v>
                </c:pt>
                <c:pt idx="60">
                  <c:v>851</c:v>
                </c:pt>
                <c:pt idx="61">
                  <c:v>824</c:v>
                </c:pt>
                <c:pt idx="62">
                  <c:v>796</c:v>
                </c:pt>
                <c:pt idx="63">
                  <c:v>768</c:v>
                </c:pt>
                <c:pt idx="64">
                  <c:v>740</c:v>
                </c:pt>
                <c:pt idx="65">
                  <c:v>711</c:v>
                </c:pt>
                <c:pt idx="66">
                  <c:v>682</c:v>
                </c:pt>
                <c:pt idx="67">
                  <c:v>653</c:v>
                </c:pt>
                <c:pt idx="68">
                  <c:v>624</c:v>
                </c:pt>
                <c:pt idx="69">
                  <c:v>594</c:v>
                </c:pt>
                <c:pt idx="70">
                  <c:v>565</c:v>
                </c:pt>
                <c:pt idx="71">
                  <c:v>534</c:v>
                </c:pt>
                <c:pt idx="72">
                  <c:v>504</c:v>
                </c:pt>
              </c:numCache>
            </c:numRef>
          </c:xVal>
          <c:yVal>
            <c:numRef>
              <c:f>'[1]Composite TEX86 LST'!$E$2:$E$74</c:f>
              <c:numCache>
                <c:formatCode>General</c:formatCode>
                <c:ptCount val="73"/>
                <c:pt idx="0">
                  <c:v>25.330541332193057</c:v>
                </c:pt>
                <c:pt idx="1">
                  <c:v>25.226356290111589</c:v>
                </c:pt>
                <c:pt idx="2">
                  <c:v>24.587370003775369</c:v>
                </c:pt>
                <c:pt idx="3">
                  <c:v>24.159853312265668</c:v>
                </c:pt>
                <c:pt idx="4">
                  <c:v>24.077731480933984</c:v>
                </c:pt>
                <c:pt idx="5">
                  <c:v>23.712987278843983</c:v>
                </c:pt>
                <c:pt idx="6">
                  <c:v>23.566137705620704</c:v>
                </c:pt>
                <c:pt idx="7">
                  <c:v>23.517302719424464</c:v>
                </c:pt>
                <c:pt idx="8">
                  <c:v>23.672381585398831</c:v>
                </c:pt>
                <c:pt idx="9">
                  <c:v>23.231333194840467</c:v>
                </c:pt>
                <c:pt idx="10">
                  <c:v>22.4699924615974</c:v>
                </c:pt>
                <c:pt idx="11">
                  <c:v>22.499906000803847</c:v>
                </c:pt>
                <c:pt idx="12">
                  <c:v>22.811007409769886</c:v>
                </c:pt>
                <c:pt idx="13">
                  <c:v>23.236969320261437</c:v>
                </c:pt>
                <c:pt idx="14">
                  <c:v>23.745424222222226</c:v>
                </c:pt>
                <c:pt idx="15">
                  <c:v>23.327952946026691</c:v>
                </c:pt>
                <c:pt idx="16">
                  <c:v>23.48705749398804</c:v>
                </c:pt>
                <c:pt idx="17">
                  <c:v>23.176267077842546</c:v>
                </c:pt>
                <c:pt idx="18">
                  <c:v>22.780265380281691</c:v>
                </c:pt>
                <c:pt idx="19">
                  <c:v>23.064130072782959</c:v>
                </c:pt>
                <c:pt idx="20">
                  <c:v>23.325076801061009</c:v>
                </c:pt>
                <c:pt idx="21">
                  <c:v>22.979579081945374</c:v>
                </c:pt>
                <c:pt idx="22">
                  <c:v>22.212182609418285</c:v>
                </c:pt>
                <c:pt idx="23">
                  <c:v>23.368812264875814</c:v>
                </c:pt>
                <c:pt idx="24">
                  <c:v>22.220842632976009</c:v>
                </c:pt>
                <c:pt idx="25">
                  <c:v>22.839133792725349</c:v>
                </c:pt>
                <c:pt idx="26">
                  <c:v>22.834428665311719</c:v>
                </c:pt>
                <c:pt idx="27">
                  <c:v>22.066905720903236</c:v>
                </c:pt>
                <c:pt idx="28">
                  <c:v>23.403631224715518</c:v>
                </c:pt>
                <c:pt idx="29">
                  <c:v>22.64100579746836</c:v>
                </c:pt>
                <c:pt idx="30">
                  <c:v>22.742270493150684</c:v>
                </c:pt>
                <c:pt idx="31">
                  <c:v>23.190737763411278</c:v>
                </c:pt>
                <c:pt idx="32">
                  <c:v>22.449445906166424</c:v>
                </c:pt>
                <c:pt idx="33">
                  <c:v>22.553708723283798</c:v>
                </c:pt>
                <c:pt idx="34">
                  <c:v>22.297999133117735</c:v>
                </c:pt>
                <c:pt idx="35">
                  <c:v>22.36501828432646</c:v>
                </c:pt>
                <c:pt idx="36">
                  <c:v>22.137859716085778</c:v>
                </c:pt>
                <c:pt idx="37">
                  <c:v>23.295302</c:v>
                </c:pt>
                <c:pt idx="38">
                  <c:v>23.079919391304351</c:v>
                </c:pt>
                <c:pt idx="39">
                  <c:v>23.322899664470874</c:v>
                </c:pt>
                <c:pt idx="40">
                  <c:v>23.914964343889977</c:v>
                </c:pt>
                <c:pt idx="41">
                  <c:v>23.578109551642399</c:v>
                </c:pt>
                <c:pt idx="42">
                  <c:v>23.124844308124935</c:v>
                </c:pt>
                <c:pt idx="43">
                  <c:v>22.953341326209319</c:v>
                </c:pt>
                <c:pt idx="44">
                  <c:v>23.918353436031332</c:v>
                </c:pt>
                <c:pt idx="45">
                  <c:v>22.801682720080009</c:v>
                </c:pt>
                <c:pt idx="46">
                  <c:v>23.238416242053795</c:v>
                </c:pt>
                <c:pt idx="47">
                  <c:v>23.308750485885682</c:v>
                </c:pt>
                <c:pt idx="48">
                  <c:v>23.092347140664963</c:v>
                </c:pt>
                <c:pt idx="49">
                  <c:v>23.269765829086836</c:v>
                </c:pt>
                <c:pt idx="50">
                  <c:v>23.45080933120083</c:v>
                </c:pt>
                <c:pt idx="51">
                  <c:v>22.787202424118192</c:v>
                </c:pt>
                <c:pt idx="52">
                  <c:v>22.483639036458747</c:v>
                </c:pt>
                <c:pt idx="53">
                  <c:v>22.239611162158063</c:v>
                </c:pt>
                <c:pt idx="54">
                  <c:v>22.52553519044465</c:v>
                </c:pt>
                <c:pt idx="55">
                  <c:v>23.110942421125308</c:v>
                </c:pt>
                <c:pt idx="56">
                  <c:v>22.265731641889857</c:v>
                </c:pt>
                <c:pt idx="57">
                  <c:v>22.367418288384513</c:v>
                </c:pt>
                <c:pt idx="58">
                  <c:v>22.347906119736024</c:v>
                </c:pt>
                <c:pt idx="59">
                  <c:v>22.547517148782688</c:v>
                </c:pt>
                <c:pt idx="60">
                  <c:v>22.55843322529644</c:v>
                </c:pt>
                <c:pt idx="61">
                  <c:v>22.265184959936491</c:v>
                </c:pt>
                <c:pt idx="62">
                  <c:v>22.860517662650601</c:v>
                </c:pt>
                <c:pt idx="63">
                  <c:v>22.972758594488191</c:v>
                </c:pt>
                <c:pt idx="64">
                  <c:v>22.167828961452244</c:v>
                </c:pt>
                <c:pt idx="65">
                  <c:v>23.177673261580253</c:v>
                </c:pt>
                <c:pt idx="66">
                  <c:v>23.100330148863343</c:v>
                </c:pt>
                <c:pt idx="67">
                  <c:v>22.830807424919506</c:v>
                </c:pt>
                <c:pt idx="68">
                  <c:v>23.360937740179033</c:v>
                </c:pt>
                <c:pt idx="69">
                  <c:v>23.357016709868176</c:v>
                </c:pt>
                <c:pt idx="70">
                  <c:v>23.699318286087923</c:v>
                </c:pt>
                <c:pt idx="71">
                  <c:v>23.598570055555555</c:v>
                </c:pt>
                <c:pt idx="72">
                  <c:v>23.448948019689752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8B-4793-9D4F-CDFAE878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40472"/>
        <c:axId val="510741128"/>
      </c:scatterChart>
      <c:valAx>
        <c:axId val="510740472"/>
        <c:scaling>
          <c:orientation val="maxMin"/>
          <c:max val="20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/>
                  <a:t>Year AD</a:t>
                </a:r>
              </a:p>
            </c:rich>
          </c:tx>
          <c:layout>
            <c:manualLayout>
              <c:xMode val="edge"/>
              <c:yMode val="edge"/>
              <c:x val="0.46255085301837279"/>
              <c:y val="0.92789534120734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510741128"/>
        <c:crosses val="autoZero"/>
        <c:crossBetween val="midCat"/>
      </c:valAx>
      <c:valAx>
        <c:axId val="510741128"/>
        <c:scaling>
          <c:orientation val="minMax"/>
          <c:min val="2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GB"/>
                  <a:t>Temperatre TEX86</a:t>
                </a:r>
              </a:p>
            </c:rich>
          </c:tx>
          <c:layout>
            <c:manualLayout>
              <c:xMode val="edge"/>
              <c:yMode val="edge"/>
              <c:x val="1.4721128608923885E-2"/>
              <c:y val="0.36803343474111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51074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30786208542108"/>
          <c:y val="0.23019217768233519"/>
          <c:w val="0.37619583301751641"/>
          <c:h val="4.89943030210835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cust"/>
            <c:noEndCap val="0"/>
            <c:plus>
              <c:numRef>
                <c:f>[2]Konecky_2015_Sacred!$E$20:$E$116</c:f>
                <c:numCache>
                  <c:formatCode>General</c:formatCode>
                  <c:ptCount val="97"/>
                  <c:pt idx="0">
                    <c:v>0.47699999999999998</c:v>
                  </c:pt>
                  <c:pt idx="1">
                    <c:v>2.0910000000000002</c:v>
                  </c:pt>
                  <c:pt idx="2">
                    <c:v>1.77</c:v>
                  </c:pt>
                  <c:pt idx="3">
                    <c:v>0.90100000000000002</c:v>
                  </c:pt>
                  <c:pt idx="4">
                    <c:v>1.1970000000000001</c:v>
                  </c:pt>
                  <c:pt idx="5">
                    <c:v>2.3130000000000002</c:v>
                  </c:pt>
                  <c:pt idx="6">
                    <c:v>4.7E-2</c:v>
                  </c:pt>
                  <c:pt idx="7">
                    <c:v>0.60399999999999998</c:v>
                  </c:pt>
                  <c:pt idx="8">
                    <c:v>2.7650000000000001</c:v>
                  </c:pt>
                  <c:pt idx="9">
                    <c:v>1.4E-2</c:v>
                  </c:pt>
                  <c:pt idx="10">
                    <c:v>0.09</c:v>
                  </c:pt>
                  <c:pt idx="11">
                    <c:v>1.3560000000000001</c:v>
                  </c:pt>
                  <c:pt idx="12">
                    <c:v>1.0900000000000001</c:v>
                  </c:pt>
                  <c:pt idx="13">
                    <c:v>1.278</c:v>
                  </c:pt>
                  <c:pt idx="14">
                    <c:v>2.7440000000000002</c:v>
                  </c:pt>
                  <c:pt idx="15">
                    <c:v>0.998</c:v>
                  </c:pt>
                  <c:pt idx="16">
                    <c:v>1.444</c:v>
                  </c:pt>
                  <c:pt idx="17">
                    <c:v>0.20599999999999999</c:v>
                  </c:pt>
                  <c:pt idx="18">
                    <c:v>2.5529999999999999</c:v>
                  </c:pt>
                  <c:pt idx="19">
                    <c:v>1.0999999999999999E-2</c:v>
                  </c:pt>
                  <c:pt idx="20">
                    <c:v>1.6092918730000001</c:v>
                  </c:pt>
                  <c:pt idx="21">
                    <c:v>0.623</c:v>
                  </c:pt>
                  <c:pt idx="22">
                    <c:v>0.66900000000000004</c:v>
                  </c:pt>
                  <c:pt idx="23">
                    <c:v>1.7250000000000001</c:v>
                  </c:pt>
                  <c:pt idx="24">
                    <c:v>7.0000000000000001E-3</c:v>
                  </c:pt>
                  <c:pt idx="25">
                    <c:v>0.60899999999999999</c:v>
                  </c:pt>
                  <c:pt idx="26">
                    <c:v>0.52900000000000003</c:v>
                  </c:pt>
                  <c:pt idx="27">
                    <c:v>1.208</c:v>
                  </c:pt>
                  <c:pt idx="28">
                    <c:v>1.5549999999999999</c:v>
                  </c:pt>
                  <c:pt idx="29">
                    <c:v>2.0249999999999999</c:v>
                  </c:pt>
                  <c:pt idx="30">
                    <c:v>0.95099999999999996</c:v>
                  </c:pt>
                  <c:pt idx="31">
                    <c:v>0.313</c:v>
                  </c:pt>
                  <c:pt idx="32">
                    <c:v>0.746</c:v>
                  </c:pt>
                  <c:pt idx="33">
                    <c:v>0.47799999999999998</c:v>
                  </c:pt>
                  <c:pt idx="34">
                    <c:v>0.437</c:v>
                  </c:pt>
                  <c:pt idx="35">
                    <c:v>0.83299999999999996</c:v>
                  </c:pt>
                  <c:pt idx="36">
                    <c:v>0.56399999999999995</c:v>
                  </c:pt>
                  <c:pt idx="37">
                    <c:v>1.5780000000000001</c:v>
                  </c:pt>
                  <c:pt idx="38">
                    <c:v>1.69</c:v>
                  </c:pt>
                  <c:pt idx="39">
                    <c:v>0.67</c:v>
                  </c:pt>
                  <c:pt idx="40">
                    <c:v>3.0000000000000001E-3</c:v>
                  </c:pt>
                  <c:pt idx="41">
                    <c:v>1.3080000000000001</c:v>
                  </c:pt>
                  <c:pt idx="42">
                    <c:v>2.68</c:v>
                  </c:pt>
                  <c:pt idx="43">
                    <c:v>0.71799999999999997</c:v>
                  </c:pt>
                  <c:pt idx="44">
                    <c:v>1.7929999999999999</c:v>
                  </c:pt>
                  <c:pt idx="45">
                    <c:v>0.39500000000000002</c:v>
                  </c:pt>
                  <c:pt idx="46">
                    <c:v>2.7669999999999999</c:v>
                  </c:pt>
                  <c:pt idx="47">
                    <c:v>0.64900000000000002</c:v>
                  </c:pt>
                  <c:pt idx="48">
                    <c:v>0.23699999999999999</c:v>
                  </c:pt>
                  <c:pt idx="49">
                    <c:v>6.9000000000000006E-2</c:v>
                  </c:pt>
                  <c:pt idx="50">
                    <c:v>1.323</c:v>
                  </c:pt>
                  <c:pt idx="51">
                    <c:v>1.0489999999999999</c:v>
                  </c:pt>
                  <c:pt idx="52">
                    <c:v>1.704</c:v>
                  </c:pt>
                  <c:pt idx="53">
                    <c:v>1.123</c:v>
                  </c:pt>
                  <c:pt idx="54">
                    <c:v>0.39300000000000002</c:v>
                  </c:pt>
                  <c:pt idx="55">
                    <c:v>0.878</c:v>
                  </c:pt>
                  <c:pt idx="56">
                    <c:v>1.3779999999999999</c:v>
                  </c:pt>
                  <c:pt idx="57">
                    <c:v>0.129</c:v>
                  </c:pt>
                  <c:pt idx="58">
                    <c:v>0.40200000000000002</c:v>
                  </c:pt>
                  <c:pt idx="59">
                    <c:v>2.4257124729999999</c:v>
                  </c:pt>
                  <c:pt idx="60">
                    <c:v>2.0470000000000002</c:v>
                  </c:pt>
                  <c:pt idx="61">
                    <c:v>0.63400000000000001</c:v>
                  </c:pt>
                  <c:pt idx="62">
                    <c:v>0.48</c:v>
                  </c:pt>
                  <c:pt idx="63">
                    <c:v>0.15</c:v>
                  </c:pt>
                  <c:pt idx="64">
                    <c:v>2.2269999999999999</c:v>
                  </c:pt>
                  <c:pt idx="65">
                    <c:v>0.57899999999999996</c:v>
                  </c:pt>
                  <c:pt idx="66">
                    <c:v>0.84699999999999998</c:v>
                  </c:pt>
                  <c:pt idx="67">
                    <c:v>1.748</c:v>
                  </c:pt>
                  <c:pt idx="68">
                    <c:v>2.3572959080000002</c:v>
                  </c:pt>
                  <c:pt idx="69">
                    <c:v>0.67300000000000004</c:v>
                  </c:pt>
                  <c:pt idx="70">
                    <c:v>2.1179999999999999</c:v>
                  </c:pt>
                  <c:pt idx="71">
                    <c:v>1.1619999999999999</c:v>
                  </c:pt>
                  <c:pt idx="72">
                    <c:v>1.94</c:v>
                  </c:pt>
                  <c:pt idx="73">
                    <c:v>2.6779999999999999</c:v>
                  </c:pt>
                  <c:pt idx="74">
                    <c:v>1.9059999999999999</c:v>
                  </c:pt>
                  <c:pt idx="75">
                    <c:v>1.6113723959999999</c:v>
                  </c:pt>
                  <c:pt idx="76">
                    <c:v>1.8911653369999999</c:v>
                  </c:pt>
                  <c:pt idx="77">
                    <c:v>1.48</c:v>
                  </c:pt>
                  <c:pt idx="78">
                    <c:v>9.8000000000000004E-2</c:v>
                  </c:pt>
                  <c:pt idx="79">
                    <c:v>2.1152562490000002</c:v>
                  </c:pt>
                  <c:pt idx="80">
                    <c:v>1.1040000000000001</c:v>
                  </c:pt>
                  <c:pt idx="81">
                    <c:v>2.06</c:v>
                  </c:pt>
                  <c:pt idx="82">
                    <c:v>1.931464815</c:v>
                  </c:pt>
                  <c:pt idx="83">
                    <c:v>0.98599999999999999</c:v>
                  </c:pt>
                  <c:pt idx="84">
                    <c:v>0.85499999999999998</c:v>
                  </c:pt>
                  <c:pt idx="85">
                    <c:v>0.01</c:v>
                  </c:pt>
                  <c:pt idx="86">
                    <c:v>1.085</c:v>
                  </c:pt>
                  <c:pt idx="87">
                    <c:v>6.0999999999999999E-2</c:v>
                  </c:pt>
                  <c:pt idx="88">
                    <c:v>0.39300000000000002</c:v>
                  </c:pt>
                  <c:pt idx="89">
                    <c:v>0.57899999999999996</c:v>
                  </c:pt>
                  <c:pt idx="90">
                    <c:v>0.70699999999999996</c:v>
                  </c:pt>
                  <c:pt idx="91">
                    <c:v>0.44400000000000001</c:v>
                  </c:pt>
                  <c:pt idx="92">
                    <c:v>1.464</c:v>
                  </c:pt>
                  <c:pt idx="93">
                    <c:v>1.113</c:v>
                  </c:pt>
                  <c:pt idx="94">
                    <c:v>0.31900000000000001</c:v>
                  </c:pt>
                  <c:pt idx="95">
                    <c:v>3.2639999999999998</c:v>
                  </c:pt>
                  <c:pt idx="96">
                    <c:v>0.997</c:v>
                  </c:pt>
                </c:numCache>
              </c:numRef>
            </c:plus>
            <c:minus>
              <c:numRef>
                <c:f>[2]Konecky_2015_Sacred!$E$20:$E$116</c:f>
                <c:numCache>
                  <c:formatCode>General</c:formatCode>
                  <c:ptCount val="97"/>
                  <c:pt idx="0">
                    <c:v>0.47699999999999998</c:v>
                  </c:pt>
                  <c:pt idx="1">
                    <c:v>2.0910000000000002</c:v>
                  </c:pt>
                  <c:pt idx="2">
                    <c:v>1.77</c:v>
                  </c:pt>
                  <c:pt idx="3">
                    <c:v>0.90100000000000002</c:v>
                  </c:pt>
                  <c:pt idx="4">
                    <c:v>1.1970000000000001</c:v>
                  </c:pt>
                  <c:pt idx="5">
                    <c:v>2.3130000000000002</c:v>
                  </c:pt>
                  <c:pt idx="6">
                    <c:v>4.7E-2</c:v>
                  </c:pt>
                  <c:pt idx="7">
                    <c:v>0.60399999999999998</c:v>
                  </c:pt>
                  <c:pt idx="8">
                    <c:v>2.7650000000000001</c:v>
                  </c:pt>
                  <c:pt idx="9">
                    <c:v>1.4E-2</c:v>
                  </c:pt>
                  <c:pt idx="10">
                    <c:v>0.09</c:v>
                  </c:pt>
                  <c:pt idx="11">
                    <c:v>1.3560000000000001</c:v>
                  </c:pt>
                  <c:pt idx="12">
                    <c:v>1.0900000000000001</c:v>
                  </c:pt>
                  <c:pt idx="13">
                    <c:v>1.278</c:v>
                  </c:pt>
                  <c:pt idx="14">
                    <c:v>2.7440000000000002</c:v>
                  </c:pt>
                  <c:pt idx="15">
                    <c:v>0.998</c:v>
                  </c:pt>
                  <c:pt idx="16">
                    <c:v>1.444</c:v>
                  </c:pt>
                  <c:pt idx="17">
                    <c:v>0.20599999999999999</c:v>
                  </c:pt>
                  <c:pt idx="18">
                    <c:v>2.5529999999999999</c:v>
                  </c:pt>
                  <c:pt idx="19">
                    <c:v>1.0999999999999999E-2</c:v>
                  </c:pt>
                  <c:pt idx="20">
                    <c:v>1.6092918730000001</c:v>
                  </c:pt>
                  <c:pt idx="21">
                    <c:v>0.623</c:v>
                  </c:pt>
                  <c:pt idx="22">
                    <c:v>0.66900000000000004</c:v>
                  </c:pt>
                  <c:pt idx="23">
                    <c:v>1.7250000000000001</c:v>
                  </c:pt>
                  <c:pt idx="24">
                    <c:v>7.0000000000000001E-3</c:v>
                  </c:pt>
                  <c:pt idx="25">
                    <c:v>0.60899999999999999</c:v>
                  </c:pt>
                  <c:pt idx="26">
                    <c:v>0.52900000000000003</c:v>
                  </c:pt>
                  <c:pt idx="27">
                    <c:v>1.208</c:v>
                  </c:pt>
                  <c:pt idx="28">
                    <c:v>1.5549999999999999</c:v>
                  </c:pt>
                  <c:pt idx="29">
                    <c:v>2.0249999999999999</c:v>
                  </c:pt>
                  <c:pt idx="30">
                    <c:v>0.95099999999999996</c:v>
                  </c:pt>
                  <c:pt idx="31">
                    <c:v>0.313</c:v>
                  </c:pt>
                  <c:pt idx="32">
                    <c:v>0.746</c:v>
                  </c:pt>
                  <c:pt idx="33">
                    <c:v>0.47799999999999998</c:v>
                  </c:pt>
                  <c:pt idx="34">
                    <c:v>0.437</c:v>
                  </c:pt>
                  <c:pt idx="35">
                    <c:v>0.83299999999999996</c:v>
                  </c:pt>
                  <c:pt idx="36">
                    <c:v>0.56399999999999995</c:v>
                  </c:pt>
                  <c:pt idx="37">
                    <c:v>1.5780000000000001</c:v>
                  </c:pt>
                  <c:pt idx="38">
                    <c:v>1.69</c:v>
                  </c:pt>
                  <c:pt idx="39">
                    <c:v>0.67</c:v>
                  </c:pt>
                  <c:pt idx="40">
                    <c:v>3.0000000000000001E-3</c:v>
                  </c:pt>
                  <c:pt idx="41">
                    <c:v>1.3080000000000001</c:v>
                  </c:pt>
                  <c:pt idx="42">
                    <c:v>2.68</c:v>
                  </c:pt>
                  <c:pt idx="43">
                    <c:v>0.71799999999999997</c:v>
                  </c:pt>
                  <c:pt idx="44">
                    <c:v>1.7929999999999999</c:v>
                  </c:pt>
                  <c:pt idx="45">
                    <c:v>0.39500000000000002</c:v>
                  </c:pt>
                  <c:pt idx="46">
                    <c:v>2.7669999999999999</c:v>
                  </c:pt>
                  <c:pt idx="47">
                    <c:v>0.64900000000000002</c:v>
                  </c:pt>
                  <c:pt idx="48">
                    <c:v>0.23699999999999999</c:v>
                  </c:pt>
                  <c:pt idx="49">
                    <c:v>6.9000000000000006E-2</c:v>
                  </c:pt>
                  <c:pt idx="50">
                    <c:v>1.323</c:v>
                  </c:pt>
                  <c:pt idx="51">
                    <c:v>1.0489999999999999</c:v>
                  </c:pt>
                  <c:pt idx="52">
                    <c:v>1.704</c:v>
                  </c:pt>
                  <c:pt idx="53">
                    <c:v>1.123</c:v>
                  </c:pt>
                  <c:pt idx="54">
                    <c:v>0.39300000000000002</c:v>
                  </c:pt>
                  <c:pt idx="55">
                    <c:v>0.878</c:v>
                  </c:pt>
                  <c:pt idx="56">
                    <c:v>1.3779999999999999</c:v>
                  </c:pt>
                  <c:pt idx="57">
                    <c:v>0.129</c:v>
                  </c:pt>
                  <c:pt idx="58">
                    <c:v>0.40200000000000002</c:v>
                  </c:pt>
                  <c:pt idx="59">
                    <c:v>2.4257124729999999</c:v>
                  </c:pt>
                  <c:pt idx="60">
                    <c:v>2.0470000000000002</c:v>
                  </c:pt>
                  <c:pt idx="61">
                    <c:v>0.63400000000000001</c:v>
                  </c:pt>
                  <c:pt idx="62">
                    <c:v>0.48</c:v>
                  </c:pt>
                  <c:pt idx="63">
                    <c:v>0.15</c:v>
                  </c:pt>
                  <c:pt idx="64">
                    <c:v>2.2269999999999999</c:v>
                  </c:pt>
                  <c:pt idx="65">
                    <c:v>0.57899999999999996</c:v>
                  </c:pt>
                  <c:pt idx="66">
                    <c:v>0.84699999999999998</c:v>
                  </c:pt>
                  <c:pt idx="67">
                    <c:v>1.748</c:v>
                  </c:pt>
                  <c:pt idx="68">
                    <c:v>2.3572959080000002</c:v>
                  </c:pt>
                  <c:pt idx="69">
                    <c:v>0.67300000000000004</c:v>
                  </c:pt>
                  <c:pt idx="70">
                    <c:v>2.1179999999999999</c:v>
                  </c:pt>
                  <c:pt idx="71">
                    <c:v>1.1619999999999999</c:v>
                  </c:pt>
                  <c:pt idx="72">
                    <c:v>1.94</c:v>
                  </c:pt>
                  <c:pt idx="73">
                    <c:v>2.6779999999999999</c:v>
                  </c:pt>
                  <c:pt idx="74">
                    <c:v>1.9059999999999999</c:v>
                  </c:pt>
                  <c:pt idx="75">
                    <c:v>1.6113723959999999</c:v>
                  </c:pt>
                  <c:pt idx="76">
                    <c:v>1.8911653369999999</c:v>
                  </c:pt>
                  <c:pt idx="77">
                    <c:v>1.48</c:v>
                  </c:pt>
                  <c:pt idx="78">
                    <c:v>9.8000000000000004E-2</c:v>
                  </c:pt>
                  <c:pt idx="79">
                    <c:v>2.1152562490000002</c:v>
                  </c:pt>
                  <c:pt idx="80">
                    <c:v>1.1040000000000001</c:v>
                  </c:pt>
                  <c:pt idx="81">
                    <c:v>2.06</c:v>
                  </c:pt>
                  <c:pt idx="82">
                    <c:v>1.931464815</c:v>
                  </c:pt>
                  <c:pt idx="83">
                    <c:v>0.98599999999999999</c:v>
                  </c:pt>
                  <c:pt idx="84">
                    <c:v>0.85499999999999998</c:v>
                  </c:pt>
                  <c:pt idx="85">
                    <c:v>0.01</c:v>
                  </c:pt>
                  <c:pt idx="86">
                    <c:v>1.085</c:v>
                  </c:pt>
                  <c:pt idx="87">
                    <c:v>6.0999999999999999E-2</c:v>
                  </c:pt>
                  <c:pt idx="88">
                    <c:v>0.39300000000000002</c:v>
                  </c:pt>
                  <c:pt idx="89">
                    <c:v>0.57899999999999996</c:v>
                  </c:pt>
                  <c:pt idx="90">
                    <c:v>0.70699999999999996</c:v>
                  </c:pt>
                  <c:pt idx="91">
                    <c:v>0.44400000000000001</c:v>
                  </c:pt>
                  <c:pt idx="92">
                    <c:v>1.464</c:v>
                  </c:pt>
                  <c:pt idx="93">
                    <c:v>1.113</c:v>
                  </c:pt>
                  <c:pt idx="94">
                    <c:v>0.31900000000000001</c:v>
                  </c:pt>
                  <c:pt idx="95">
                    <c:v>3.2639999999999998</c:v>
                  </c:pt>
                  <c:pt idx="96">
                    <c:v>0.997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[2]Konecky_2015_Sacred!$B$20:$B$116</c:f>
              <c:numCache>
                <c:formatCode>General</c:formatCode>
                <c:ptCount val="97"/>
                <c:pt idx="0">
                  <c:v>1985</c:v>
                </c:pt>
                <c:pt idx="1">
                  <c:v>1976</c:v>
                </c:pt>
                <c:pt idx="2">
                  <c:v>1960</c:v>
                </c:pt>
                <c:pt idx="3">
                  <c:v>1951</c:v>
                </c:pt>
                <c:pt idx="4">
                  <c:v>1943</c:v>
                </c:pt>
                <c:pt idx="5">
                  <c:v>1926</c:v>
                </c:pt>
                <c:pt idx="6">
                  <c:v>1910</c:v>
                </c:pt>
                <c:pt idx="7">
                  <c:v>1901</c:v>
                </c:pt>
                <c:pt idx="8">
                  <c:v>1893</c:v>
                </c:pt>
                <c:pt idx="9">
                  <c:v>1885</c:v>
                </c:pt>
                <c:pt idx="10">
                  <c:v>1869</c:v>
                </c:pt>
                <c:pt idx="11">
                  <c:v>1860</c:v>
                </c:pt>
                <c:pt idx="12">
                  <c:v>1852</c:v>
                </c:pt>
                <c:pt idx="13">
                  <c:v>1844</c:v>
                </c:pt>
                <c:pt idx="14">
                  <c:v>1836</c:v>
                </c:pt>
                <c:pt idx="15">
                  <c:v>1828</c:v>
                </c:pt>
                <c:pt idx="16">
                  <c:v>1820</c:v>
                </c:pt>
                <c:pt idx="17">
                  <c:v>1812</c:v>
                </c:pt>
                <c:pt idx="18">
                  <c:v>1804</c:v>
                </c:pt>
                <c:pt idx="19">
                  <c:v>1781</c:v>
                </c:pt>
                <c:pt idx="20">
                  <c:v>1773</c:v>
                </c:pt>
                <c:pt idx="21">
                  <c:v>1766</c:v>
                </c:pt>
                <c:pt idx="22">
                  <c:v>1758</c:v>
                </c:pt>
                <c:pt idx="23">
                  <c:v>1751</c:v>
                </c:pt>
                <c:pt idx="24">
                  <c:v>1743</c:v>
                </c:pt>
                <c:pt idx="25">
                  <c:v>1736</c:v>
                </c:pt>
                <c:pt idx="26">
                  <c:v>1728</c:v>
                </c:pt>
                <c:pt idx="27">
                  <c:v>1721</c:v>
                </c:pt>
                <c:pt idx="28">
                  <c:v>1707</c:v>
                </c:pt>
                <c:pt idx="29">
                  <c:v>1699</c:v>
                </c:pt>
                <c:pt idx="30">
                  <c:v>1692</c:v>
                </c:pt>
                <c:pt idx="31">
                  <c:v>1685</c:v>
                </c:pt>
                <c:pt idx="32">
                  <c:v>1678</c:v>
                </c:pt>
                <c:pt idx="33">
                  <c:v>1664</c:v>
                </c:pt>
                <c:pt idx="34">
                  <c:v>1637</c:v>
                </c:pt>
                <c:pt idx="35">
                  <c:v>1631</c:v>
                </c:pt>
                <c:pt idx="36">
                  <c:v>1624</c:v>
                </c:pt>
                <c:pt idx="37">
                  <c:v>1618</c:v>
                </c:pt>
                <c:pt idx="38">
                  <c:v>1611</c:v>
                </c:pt>
                <c:pt idx="39">
                  <c:v>1605</c:v>
                </c:pt>
                <c:pt idx="40">
                  <c:v>1598</c:v>
                </c:pt>
                <c:pt idx="41">
                  <c:v>1558</c:v>
                </c:pt>
                <c:pt idx="42">
                  <c:v>1533</c:v>
                </c:pt>
                <c:pt idx="43">
                  <c:v>1516</c:v>
                </c:pt>
                <c:pt idx="44">
                  <c:v>1485</c:v>
                </c:pt>
                <c:pt idx="45">
                  <c:v>1462</c:v>
                </c:pt>
                <c:pt idx="46">
                  <c:v>1427</c:v>
                </c:pt>
                <c:pt idx="47">
                  <c:v>1420</c:v>
                </c:pt>
                <c:pt idx="48">
                  <c:v>1407</c:v>
                </c:pt>
                <c:pt idx="49">
                  <c:v>1388</c:v>
                </c:pt>
                <c:pt idx="50">
                  <c:v>1382</c:v>
                </c:pt>
                <c:pt idx="51">
                  <c:v>1370</c:v>
                </c:pt>
                <c:pt idx="52">
                  <c:v>1352</c:v>
                </c:pt>
                <c:pt idx="53">
                  <c:v>1347</c:v>
                </c:pt>
                <c:pt idx="54">
                  <c:v>1336</c:v>
                </c:pt>
                <c:pt idx="55">
                  <c:v>1314</c:v>
                </c:pt>
                <c:pt idx="56">
                  <c:v>1304</c:v>
                </c:pt>
                <c:pt idx="57">
                  <c:v>1284</c:v>
                </c:pt>
                <c:pt idx="58">
                  <c:v>1274</c:v>
                </c:pt>
                <c:pt idx="59">
                  <c:v>1259</c:v>
                </c:pt>
                <c:pt idx="60">
                  <c:v>1254</c:v>
                </c:pt>
                <c:pt idx="61">
                  <c:v>1244</c:v>
                </c:pt>
                <c:pt idx="62">
                  <c:v>1209</c:v>
                </c:pt>
                <c:pt idx="63">
                  <c:v>1186</c:v>
                </c:pt>
                <c:pt idx="64">
                  <c:v>1178</c:v>
                </c:pt>
                <c:pt idx="65">
                  <c:v>1160</c:v>
                </c:pt>
                <c:pt idx="66">
                  <c:v>1126</c:v>
                </c:pt>
                <c:pt idx="67">
                  <c:v>1116</c:v>
                </c:pt>
                <c:pt idx="68">
                  <c:v>1096</c:v>
                </c:pt>
                <c:pt idx="69">
                  <c:v>1049</c:v>
                </c:pt>
                <c:pt idx="70">
                  <c:v>1023</c:v>
                </c:pt>
                <c:pt idx="71">
                  <c:v>982</c:v>
                </c:pt>
                <c:pt idx="72">
                  <c:v>968</c:v>
                </c:pt>
                <c:pt idx="73">
                  <c:v>938</c:v>
                </c:pt>
                <c:pt idx="74">
                  <c:v>892</c:v>
                </c:pt>
                <c:pt idx="75">
                  <c:v>877</c:v>
                </c:pt>
                <c:pt idx="76">
                  <c:v>845</c:v>
                </c:pt>
                <c:pt idx="77">
                  <c:v>783</c:v>
                </c:pt>
                <c:pt idx="78">
                  <c:v>751</c:v>
                </c:pt>
                <c:pt idx="79">
                  <c:v>691</c:v>
                </c:pt>
                <c:pt idx="80">
                  <c:v>661</c:v>
                </c:pt>
                <c:pt idx="81">
                  <c:v>620</c:v>
                </c:pt>
                <c:pt idx="82">
                  <c:v>606</c:v>
                </c:pt>
                <c:pt idx="83">
                  <c:v>581</c:v>
                </c:pt>
                <c:pt idx="84">
                  <c:v>535</c:v>
                </c:pt>
                <c:pt idx="85">
                  <c:v>515</c:v>
                </c:pt>
                <c:pt idx="86">
                  <c:v>486</c:v>
                </c:pt>
                <c:pt idx="87">
                  <c:v>461</c:v>
                </c:pt>
                <c:pt idx="88">
                  <c:v>437</c:v>
                </c:pt>
                <c:pt idx="89">
                  <c:v>416</c:v>
                </c:pt>
                <c:pt idx="90">
                  <c:v>389</c:v>
                </c:pt>
                <c:pt idx="91">
                  <c:v>377</c:v>
                </c:pt>
                <c:pt idx="92">
                  <c:v>358</c:v>
                </c:pt>
                <c:pt idx="93">
                  <c:v>352</c:v>
                </c:pt>
                <c:pt idx="94">
                  <c:v>340</c:v>
                </c:pt>
                <c:pt idx="95">
                  <c:v>302</c:v>
                </c:pt>
                <c:pt idx="96">
                  <c:v>211</c:v>
                </c:pt>
              </c:numCache>
            </c:numRef>
          </c:xVal>
          <c:yVal>
            <c:numRef>
              <c:f>[2]Konecky_2015_Sacred!$D$20:$D$116</c:f>
              <c:numCache>
                <c:formatCode>General</c:formatCode>
                <c:ptCount val="97"/>
                <c:pt idx="0">
                  <c:v>-103.34099999999999</c:v>
                </c:pt>
                <c:pt idx="1">
                  <c:v>-100.575</c:v>
                </c:pt>
                <c:pt idx="2">
                  <c:v>-104.309</c:v>
                </c:pt>
                <c:pt idx="3">
                  <c:v>-117.57899999999999</c:v>
                </c:pt>
                <c:pt idx="4">
                  <c:v>-120.328</c:v>
                </c:pt>
                <c:pt idx="5">
                  <c:v>-117.935</c:v>
                </c:pt>
                <c:pt idx="6">
                  <c:v>-119.134</c:v>
                </c:pt>
                <c:pt idx="7">
                  <c:v>-111.931</c:v>
                </c:pt>
                <c:pt idx="8">
                  <c:v>-107.184</c:v>
                </c:pt>
                <c:pt idx="9">
                  <c:v>-118.688</c:v>
                </c:pt>
                <c:pt idx="10">
                  <c:v>-130.92599999999999</c:v>
                </c:pt>
                <c:pt idx="11">
                  <c:v>-131.524</c:v>
                </c:pt>
                <c:pt idx="12">
                  <c:v>-131.60900000000001</c:v>
                </c:pt>
                <c:pt idx="13">
                  <c:v>-130.965</c:v>
                </c:pt>
                <c:pt idx="14">
                  <c:v>-136.61199999999999</c:v>
                </c:pt>
                <c:pt idx="15">
                  <c:v>-129.779</c:v>
                </c:pt>
                <c:pt idx="16">
                  <c:v>-132.19900000000001</c:v>
                </c:pt>
                <c:pt idx="17">
                  <c:v>-132.49299999999999</c:v>
                </c:pt>
                <c:pt idx="18">
                  <c:v>-134.62899999999999</c:v>
                </c:pt>
                <c:pt idx="19">
                  <c:v>-133.81399999999999</c:v>
                </c:pt>
                <c:pt idx="20">
                  <c:v>-136.655</c:v>
                </c:pt>
                <c:pt idx="21">
                  <c:v>-133.41</c:v>
                </c:pt>
                <c:pt idx="22">
                  <c:v>-135.05000000000001</c:v>
                </c:pt>
                <c:pt idx="23">
                  <c:v>-131.905</c:v>
                </c:pt>
                <c:pt idx="24">
                  <c:v>-133.661</c:v>
                </c:pt>
                <c:pt idx="25">
                  <c:v>-135.792</c:v>
                </c:pt>
                <c:pt idx="26">
                  <c:v>-134.72300000000001</c:v>
                </c:pt>
                <c:pt idx="27">
                  <c:v>-133.196</c:v>
                </c:pt>
                <c:pt idx="28">
                  <c:v>-134.19999999999999</c:v>
                </c:pt>
                <c:pt idx="29">
                  <c:v>-135.75700000000001</c:v>
                </c:pt>
                <c:pt idx="30">
                  <c:v>-123.55500000000001</c:v>
                </c:pt>
                <c:pt idx="31">
                  <c:v>-123.069</c:v>
                </c:pt>
                <c:pt idx="32">
                  <c:v>-122.56100000000001</c:v>
                </c:pt>
                <c:pt idx="33">
                  <c:v>-118.968</c:v>
                </c:pt>
                <c:pt idx="34">
                  <c:v>-133.06800000000001</c:v>
                </c:pt>
                <c:pt idx="35">
                  <c:v>-133.059</c:v>
                </c:pt>
                <c:pt idx="36">
                  <c:v>-130.26300000000001</c:v>
                </c:pt>
                <c:pt idx="37">
                  <c:v>-128.654</c:v>
                </c:pt>
                <c:pt idx="38">
                  <c:v>-125.185</c:v>
                </c:pt>
                <c:pt idx="39">
                  <c:v>-127.878</c:v>
                </c:pt>
                <c:pt idx="40">
                  <c:v>-130.554</c:v>
                </c:pt>
                <c:pt idx="41">
                  <c:v>-130.083</c:v>
                </c:pt>
                <c:pt idx="42">
                  <c:v>-123.854</c:v>
                </c:pt>
                <c:pt idx="43">
                  <c:v>-129.30699999999999</c:v>
                </c:pt>
                <c:pt idx="44">
                  <c:v>-133.739</c:v>
                </c:pt>
                <c:pt idx="45">
                  <c:v>-133.70099999999999</c:v>
                </c:pt>
                <c:pt idx="46">
                  <c:v>-132.80699999999999</c:v>
                </c:pt>
                <c:pt idx="47">
                  <c:v>-130.232</c:v>
                </c:pt>
                <c:pt idx="48">
                  <c:v>-133.654</c:v>
                </c:pt>
                <c:pt idx="49">
                  <c:v>-138.29499999999999</c:v>
                </c:pt>
                <c:pt idx="50">
                  <c:v>-132.25399999999999</c:v>
                </c:pt>
                <c:pt idx="51">
                  <c:v>-138.202</c:v>
                </c:pt>
                <c:pt idx="52">
                  <c:v>-132.08799999999999</c:v>
                </c:pt>
                <c:pt idx="53">
                  <c:v>-132.6</c:v>
                </c:pt>
                <c:pt idx="54">
                  <c:v>-133.751</c:v>
                </c:pt>
                <c:pt idx="55">
                  <c:v>-137.625</c:v>
                </c:pt>
                <c:pt idx="56">
                  <c:v>-135.60499999999999</c:v>
                </c:pt>
                <c:pt idx="57">
                  <c:v>-135.38900000000001</c:v>
                </c:pt>
                <c:pt idx="58">
                  <c:v>-135.416</c:v>
                </c:pt>
                <c:pt idx="59">
                  <c:v>-130.179</c:v>
                </c:pt>
                <c:pt idx="60">
                  <c:v>-134.75399999999999</c:v>
                </c:pt>
                <c:pt idx="61">
                  <c:v>-136.65799999999999</c:v>
                </c:pt>
                <c:pt idx="62">
                  <c:v>-136.92699999999999</c:v>
                </c:pt>
                <c:pt idx="63">
                  <c:v>-131.72900000000001</c:v>
                </c:pt>
                <c:pt idx="64">
                  <c:v>-132.51300000000001</c:v>
                </c:pt>
                <c:pt idx="65">
                  <c:v>-136.011</c:v>
                </c:pt>
                <c:pt idx="66">
                  <c:v>-126.682</c:v>
                </c:pt>
                <c:pt idx="67">
                  <c:v>-127.479</c:v>
                </c:pt>
                <c:pt idx="68">
                  <c:v>-131.56</c:v>
                </c:pt>
                <c:pt idx="69">
                  <c:v>-134.11699999999999</c:v>
                </c:pt>
                <c:pt idx="70">
                  <c:v>-135.69</c:v>
                </c:pt>
                <c:pt idx="71">
                  <c:v>-134.68899999999999</c:v>
                </c:pt>
                <c:pt idx="72">
                  <c:v>-134.387</c:v>
                </c:pt>
                <c:pt idx="73">
                  <c:v>-133.40199999999999</c:v>
                </c:pt>
                <c:pt idx="74">
                  <c:v>-130.459</c:v>
                </c:pt>
                <c:pt idx="75">
                  <c:v>-130.33600000000001</c:v>
                </c:pt>
                <c:pt idx="76">
                  <c:v>-125.28700000000001</c:v>
                </c:pt>
                <c:pt idx="77">
                  <c:v>-126.866</c:v>
                </c:pt>
                <c:pt idx="78">
                  <c:v>-125.01</c:v>
                </c:pt>
                <c:pt idx="79">
                  <c:v>-124.64400000000001</c:v>
                </c:pt>
                <c:pt idx="80">
                  <c:v>-118.533</c:v>
                </c:pt>
                <c:pt idx="81">
                  <c:v>-117.92100000000001</c:v>
                </c:pt>
                <c:pt idx="82">
                  <c:v>-130.15100000000001</c:v>
                </c:pt>
                <c:pt idx="83">
                  <c:v>-129.65899999999999</c:v>
                </c:pt>
                <c:pt idx="84">
                  <c:v>-123.819</c:v>
                </c:pt>
                <c:pt idx="85">
                  <c:v>-121.492</c:v>
                </c:pt>
                <c:pt idx="86">
                  <c:v>-119.092</c:v>
                </c:pt>
                <c:pt idx="87">
                  <c:v>-125.863</c:v>
                </c:pt>
                <c:pt idx="88">
                  <c:v>-124.256</c:v>
                </c:pt>
                <c:pt idx="89">
                  <c:v>-126.791</c:v>
                </c:pt>
                <c:pt idx="90">
                  <c:v>-123.126</c:v>
                </c:pt>
                <c:pt idx="91">
                  <c:v>-124.572</c:v>
                </c:pt>
                <c:pt idx="92">
                  <c:v>-126.791</c:v>
                </c:pt>
                <c:pt idx="93">
                  <c:v>-122.777</c:v>
                </c:pt>
                <c:pt idx="94">
                  <c:v>-129.19499999999999</c:v>
                </c:pt>
                <c:pt idx="95">
                  <c:v>-119.62</c:v>
                </c:pt>
                <c:pt idx="96">
                  <c:v>-112.134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F-4933-B63B-08DA0F72A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12824"/>
        <c:axId val="705413152"/>
      </c:scatterChart>
      <c:valAx>
        <c:axId val="705412824"/>
        <c:scaling>
          <c:orientation val="maxMin"/>
          <c:max val="20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13152"/>
        <c:crosses val="autoZero"/>
        <c:crossBetween val="midCat"/>
      </c:valAx>
      <c:valAx>
        <c:axId val="705413152"/>
        <c:scaling>
          <c:orientation val="minMax"/>
          <c:max val="-8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1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kil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Blad1!$G$3:$G$152</c:f>
              <c:numCache>
                <c:formatCode>General</c:formatCode>
                <c:ptCount val="1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</c:numCache>
            </c:numRef>
          </c:xVal>
          <c:yVal>
            <c:numRef>
              <c:f>Blad1!$N$3:$N$152</c:f>
              <c:numCache>
                <c:formatCode>General</c:formatCode>
                <c:ptCount val="150"/>
                <c:pt idx="0">
                  <c:v>-8.5574999999999992</c:v>
                </c:pt>
                <c:pt idx="1">
                  <c:v>-8.5724999999999998</c:v>
                </c:pt>
                <c:pt idx="2">
                  <c:v>-8.5950000000000006</c:v>
                </c:pt>
                <c:pt idx="3">
                  <c:v>-8.3820000000000014</c:v>
                </c:pt>
                <c:pt idx="4">
                  <c:v>-8.7919999999999998</c:v>
                </c:pt>
                <c:pt idx="5">
                  <c:v>-9.2360000000000007</c:v>
                </c:pt>
                <c:pt idx="6">
                  <c:v>-9.032</c:v>
                </c:pt>
                <c:pt idx="7">
                  <c:v>-8.6280000000000001</c:v>
                </c:pt>
                <c:pt idx="8">
                  <c:v>-9.8920000000000012</c:v>
                </c:pt>
                <c:pt idx="9">
                  <c:v>-8.6919999999999984</c:v>
                </c:pt>
                <c:pt idx="10">
                  <c:v>-8.3460000000000001</c:v>
                </c:pt>
                <c:pt idx="11">
                  <c:v>-8.3360000000000003</c:v>
                </c:pt>
                <c:pt idx="12">
                  <c:v>-8.5400000000000009</c:v>
                </c:pt>
                <c:pt idx="13">
                  <c:v>-8.6980000000000004</c:v>
                </c:pt>
                <c:pt idx="14">
                  <c:v>-8.6920000000000002</c:v>
                </c:pt>
                <c:pt idx="15">
                  <c:v>-8.4720000000000013</c:v>
                </c:pt>
                <c:pt idx="16">
                  <c:v>-9.2520000000000007</c:v>
                </c:pt>
                <c:pt idx="17">
                  <c:v>-11.124000000000001</c:v>
                </c:pt>
                <c:pt idx="18">
                  <c:v>-10.981999999999999</c:v>
                </c:pt>
                <c:pt idx="19">
                  <c:v>-10.879999999999999</c:v>
                </c:pt>
                <c:pt idx="20">
                  <c:v>-11.507999999999999</c:v>
                </c:pt>
                <c:pt idx="21">
                  <c:v>-11.254000000000001</c:v>
                </c:pt>
                <c:pt idx="22">
                  <c:v>-9.1639999999999997</c:v>
                </c:pt>
                <c:pt idx="23">
                  <c:v>-8.968</c:v>
                </c:pt>
                <c:pt idx="24">
                  <c:v>-8.6539999999999999</c:v>
                </c:pt>
                <c:pt idx="25">
                  <c:v>-8.7279999999999998</c:v>
                </c:pt>
                <c:pt idx="26">
                  <c:v>-8.4439999999999991</c:v>
                </c:pt>
                <c:pt idx="27">
                  <c:v>-8.5579999999999981</c:v>
                </c:pt>
                <c:pt idx="28">
                  <c:v>-9.3375000000000004</c:v>
                </c:pt>
                <c:pt idx="29">
                  <c:v>-9.4024999999999999</c:v>
                </c:pt>
                <c:pt idx="30">
                  <c:v>-8.3625000000000007</c:v>
                </c:pt>
                <c:pt idx="31">
                  <c:v>-7.8425000000000002</c:v>
                </c:pt>
                <c:pt idx="32">
                  <c:v>-7.6250000000000009</c:v>
                </c:pt>
                <c:pt idx="33">
                  <c:v>-8.1425000000000001</c:v>
                </c:pt>
                <c:pt idx="34">
                  <c:v>-9.1350000000000016</c:v>
                </c:pt>
                <c:pt idx="35">
                  <c:v>-7.9974999999999996</c:v>
                </c:pt>
                <c:pt idx="36">
                  <c:v>-8.8449999999999989</c:v>
                </c:pt>
                <c:pt idx="37">
                  <c:v>-9.2075000000000014</c:v>
                </c:pt>
                <c:pt idx="38">
                  <c:v>-8.9224999999999994</c:v>
                </c:pt>
                <c:pt idx="39">
                  <c:v>-8.48</c:v>
                </c:pt>
                <c:pt idx="40">
                  <c:v>-8.2149999999999999</c:v>
                </c:pt>
                <c:pt idx="41">
                  <c:v>-7.7899999999999991</c:v>
                </c:pt>
                <c:pt idx="42">
                  <c:v>-7.7225000000000001</c:v>
                </c:pt>
                <c:pt idx="43">
                  <c:v>-7.9824999999999999</c:v>
                </c:pt>
                <c:pt idx="44">
                  <c:v>-8.2274999999999991</c:v>
                </c:pt>
                <c:pt idx="45">
                  <c:v>-8.5675000000000008</c:v>
                </c:pt>
                <c:pt idx="46">
                  <c:v>-8.8825000000000003</c:v>
                </c:pt>
                <c:pt idx="47">
                  <c:v>-8.3674999999999997</c:v>
                </c:pt>
                <c:pt idx="48">
                  <c:v>-8.3874999999999993</c:v>
                </c:pt>
                <c:pt idx="49">
                  <c:v>-8.7175000000000011</c:v>
                </c:pt>
                <c:pt idx="50">
                  <c:v>-9.8475000000000001</c:v>
                </c:pt>
                <c:pt idx="51">
                  <c:v>-10.6425</c:v>
                </c:pt>
                <c:pt idx="52">
                  <c:v>-10.387499999999999</c:v>
                </c:pt>
                <c:pt idx="53">
                  <c:v>-8.99</c:v>
                </c:pt>
                <c:pt idx="54">
                  <c:v>-8.3450000000000006</c:v>
                </c:pt>
                <c:pt idx="55">
                  <c:v>-8.2974999999999994</c:v>
                </c:pt>
                <c:pt idx="56">
                  <c:v>-8.879999999999999</c:v>
                </c:pt>
                <c:pt idx="57">
                  <c:v>-10.43</c:v>
                </c:pt>
                <c:pt idx="58">
                  <c:v>-11.71</c:v>
                </c:pt>
                <c:pt idx="59">
                  <c:v>-12.025</c:v>
                </c:pt>
                <c:pt idx="60">
                  <c:v>-11.592500000000001</c:v>
                </c:pt>
                <c:pt idx="61">
                  <c:v>-11.297499999999999</c:v>
                </c:pt>
                <c:pt idx="62">
                  <c:v>-11.250000000000002</c:v>
                </c:pt>
                <c:pt idx="63">
                  <c:v>-11.067499999999999</c:v>
                </c:pt>
                <c:pt idx="64">
                  <c:v>-10.962500000000002</c:v>
                </c:pt>
                <c:pt idx="65">
                  <c:v>-11.195</c:v>
                </c:pt>
                <c:pt idx="66">
                  <c:v>-10.872499999999999</c:v>
                </c:pt>
                <c:pt idx="67">
                  <c:v>-9.9750000000000014</c:v>
                </c:pt>
                <c:pt idx="68">
                  <c:v>-9.48</c:v>
                </c:pt>
                <c:pt idx="69">
                  <c:v>-9.4574999999999996</c:v>
                </c:pt>
                <c:pt idx="70">
                  <c:v>-9.5675000000000008</c:v>
                </c:pt>
                <c:pt idx="71">
                  <c:v>-10.039999999999999</c:v>
                </c:pt>
                <c:pt idx="72">
                  <c:v>-10.037500000000001</c:v>
                </c:pt>
                <c:pt idx="73">
                  <c:v>-9.6225000000000005</c:v>
                </c:pt>
                <c:pt idx="74">
                  <c:v>-10.295</c:v>
                </c:pt>
                <c:pt idx="75">
                  <c:v>-10.66</c:v>
                </c:pt>
                <c:pt idx="76">
                  <c:v>-10.2575</c:v>
                </c:pt>
                <c:pt idx="77">
                  <c:v>-10.225</c:v>
                </c:pt>
                <c:pt idx="78">
                  <c:v>-9.875</c:v>
                </c:pt>
                <c:pt idx="79">
                  <c:v>-8.942499999999999</c:v>
                </c:pt>
                <c:pt idx="80">
                  <c:v>-9.09</c:v>
                </c:pt>
                <c:pt idx="81">
                  <c:v>-9.6850000000000005</c:v>
                </c:pt>
                <c:pt idx="82">
                  <c:v>-9.8850000000000016</c:v>
                </c:pt>
                <c:pt idx="83">
                  <c:v>-10.004999999999999</c:v>
                </c:pt>
                <c:pt idx="84">
                  <c:v>-8.9574999999999996</c:v>
                </c:pt>
                <c:pt idx="85">
                  <c:v>-7.3775000000000004</c:v>
                </c:pt>
                <c:pt idx="86">
                  <c:v>-7.375</c:v>
                </c:pt>
                <c:pt idx="87">
                  <c:v>-7.3250000000000002</c:v>
                </c:pt>
                <c:pt idx="88">
                  <c:v>-8.27</c:v>
                </c:pt>
                <c:pt idx="89">
                  <c:v>-9.1999999999999993</c:v>
                </c:pt>
                <c:pt idx="90">
                  <c:v>-9.7375000000000007</c:v>
                </c:pt>
                <c:pt idx="91">
                  <c:v>-9.8774999999999995</c:v>
                </c:pt>
                <c:pt idx="92">
                  <c:v>-9.7433333333333323</c:v>
                </c:pt>
                <c:pt idx="93">
                  <c:v>-9.1433333333333326</c:v>
                </c:pt>
                <c:pt idx="94">
                  <c:v>-9.1933333333333334</c:v>
                </c:pt>
                <c:pt idx="95">
                  <c:v>-9.2266666666666666</c:v>
                </c:pt>
                <c:pt idx="96">
                  <c:v>-8.6566666666666663</c:v>
                </c:pt>
                <c:pt idx="97">
                  <c:v>-9.9533333333333331</c:v>
                </c:pt>
                <c:pt idx="98">
                  <c:v>-10.14</c:v>
                </c:pt>
                <c:pt idx="99">
                  <c:v>-9.1466666666666665</c:v>
                </c:pt>
                <c:pt idx="100">
                  <c:v>-8.4350000000000005</c:v>
                </c:pt>
                <c:pt idx="101">
                  <c:v>-8.43</c:v>
                </c:pt>
                <c:pt idx="102">
                  <c:v>-9.6225000000000005</c:v>
                </c:pt>
                <c:pt idx="103">
                  <c:v>-10.285</c:v>
                </c:pt>
                <c:pt idx="104">
                  <c:v>-10.100000000000001</c:v>
                </c:pt>
                <c:pt idx="105">
                  <c:v>-10.5075</c:v>
                </c:pt>
                <c:pt idx="106">
                  <c:v>-11.182500000000001</c:v>
                </c:pt>
                <c:pt idx="107">
                  <c:v>-11.600000000000001</c:v>
                </c:pt>
                <c:pt idx="108">
                  <c:v>-11.23</c:v>
                </c:pt>
                <c:pt idx="109">
                  <c:v>-11.200000000000001</c:v>
                </c:pt>
                <c:pt idx="110">
                  <c:v>-11</c:v>
                </c:pt>
                <c:pt idx="111">
                  <c:v>-10.522500000000001</c:v>
                </c:pt>
                <c:pt idx="112">
                  <c:v>-9.8324999999999996</c:v>
                </c:pt>
                <c:pt idx="113">
                  <c:v>-8.6074999999999999</c:v>
                </c:pt>
                <c:pt idx="114">
                  <c:v>-9.5075000000000003</c:v>
                </c:pt>
                <c:pt idx="115">
                  <c:v>-10.234999999999999</c:v>
                </c:pt>
                <c:pt idx="116">
                  <c:v>-9.9124999999999996</c:v>
                </c:pt>
                <c:pt idx="117">
                  <c:v>-9.91</c:v>
                </c:pt>
                <c:pt idx="118">
                  <c:v>-9.6050000000000004</c:v>
                </c:pt>
                <c:pt idx="119">
                  <c:v>-9.5675000000000008</c:v>
                </c:pt>
                <c:pt idx="120">
                  <c:v>-9.442499999999999</c:v>
                </c:pt>
                <c:pt idx="121">
                  <c:v>-8.9725000000000001</c:v>
                </c:pt>
                <c:pt idx="122">
                  <c:v>-8.7350000000000012</c:v>
                </c:pt>
                <c:pt idx="123">
                  <c:v>-8.1649999999999991</c:v>
                </c:pt>
                <c:pt idx="124">
                  <c:v>-7.3775000000000004</c:v>
                </c:pt>
                <c:pt idx="125">
                  <c:v>-8.317499999999999</c:v>
                </c:pt>
                <c:pt idx="126">
                  <c:v>-9.8550000000000004</c:v>
                </c:pt>
                <c:pt idx="127">
                  <c:v>-10.3125</c:v>
                </c:pt>
                <c:pt idx="128">
                  <c:v>-9.8533333333333335</c:v>
                </c:pt>
                <c:pt idx="129">
                  <c:v>-8.9533333333333331</c:v>
                </c:pt>
                <c:pt idx="130">
                  <c:v>-8.2133333333333329</c:v>
                </c:pt>
                <c:pt idx="131">
                  <c:v>-8.1666666666666661</c:v>
                </c:pt>
                <c:pt idx="132">
                  <c:v>-8.1999999999999993</c:v>
                </c:pt>
                <c:pt idx="133">
                  <c:v>-8.26</c:v>
                </c:pt>
                <c:pt idx="134">
                  <c:v>-8</c:v>
                </c:pt>
                <c:pt idx="135">
                  <c:v>-8.3166666666666664</c:v>
                </c:pt>
                <c:pt idx="136">
                  <c:v>-8.5500000000000007</c:v>
                </c:pt>
                <c:pt idx="137">
                  <c:v>-9.163333333333334</c:v>
                </c:pt>
                <c:pt idx="138">
                  <c:v>-9.2999999999999989</c:v>
                </c:pt>
                <c:pt idx="139">
                  <c:v>-9.8566666666666674</c:v>
                </c:pt>
                <c:pt idx="140">
                  <c:v>-11.016666666666666</c:v>
                </c:pt>
                <c:pt idx="141">
                  <c:v>-10.379999999999999</c:v>
                </c:pt>
                <c:pt idx="142">
                  <c:v>-10.123333333333333</c:v>
                </c:pt>
                <c:pt idx="143">
                  <c:v>-10.376666666666667</c:v>
                </c:pt>
                <c:pt idx="144">
                  <c:v>-10.78</c:v>
                </c:pt>
                <c:pt idx="145">
                  <c:v>-10.593333333333334</c:v>
                </c:pt>
                <c:pt idx="146">
                  <c:v>-10.53</c:v>
                </c:pt>
                <c:pt idx="147">
                  <c:v>-11.546666666666667</c:v>
                </c:pt>
                <c:pt idx="148">
                  <c:v>-12.100000000000001</c:v>
                </c:pt>
                <c:pt idx="149">
                  <c:v>-12.004999999999999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1-40F9-BBCD-8351E8E9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07552"/>
        <c:axId val="706207880"/>
      </c:scatterChart>
      <c:valAx>
        <c:axId val="7062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07880"/>
        <c:crosses val="autoZero"/>
        <c:crossBetween val="midCat"/>
      </c:valAx>
      <c:valAx>
        <c:axId val="706207880"/>
        <c:scaling>
          <c:orientation val="minMax"/>
          <c:max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0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25</xdr:col>
      <xdr:colOff>403860</xdr:colOff>
      <xdr:row>21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85CDB0A-A558-4A5E-A2A8-32EC624B9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39</xdr:row>
      <xdr:rowOff>171450</xdr:rowOff>
    </xdr:from>
    <xdr:to>
      <xdr:col>24</xdr:col>
      <xdr:colOff>255270</xdr:colOff>
      <xdr:row>59</xdr:row>
      <xdr:rowOff>171450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BF6BB6A-589F-4E21-9658-DD8D64308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59</xdr:row>
      <xdr:rowOff>64770</xdr:rowOff>
    </xdr:from>
    <xdr:to>
      <xdr:col>27</xdr:col>
      <xdr:colOff>491490</xdr:colOff>
      <xdr:row>77</xdr:row>
      <xdr:rowOff>156210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48979FD8-4095-4AED-B5D8-945A7BE9B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346710</xdr:colOff>
      <xdr:row>43</xdr:row>
      <xdr:rowOff>72390</xdr:rowOff>
    </xdr:from>
    <xdr:to>
      <xdr:col>19</xdr:col>
      <xdr:colOff>308610</xdr:colOff>
      <xdr:row>75</xdr:row>
      <xdr:rowOff>125730</xdr:rowOff>
    </xdr:to>
    <xdr:sp macro="" textlink="">
      <xdr:nvSpPr>
        <xdr:cNvPr id="7" name="Rechthoek 6">
          <a:extLst>
            <a:ext uri="{FF2B5EF4-FFF2-40B4-BE49-F238E27FC236}">
              <a16:creationId xmlns:a16="http://schemas.microsoft.com/office/drawing/2014/main" id="{AC4A59BA-F6C1-4C88-BA1E-9D74255BFF91}"/>
            </a:ext>
          </a:extLst>
        </xdr:cNvPr>
        <xdr:cNvSpPr/>
      </xdr:nvSpPr>
      <xdr:spPr>
        <a:xfrm>
          <a:off x="11319510" y="8263890"/>
          <a:ext cx="571500" cy="6149340"/>
        </a:xfrm>
        <a:prstGeom prst="rect">
          <a:avLst/>
        </a:prstGeom>
        <a:solidFill>
          <a:srgbClr val="DAE3F3">
            <a:alpha val="4902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415290</xdr:colOff>
      <xdr:row>43</xdr:row>
      <xdr:rowOff>72390</xdr:rowOff>
    </xdr:from>
    <xdr:to>
      <xdr:col>22</xdr:col>
      <xdr:colOff>110490</xdr:colOff>
      <xdr:row>75</xdr:row>
      <xdr:rowOff>125730</xdr:rowOff>
    </xdr:to>
    <xdr:sp macro="" textlink="">
      <xdr:nvSpPr>
        <xdr:cNvPr id="8" name="Rechthoek 7">
          <a:extLst>
            <a:ext uri="{FF2B5EF4-FFF2-40B4-BE49-F238E27FC236}">
              <a16:creationId xmlns:a16="http://schemas.microsoft.com/office/drawing/2014/main" id="{14F1A5D4-408E-4155-B18C-CBF205E91AFF}"/>
            </a:ext>
          </a:extLst>
        </xdr:cNvPr>
        <xdr:cNvSpPr/>
      </xdr:nvSpPr>
      <xdr:spPr>
        <a:xfrm>
          <a:off x="13216890" y="8263890"/>
          <a:ext cx="304800" cy="6149340"/>
        </a:xfrm>
        <a:prstGeom prst="rect">
          <a:avLst/>
        </a:prstGeom>
        <a:solidFill>
          <a:srgbClr val="DAE3F3">
            <a:alpha val="4902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552450</xdr:colOff>
      <xdr:row>43</xdr:row>
      <xdr:rowOff>80010</xdr:rowOff>
    </xdr:from>
    <xdr:to>
      <xdr:col>21</xdr:col>
      <xdr:colOff>224790</xdr:colOff>
      <xdr:row>75</xdr:row>
      <xdr:rowOff>140970</xdr:rowOff>
    </xdr:to>
    <xdr:sp macro="" textlink="">
      <xdr:nvSpPr>
        <xdr:cNvPr id="9" name="Rechthoek 8">
          <a:extLst>
            <a:ext uri="{FF2B5EF4-FFF2-40B4-BE49-F238E27FC236}">
              <a16:creationId xmlns:a16="http://schemas.microsoft.com/office/drawing/2014/main" id="{E2CF97F9-10D4-45BF-9A71-CFB64FD0E468}"/>
            </a:ext>
          </a:extLst>
        </xdr:cNvPr>
        <xdr:cNvSpPr/>
      </xdr:nvSpPr>
      <xdr:spPr>
        <a:xfrm>
          <a:off x="12744450" y="8271510"/>
          <a:ext cx="281940" cy="6156960"/>
        </a:xfrm>
        <a:prstGeom prst="rect">
          <a:avLst/>
        </a:prstGeom>
        <a:solidFill>
          <a:srgbClr val="DAE3F3">
            <a:alpha val="4902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576146</xdr:colOff>
      <xdr:row>20</xdr:row>
      <xdr:rowOff>176468</xdr:rowOff>
    </xdr:from>
    <xdr:to>
      <xdr:col>25</xdr:col>
      <xdr:colOff>576146</xdr:colOff>
      <xdr:row>38</xdr:row>
      <xdr:rowOff>26174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9032977B-15EE-4B86-8CAF-84A4D89F4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51371</xdr:colOff>
      <xdr:row>77</xdr:row>
      <xdr:rowOff>153826</xdr:rowOff>
    </xdr:from>
    <xdr:to>
      <xdr:col>25</xdr:col>
      <xdr:colOff>42813</xdr:colOff>
      <xdr:row>97</xdr:row>
      <xdr:rowOff>38293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7F5B8566-8F24-47AE-89C6-2B16906BD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17123</xdr:colOff>
      <xdr:row>96</xdr:row>
      <xdr:rowOff>162675</xdr:rowOff>
    </xdr:from>
    <xdr:to>
      <xdr:col>25</xdr:col>
      <xdr:colOff>248292</xdr:colOff>
      <xdr:row>119</xdr:row>
      <xdr:rowOff>50687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E3B2E711-FC21-42F7-B6B9-692A6E30A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42</xdr:row>
      <xdr:rowOff>1</xdr:rowOff>
    </xdr:from>
    <xdr:to>
      <xdr:col>11</xdr:col>
      <xdr:colOff>523301</xdr:colOff>
      <xdr:row>57</xdr:row>
      <xdr:rowOff>146892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F7549EED-4060-4505-8FF9-845A59A21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550843</xdr:colOff>
      <xdr:row>9</xdr:row>
      <xdr:rowOff>174434</xdr:rowOff>
    </xdr:from>
    <xdr:to>
      <xdr:col>14</xdr:col>
      <xdr:colOff>569205</xdr:colOff>
      <xdr:row>12</xdr:row>
      <xdr:rowOff>9182</xdr:rowOff>
    </xdr:to>
    <xdr:sp macro="" textlink="">
      <xdr:nvSpPr>
        <xdr:cNvPr id="16" name="Vrije vorm: vorm 15">
          <a:extLst>
            <a:ext uri="{FF2B5EF4-FFF2-40B4-BE49-F238E27FC236}">
              <a16:creationId xmlns:a16="http://schemas.microsoft.com/office/drawing/2014/main" id="{A1CA4674-EA80-402F-88EA-F71160AE8B57}"/>
            </a:ext>
          </a:extLst>
        </xdr:cNvPr>
        <xdr:cNvSpPr/>
      </xdr:nvSpPr>
      <xdr:spPr>
        <a:xfrm>
          <a:off x="7821976" y="1826964"/>
          <a:ext cx="1230217" cy="385591"/>
        </a:xfrm>
        <a:custGeom>
          <a:avLst/>
          <a:gdLst>
            <a:gd name="connsiteX0" fmla="*/ 0 w 1276120"/>
            <a:gd name="connsiteY0" fmla="*/ 0 h 974370"/>
            <a:gd name="connsiteX1" fmla="*/ 82626 w 1276120"/>
            <a:gd name="connsiteY1" fmla="*/ 872169 h 974370"/>
            <a:gd name="connsiteX2" fmla="*/ 137711 w 1276120"/>
            <a:gd name="connsiteY2" fmla="*/ 844626 h 974370"/>
            <a:gd name="connsiteX3" fmla="*/ 220337 w 1276120"/>
            <a:gd name="connsiteY3" fmla="*/ 257060 h 974370"/>
            <a:gd name="connsiteX4" fmla="*/ 247879 w 1276120"/>
            <a:gd name="connsiteY4" fmla="*/ 183614 h 974370"/>
            <a:gd name="connsiteX5" fmla="*/ 348867 w 1276120"/>
            <a:gd name="connsiteY5" fmla="*/ 844626 h 974370"/>
            <a:gd name="connsiteX6" fmla="*/ 413132 w 1276120"/>
            <a:gd name="connsiteY6" fmla="*/ 899711 h 974370"/>
            <a:gd name="connsiteX7" fmla="*/ 514120 w 1276120"/>
            <a:gd name="connsiteY7" fmla="*/ 211157 h 974370"/>
            <a:gd name="connsiteX8" fmla="*/ 569205 w 1276120"/>
            <a:gd name="connsiteY8" fmla="*/ 293783 h 974370"/>
            <a:gd name="connsiteX9" fmla="*/ 615108 w 1276120"/>
            <a:gd name="connsiteY9" fmla="*/ 807903 h 974370"/>
            <a:gd name="connsiteX10" fmla="*/ 706916 w 1276120"/>
            <a:gd name="connsiteY10" fmla="*/ 697735 h 974370"/>
            <a:gd name="connsiteX11" fmla="*/ 789542 w 1276120"/>
            <a:gd name="connsiteY11" fmla="*/ 238699 h 974370"/>
            <a:gd name="connsiteX12" fmla="*/ 899711 w 1276120"/>
            <a:gd name="connsiteY12" fmla="*/ 881349 h 974370"/>
            <a:gd name="connsiteX13" fmla="*/ 954795 w 1276120"/>
            <a:gd name="connsiteY13" fmla="*/ 872169 h 974370"/>
            <a:gd name="connsiteX14" fmla="*/ 1028241 w 1276120"/>
            <a:gd name="connsiteY14" fmla="*/ 275422 h 974370"/>
            <a:gd name="connsiteX15" fmla="*/ 1138410 w 1276120"/>
            <a:gd name="connsiteY15" fmla="*/ 899711 h 974370"/>
            <a:gd name="connsiteX16" fmla="*/ 1156771 w 1276120"/>
            <a:gd name="connsiteY16" fmla="*/ 890530 h 974370"/>
            <a:gd name="connsiteX17" fmla="*/ 1248578 w 1276120"/>
            <a:gd name="connsiteY17" fmla="*/ 247879 h 974370"/>
            <a:gd name="connsiteX18" fmla="*/ 1248578 w 1276120"/>
            <a:gd name="connsiteY18" fmla="*/ 266241 h 974370"/>
            <a:gd name="connsiteX19" fmla="*/ 1239397 w 1276120"/>
            <a:gd name="connsiteY19" fmla="*/ 275422 h 974370"/>
            <a:gd name="connsiteX20" fmla="*/ 1276120 w 1276120"/>
            <a:gd name="connsiteY20" fmla="*/ 211157 h 9743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276120" h="974370">
              <a:moveTo>
                <a:pt x="0" y="0"/>
              </a:moveTo>
              <a:lnTo>
                <a:pt x="82626" y="872169"/>
              </a:lnTo>
              <a:cubicBezTo>
                <a:pt x="105578" y="1012940"/>
                <a:pt x="114759" y="947144"/>
                <a:pt x="137711" y="844626"/>
              </a:cubicBezTo>
              <a:cubicBezTo>
                <a:pt x="160663" y="742108"/>
                <a:pt x="201976" y="367229"/>
                <a:pt x="220337" y="257060"/>
              </a:cubicBezTo>
              <a:cubicBezTo>
                <a:pt x="238698" y="146891"/>
                <a:pt x="226457" y="85686"/>
                <a:pt x="247879" y="183614"/>
              </a:cubicBezTo>
              <a:cubicBezTo>
                <a:pt x="269301" y="281542"/>
                <a:pt x="321325" y="725277"/>
                <a:pt x="348867" y="844626"/>
              </a:cubicBezTo>
              <a:cubicBezTo>
                <a:pt x="376409" y="963975"/>
                <a:pt x="385590" y="1005289"/>
                <a:pt x="413132" y="899711"/>
              </a:cubicBezTo>
              <a:cubicBezTo>
                <a:pt x="440674" y="794133"/>
                <a:pt x="488108" y="312145"/>
                <a:pt x="514120" y="211157"/>
              </a:cubicBezTo>
              <a:cubicBezTo>
                <a:pt x="540132" y="110169"/>
                <a:pt x="552374" y="194325"/>
                <a:pt x="569205" y="293783"/>
              </a:cubicBezTo>
              <a:cubicBezTo>
                <a:pt x="586036" y="393241"/>
                <a:pt x="592156" y="740578"/>
                <a:pt x="615108" y="807903"/>
              </a:cubicBezTo>
              <a:cubicBezTo>
                <a:pt x="638060" y="875228"/>
                <a:pt x="677844" y="792602"/>
                <a:pt x="706916" y="697735"/>
              </a:cubicBezTo>
              <a:cubicBezTo>
                <a:pt x="735988" y="602868"/>
                <a:pt x="757410" y="208097"/>
                <a:pt x="789542" y="238699"/>
              </a:cubicBezTo>
              <a:cubicBezTo>
                <a:pt x="821674" y="269301"/>
                <a:pt x="872169" y="775771"/>
                <a:pt x="899711" y="881349"/>
              </a:cubicBezTo>
              <a:cubicBezTo>
                <a:pt x="927253" y="986927"/>
                <a:pt x="933373" y="973157"/>
                <a:pt x="954795" y="872169"/>
              </a:cubicBezTo>
              <a:cubicBezTo>
                <a:pt x="976217" y="771181"/>
                <a:pt x="997639" y="270832"/>
                <a:pt x="1028241" y="275422"/>
              </a:cubicBezTo>
              <a:cubicBezTo>
                <a:pt x="1058843" y="280012"/>
                <a:pt x="1138410" y="899711"/>
                <a:pt x="1138410" y="899711"/>
              </a:cubicBezTo>
              <a:cubicBezTo>
                <a:pt x="1159832" y="1002229"/>
                <a:pt x="1138410" y="999169"/>
                <a:pt x="1156771" y="890530"/>
              </a:cubicBezTo>
              <a:cubicBezTo>
                <a:pt x="1175132" y="781891"/>
                <a:pt x="1248578" y="247879"/>
                <a:pt x="1248578" y="247879"/>
              </a:cubicBezTo>
              <a:cubicBezTo>
                <a:pt x="1263879" y="143831"/>
                <a:pt x="1248578" y="266241"/>
                <a:pt x="1248578" y="266241"/>
              </a:cubicBezTo>
              <a:cubicBezTo>
                <a:pt x="1247048" y="270831"/>
                <a:pt x="1234807" y="284603"/>
                <a:pt x="1239397" y="275422"/>
              </a:cubicBezTo>
              <a:cubicBezTo>
                <a:pt x="1243987" y="266241"/>
                <a:pt x="1260053" y="238699"/>
                <a:pt x="1276120" y="211157"/>
              </a:cubicBezTo>
            </a:path>
          </a:pathLst>
        </a:custGeom>
        <a:ln>
          <a:solidFill>
            <a:schemeClr val="bg1">
              <a:lumMod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sters_Earth_surface_water\Manyara%20thesis\tanganyika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mposite_african_lak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ge"/>
      <sheetName val="MC1 BSi"/>
      <sheetName val="KH1 BSi"/>
      <sheetName val="Composite BSi"/>
      <sheetName val="MC1 charcoal"/>
      <sheetName val="KH1 charcoal"/>
      <sheetName val="Composite charcoal"/>
      <sheetName val="MC1 TEX86 LST"/>
      <sheetName val="KH1 TEX86 LST"/>
      <sheetName val="Composite TEX86 L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C1" t="str">
            <v>LST</v>
          </cell>
          <cell r="D1" t="str">
            <v>95%-upper</v>
          </cell>
          <cell r="E1" t="str">
            <v>95%-lower</v>
          </cell>
        </row>
        <row r="2">
          <cell r="A2">
            <v>1996</v>
          </cell>
          <cell r="C2">
            <v>25.730541332193056</v>
          </cell>
          <cell r="D2">
            <v>26.130541332193054</v>
          </cell>
          <cell r="E2">
            <v>25.330541332193057</v>
          </cell>
        </row>
        <row r="3">
          <cell r="A3">
            <v>1986</v>
          </cell>
          <cell r="C3">
            <v>25.626356290111588</v>
          </cell>
          <cell r="D3">
            <v>26.026356290111586</v>
          </cell>
          <cell r="E3">
            <v>25.226356290111589</v>
          </cell>
        </row>
        <row r="4">
          <cell r="A4">
            <v>1976</v>
          </cell>
          <cell r="C4">
            <v>24.987370003775368</v>
          </cell>
          <cell r="D4">
            <v>25.387370003775366</v>
          </cell>
          <cell r="E4">
            <v>24.587370003775369</v>
          </cell>
        </row>
        <row r="5">
          <cell r="A5">
            <v>1966</v>
          </cell>
          <cell r="C5">
            <v>24.559853312265666</v>
          </cell>
          <cell r="D5">
            <v>24.959853312265665</v>
          </cell>
          <cell r="E5">
            <v>24.159853312265668</v>
          </cell>
        </row>
        <row r="6">
          <cell r="A6">
            <v>1956</v>
          </cell>
          <cell r="C6">
            <v>24.477731480933983</v>
          </cell>
          <cell r="D6">
            <v>24.877731480933981</v>
          </cell>
          <cell r="E6">
            <v>24.077731480933984</v>
          </cell>
        </row>
        <row r="7">
          <cell r="A7">
            <v>1946</v>
          </cell>
          <cell r="C7">
            <v>24.112987278843981</v>
          </cell>
          <cell r="D7">
            <v>24.51298727884398</v>
          </cell>
          <cell r="E7">
            <v>23.712987278843983</v>
          </cell>
        </row>
        <row r="8">
          <cell r="A8">
            <v>1936</v>
          </cell>
          <cell r="C8">
            <v>23.966137705620703</v>
          </cell>
          <cell r="D8">
            <v>24.366137705620702</v>
          </cell>
          <cell r="E8">
            <v>23.566137705620704</v>
          </cell>
        </row>
        <row r="9">
          <cell r="A9">
            <v>1926</v>
          </cell>
          <cell r="C9">
            <v>23.917302719424463</v>
          </cell>
          <cell r="D9">
            <v>24.317302719424461</v>
          </cell>
          <cell r="E9">
            <v>23.517302719424464</v>
          </cell>
        </row>
        <row r="10">
          <cell r="A10">
            <v>1918</v>
          </cell>
          <cell r="C10">
            <v>24.07238158539883</v>
          </cell>
          <cell r="D10">
            <v>24.472381585398828</v>
          </cell>
          <cell r="E10">
            <v>23.672381585398831</v>
          </cell>
        </row>
        <row r="11">
          <cell r="A11">
            <v>1898</v>
          </cell>
          <cell r="C11">
            <v>23.631333194840465</v>
          </cell>
          <cell r="D11">
            <v>24.031333194840464</v>
          </cell>
          <cell r="E11">
            <v>23.231333194840467</v>
          </cell>
        </row>
        <row r="12">
          <cell r="A12">
            <v>1879</v>
          </cell>
          <cell r="C12">
            <v>22.869992461597398</v>
          </cell>
          <cell r="D12">
            <v>23.269992461597397</v>
          </cell>
          <cell r="E12">
            <v>22.4699924615974</v>
          </cell>
        </row>
        <row r="13">
          <cell r="A13">
            <v>1865</v>
          </cell>
          <cell r="C13">
            <v>22.899906000803846</v>
          </cell>
          <cell r="D13">
            <v>23.299906000803844</v>
          </cell>
          <cell r="E13">
            <v>22.499906000803847</v>
          </cell>
        </row>
        <row r="14">
          <cell r="A14">
            <v>1852</v>
          </cell>
          <cell r="C14">
            <v>23.211007409769884</v>
          </cell>
          <cell r="D14">
            <v>23.611007409769883</v>
          </cell>
          <cell r="E14">
            <v>22.811007409769886</v>
          </cell>
        </row>
        <row r="15">
          <cell r="A15">
            <v>1838</v>
          </cell>
          <cell r="C15">
            <v>23.636969320261436</v>
          </cell>
          <cell r="D15">
            <v>24.036969320261434</v>
          </cell>
          <cell r="E15">
            <v>23.236969320261437</v>
          </cell>
        </row>
        <row r="16">
          <cell r="A16">
            <v>1824</v>
          </cell>
          <cell r="C16">
            <v>24.145424222222225</v>
          </cell>
          <cell r="D16">
            <v>24.545424222222223</v>
          </cell>
          <cell r="E16">
            <v>23.745424222222226</v>
          </cell>
        </row>
        <row r="17">
          <cell r="A17">
            <v>1809</v>
          </cell>
          <cell r="C17">
            <v>23.72795294602669</v>
          </cell>
          <cell r="D17">
            <v>24.127952946026689</v>
          </cell>
          <cell r="E17">
            <v>23.327952946026691</v>
          </cell>
        </row>
        <row r="18">
          <cell r="A18">
            <v>1794</v>
          </cell>
          <cell r="C18">
            <v>23.887057493988038</v>
          </cell>
          <cell r="D18">
            <v>24.287057493988037</v>
          </cell>
          <cell r="E18">
            <v>23.48705749398804</v>
          </cell>
        </row>
        <row r="19">
          <cell r="A19">
            <v>1779</v>
          </cell>
          <cell r="C19">
            <v>23.576267077842544</v>
          </cell>
          <cell r="D19">
            <v>23.976267077842543</v>
          </cell>
          <cell r="E19">
            <v>23.176267077842546</v>
          </cell>
        </row>
        <row r="20">
          <cell r="A20">
            <v>1764</v>
          </cell>
          <cell r="C20">
            <v>23.180265380281689</v>
          </cell>
          <cell r="D20">
            <v>23.580265380281688</v>
          </cell>
          <cell r="E20">
            <v>22.780265380281691</v>
          </cell>
        </row>
        <row r="21">
          <cell r="A21">
            <v>1748</v>
          </cell>
          <cell r="C21">
            <v>23.464130072782957</v>
          </cell>
          <cell r="D21">
            <v>23.864130072782956</v>
          </cell>
          <cell r="E21">
            <v>23.064130072782959</v>
          </cell>
        </row>
        <row r="22">
          <cell r="A22">
            <v>1733</v>
          </cell>
          <cell r="C22">
            <v>23.725076801061007</v>
          </cell>
          <cell r="D22">
            <v>24.125076801061006</v>
          </cell>
          <cell r="E22">
            <v>23.325076801061009</v>
          </cell>
        </row>
        <row r="23">
          <cell r="A23">
            <v>1700</v>
          </cell>
          <cell r="C23">
            <v>23.379579081945373</v>
          </cell>
          <cell r="D23">
            <v>23.779579081945371</v>
          </cell>
          <cell r="E23">
            <v>22.979579081945374</v>
          </cell>
        </row>
        <row r="24">
          <cell r="A24">
            <v>1683</v>
          </cell>
          <cell r="C24">
            <v>22.612182609418284</v>
          </cell>
          <cell r="D24">
            <v>23.012182609418282</v>
          </cell>
          <cell r="E24">
            <v>22.212182609418285</v>
          </cell>
        </row>
        <row r="25">
          <cell r="A25">
            <v>1666</v>
          </cell>
          <cell r="C25">
            <v>23.768812264875812</v>
          </cell>
          <cell r="D25">
            <v>24.168812264875811</v>
          </cell>
          <cell r="E25">
            <v>23.368812264875814</v>
          </cell>
        </row>
        <row r="26">
          <cell r="A26">
            <v>1649</v>
          </cell>
          <cell r="C26">
            <v>22.620842632976007</v>
          </cell>
          <cell r="D26">
            <v>23.020842632976006</v>
          </cell>
          <cell r="E26">
            <v>22.220842632976009</v>
          </cell>
        </row>
        <row r="27">
          <cell r="A27">
            <v>1631</v>
          </cell>
          <cell r="C27">
            <v>23.239133792725347</v>
          </cell>
          <cell r="D27">
            <v>23.639133792725346</v>
          </cell>
          <cell r="E27">
            <v>22.839133792725349</v>
          </cell>
        </row>
        <row r="28">
          <cell r="A28">
            <v>1614</v>
          </cell>
          <cell r="C28">
            <v>23.234428665311718</v>
          </cell>
          <cell r="D28">
            <v>23.634428665311717</v>
          </cell>
          <cell r="E28">
            <v>22.834428665311719</v>
          </cell>
        </row>
        <row r="29">
          <cell r="A29">
            <v>1596</v>
          </cell>
          <cell r="C29">
            <v>22.466905720903235</v>
          </cell>
          <cell r="D29">
            <v>22.866905720903233</v>
          </cell>
          <cell r="E29">
            <v>22.066905720903236</v>
          </cell>
        </row>
        <row r="30">
          <cell r="A30">
            <v>1577</v>
          </cell>
          <cell r="C30">
            <v>23.803631224715517</v>
          </cell>
          <cell r="D30">
            <v>24.203631224715515</v>
          </cell>
          <cell r="E30">
            <v>23.403631224715518</v>
          </cell>
        </row>
        <row r="31">
          <cell r="A31">
            <v>1559</v>
          </cell>
          <cell r="C31">
            <v>23.041005797468358</v>
          </cell>
          <cell r="D31">
            <v>23.441005797468357</v>
          </cell>
          <cell r="E31">
            <v>22.64100579746836</v>
          </cell>
        </row>
        <row r="32">
          <cell r="A32">
            <v>1540</v>
          </cell>
          <cell r="C32">
            <v>23.142270493150683</v>
          </cell>
          <cell r="D32">
            <v>23.542270493150681</v>
          </cell>
          <cell r="E32">
            <v>22.742270493150684</v>
          </cell>
        </row>
        <row r="33">
          <cell r="A33">
            <v>1521</v>
          </cell>
          <cell r="C33">
            <v>23.590737763411276</v>
          </cell>
          <cell r="D33">
            <v>23.990737763411275</v>
          </cell>
          <cell r="E33">
            <v>23.190737763411278</v>
          </cell>
        </row>
        <row r="34">
          <cell r="A34">
            <v>1501</v>
          </cell>
          <cell r="C34">
            <v>22.849445906166423</v>
          </cell>
          <cell r="D34">
            <v>23.249445906166422</v>
          </cell>
          <cell r="E34">
            <v>22.449445906166424</v>
          </cell>
        </row>
        <row r="35">
          <cell r="A35">
            <v>1481</v>
          </cell>
          <cell r="C35">
            <v>22.953708723283796</v>
          </cell>
          <cell r="D35">
            <v>23.353708723283795</v>
          </cell>
          <cell r="E35">
            <v>22.553708723283798</v>
          </cell>
        </row>
        <row r="36">
          <cell r="A36">
            <v>1461</v>
          </cell>
          <cell r="C36">
            <v>22.697999133117733</v>
          </cell>
          <cell r="D36">
            <v>23.097999133117732</v>
          </cell>
          <cell r="E36">
            <v>22.297999133117735</v>
          </cell>
        </row>
        <row r="37">
          <cell r="A37">
            <v>1441</v>
          </cell>
          <cell r="C37">
            <v>22.765018284326459</v>
          </cell>
          <cell r="D37">
            <v>23.165018284326457</v>
          </cell>
          <cell r="E37">
            <v>22.36501828432646</v>
          </cell>
        </row>
        <row r="38">
          <cell r="A38">
            <v>1420</v>
          </cell>
          <cell r="C38">
            <v>22.537859716085777</v>
          </cell>
          <cell r="D38">
            <v>22.937859716085775</v>
          </cell>
          <cell r="E38">
            <v>22.137859716085778</v>
          </cell>
        </row>
        <row r="39">
          <cell r="A39">
            <v>1400</v>
          </cell>
          <cell r="C39">
            <v>23.695301999999998</v>
          </cell>
          <cell r="D39">
            <v>24.095301999999997</v>
          </cell>
          <cell r="E39">
            <v>23.295302</v>
          </cell>
        </row>
        <row r="40">
          <cell r="A40">
            <v>1378</v>
          </cell>
          <cell r="C40">
            <v>23.47991939130435</v>
          </cell>
          <cell r="D40">
            <v>23.879919391304348</v>
          </cell>
          <cell r="E40">
            <v>23.079919391304351</v>
          </cell>
        </row>
        <row r="41">
          <cell r="A41">
            <v>1357</v>
          </cell>
          <cell r="C41">
            <v>23.722899664470873</v>
          </cell>
          <cell r="D41">
            <v>24.122899664470872</v>
          </cell>
          <cell r="E41">
            <v>23.322899664470874</v>
          </cell>
        </row>
        <row r="42">
          <cell r="A42">
            <v>1335</v>
          </cell>
          <cell r="C42">
            <v>24.314964343889976</v>
          </cell>
          <cell r="D42">
            <v>24.714964343889974</v>
          </cell>
          <cell r="E42">
            <v>23.914964343889977</v>
          </cell>
        </row>
        <row r="43">
          <cell r="A43">
            <v>1319</v>
          </cell>
          <cell r="C43">
            <v>23.978109551642397</v>
          </cell>
          <cell r="D43">
            <v>24.378109551642396</v>
          </cell>
          <cell r="E43">
            <v>23.578109551642399</v>
          </cell>
        </row>
        <row r="44">
          <cell r="A44">
            <v>1297</v>
          </cell>
          <cell r="C44">
            <v>23.524844308124933</v>
          </cell>
          <cell r="D44">
            <v>23.924844308124932</v>
          </cell>
          <cell r="E44">
            <v>23.124844308124935</v>
          </cell>
        </row>
        <row r="45">
          <cell r="A45">
            <v>1274</v>
          </cell>
          <cell r="C45">
            <v>23.353341326209318</v>
          </cell>
          <cell r="D45">
            <v>23.753341326209316</v>
          </cell>
          <cell r="E45">
            <v>22.953341326209319</v>
          </cell>
        </row>
        <row r="46">
          <cell r="A46">
            <v>1252</v>
          </cell>
          <cell r="C46">
            <v>24.31835343603133</v>
          </cell>
          <cell r="D46">
            <v>24.718353436031329</v>
          </cell>
          <cell r="E46">
            <v>23.918353436031332</v>
          </cell>
        </row>
        <row r="47">
          <cell r="A47">
            <v>1229</v>
          </cell>
          <cell r="C47">
            <v>23.201682720080008</v>
          </cell>
          <cell r="D47">
            <v>23.601682720080007</v>
          </cell>
          <cell r="E47">
            <v>22.801682720080009</v>
          </cell>
        </row>
        <row r="48">
          <cell r="A48">
            <v>1205</v>
          </cell>
          <cell r="C48">
            <v>23.638416242053793</v>
          </cell>
          <cell r="D48">
            <v>24.038416242053792</v>
          </cell>
          <cell r="E48">
            <v>23.238416242053795</v>
          </cell>
        </row>
        <row r="49">
          <cell r="A49">
            <v>1182</v>
          </cell>
          <cell r="C49">
            <v>23.70875048588568</v>
          </cell>
          <cell r="D49">
            <v>24.108750485885679</v>
          </cell>
          <cell r="E49">
            <v>23.308750485885682</v>
          </cell>
        </row>
        <row r="50">
          <cell r="A50">
            <v>1158</v>
          </cell>
          <cell r="C50">
            <v>23.492347140664961</v>
          </cell>
          <cell r="D50">
            <v>23.89234714066496</v>
          </cell>
          <cell r="E50">
            <v>23.092347140664963</v>
          </cell>
        </row>
        <row r="51">
          <cell r="A51">
            <v>1134</v>
          </cell>
          <cell r="C51">
            <v>23.669765829086835</v>
          </cell>
          <cell r="D51">
            <v>24.069765829086833</v>
          </cell>
          <cell r="E51">
            <v>23.269765829086836</v>
          </cell>
        </row>
        <row r="52">
          <cell r="A52">
            <v>1110</v>
          </cell>
          <cell r="C52">
            <v>23.850809331200828</v>
          </cell>
          <cell r="D52">
            <v>24.250809331200827</v>
          </cell>
          <cell r="E52">
            <v>23.45080933120083</v>
          </cell>
        </row>
        <row r="53">
          <cell r="A53">
            <v>1085</v>
          </cell>
          <cell r="C53">
            <v>23.18720242411819</v>
          </cell>
          <cell r="D53">
            <v>23.587202424118189</v>
          </cell>
          <cell r="E53">
            <v>22.787202424118192</v>
          </cell>
        </row>
        <row r="54">
          <cell r="A54">
            <v>1060</v>
          </cell>
          <cell r="C54">
            <v>22.883639036458746</v>
          </cell>
          <cell r="D54">
            <v>23.283639036458744</v>
          </cell>
          <cell r="E54">
            <v>22.483639036458747</v>
          </cell>
        </row>
        <row r="55">
          <cell r="A55">
            <v>1035</v>
          </cell>
          <cell r="C55">
            <v>22.639611162158062</v>
          </cell>
          <cell r="D55">
            <v>23.03961116215806</v>
          </cell>
          <cell r="E55">
            <v>22.239611162158063</v>
          </cell>
        </row>
        <row r="56">
          <cell r="A56">
            <v>1009</v>
          </cell>
          <cell r="C56">
            <v>22.925535190444648</v>
          </cell>
          <cell r="D56">
            <v>23.325535190444647</v>
          </cell>
          <cell r="E56">
            <v>22.52553519044465</v>
          </cell>
        </row>
        <row r="57">
          <cell r="A57">
            <v>984</v>
          </cell>
          <cell r="C57">
            <v>23.510942421125307</v>
          </cell>
          <cell r="D57">
            <v>23.910942421125306</v>
          </cell>
          <cell r="E57">
            <v>23.110942421125308</v>
          </cell>
        </row>
        <row r="58">
          <cell r="A58">
            <v>958</v>
          </cell>
          <cell r="C58">
            <v>22.665731641889856</v>
          </cell>
          <cell r="D58">
            <v>23.065731641889855</v>
          </cell>
          <cell r="E58">
            <v>22.265731641889857</v>
          </cell>
        </row>
        <row r="59">
          <cell r="A59">
            <v>931</v>
          </cell>
          <cell r="C59">
            <v>22.767418288384512</v>
          </cell>
          <cell r="D59">
            <v>23.167418288384511</v>
          </cell>
          <cell r="E59">
            <v>22.367418288384513</v>
          </cell>
        </row>
        <row r="60">
          <cell r="A60">
            <v>905</v>
          </cell>
          <cell r="C60">
            <v>22.747906119736022</v>
          </cell>
          <cell r="D60">
            <v>23.147906119736021</v>
          </cell>
          <cell r="E60">
            <v>22.347906119736024</v>
          </cell>
        </row>
        <row r="61">
          <cell r="A61">
            <v>878</v>
          </cell>
          <cell r="C61">
            <v>22.947517148782687</v>
          </cell>
          <cell r="D61">
            <v>23.347517148782686</v>
          </cell>
          <cell r="E61">
            <v>22.547517148782688</v>
          </cell>
        </row>
        <row r="62">
          <cell r="A62">
            <v>851</v>
          </cell>
          <cell r="C62">
            <v>22.958433225296439</v>
          </cell>
          <cell r="D62">
            <v>23.358433225296437</v>
          </cell>
          <cell r="E62">
            <v>22.55843322529644</v>
          </cell>
        </row>
        <row r="63">
          <cell r="A63">
            <v>824</v>
          </cell>
          <cell r="C63">
            <v>22.665184959936489</v>
          </cell>
          <cell r="D63">
            <v>23.065184959936488</v>
          </cell>
          <cell r="E63">
            <v>22.265184959936491</v>
          </cell>
        </row>
        <row r="64">
          <cell r="A64">
            <v>796</v>
          </cell>
          <cell r="C64">
            <v>23.260517662650599</v>
          </cell>
          <cell r="D64">
            <v>23.660517662650598</v>
          </cell>
          <cell r="E64">
            <v>22.860517662650601</v>
          </cell>
        </row>
        <row r="65">
          <cell r="A65">
            <v>768</v>
          </cell>
          <cell r="C65">
            <v>23.372758594488189</v>
          </cell>
          <cell r="D65">
            <v>23.772758594488188</v>
          </cell>
          <cell r="E65">
            <v>22.972758594488191</v>
          </cell>
        </row>
        <row r="66">
          <cell r="A66">
            <v>740</v>
          </cell>
          <cell r="C66">
            <v>22.567828961452243</v>
          </cell>
          <cell r="D66">
            <v>22.967828961452241</v>
          </cell>
          <cell r="E66">
            <v>22.167828961452244</v>
          </cell>
        </row>
        <row r="67">
          <cell r="A67">
            <v>711</v>
          </cell>
          <cell r="C67">
            <v>23.577673261580252</v>
          </cell>
          <cell r="D67">
            <v>23.97767326158025</v>
          </cell>
          <cell r="E67">
            <v>23.177673261580253</v>
          </cell>
        </row>
        <row r="68">
          <cell r="A68">
            <v>682</v>
          </cell>
          <cell r="C68">
            <v>23.500330148863341</v>
          </cell>
          <cell r="D68">
            <v>23.90033014886334</v>
          </cell>
          <cell r="E68">
            <v>23.100330148863343</v>
          </cell>
        </row>
        <row r="69">
          <cell r="A69">
            <v>653</v>
          </cell>
          <cell r="C69">
            <v>23.230807424919504</v>
          </cell>
          <cell r="D69">
            <v>23.630807424919503</v>
          </cell>
          <cell r="E69">
            <v>22.830807424919506</v>
          </cell>
        </row>
        <row r="70">
          <cell r="A70">
            <v>624</v>
          </cell>
          <cell r="C70">
            <v>23.760937740179031</v>
          </cell>
          <cell r="D70">
            <v>24.16093774017903</v>
          </cell>
          <cell r="E70">
            <v>23.360937740179033</v>
          </cell>
        </row>
        <row r="71">
          <cell r="A71">
            <v>594</v>
          </cell>
          <cell r="C71">
            <v>23.757016709868175</v>
          </cell>
          <cell r="D71">
            <v>24.157016709868174</v>
          </cell>
          <cell r="E71">
            <v>23.357016709868176</v>
          </cell>
        </row>
        <row r="72">
          <cell r="A72">
            <v>565</v>
          </cell>
          <cell r="C72">
            <v>24.099318286087922</v>
          </cell>
          <cell r="D72">
            <v>24.49931828608792</v>
          </cell>
          <cell r="E72">
            <v>23.699318286087923</v>
          </cell>
        </row>
        <row r="73">
          <cell r="A73">
            <v>534</v>
          </cell>
          <cell r="C73">
            <v>23.998570055555554</v>
          </cell>
          <cell r="D73">
            <v>24.398570055555552</v>
          </cell>
          <cell r="E73">
            <v>23.598570055555555</v>
          </cell>
        </row>
        <row r="74">
          <cell r="A74">
            <v>504</v>
          </cell>
          <cell r="C74">
            <v>23.84894801968975</v>
          </cell>
          <cell r="D74">
            <v>24.248948019689749</v>
          </cell>
          <cell r="E74">
            <v>23.448948019689752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ger_2005_N-Victoria"/>
      <sheetName val="Berke_2012_Victoria"/>
      <sheetName val="Tierney_2010_Tanganyika"/>
      <sheetName val="Stager_2009_Tanganyika"/>
      <sheetName val="Verschuren_2000_Naivasha"/>
      <sheetName val="Tierney_2011_Challa"/>
      <sheetName val="Konecky_2015_Sacred"/>
      <sheetName val="Russel_2005_2003_Edward"/>
      <sheetName val="Mills_2013_Ugandacrater"/>
      <sheetName val="Schouten_2020_Manyara"/>
      <sheetName val="Verschuren_2018_Bogoria"/>
      <sheetName val="Tierney_2013_MCEOF1"/>
      <sheetName val="Garcin_2006_Masoko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B20">
            <v>1985</v>
          </cell>
          <cell r="D20">
            <v>-103.34099999999999</v>
          </cell>
          <cell r="E20">
            <v>0.47699999999999998</v>
          </cell>
        </row>
        <row r="21">
          <cell r="B21">
            <v>1976</v>
          </cell>
          <cell r="D21">
            <v>-100.575</v>
          </cell>
          <cell r="E21">
            <v>2.0910000000000002</v>
          </cell>
        </row>
        <row r="22">
          <cell r="B22">
            <v>1960</v>
          </cell>
          <cell r="D22">
            <v>-104.309</v>
          </cell>
          <cell r="E22">
            <v>1.77</v>
          </cell>
        </row>
        <row r="23">
          <cell r="B23">
            <v>1951</v>
          </cell>
          <cell r="D23">
            <v>-117.57899999999999</v>
          </cell>
          <cell r="E23">
            <v>0.90100000000000002</v>
          </cell>
        </row>
        <row r="24">
          <cell r="B24">
            <v>1943</v>
          </cell>
          <cell r="D24">
            <v>-120.328</v>
          </cell>
          <cell r="E24">
            <v>1.1970000000000001</v>
          </cell>
        </row>
        <row r="25">
          <cell r="B25">
            <v>1926</v>
          </cell>
          <cell r="D25">
            <v>-117.935</v>
          </cell>
          <cell r="E25">
            <v>2.3130000000000002</v>
          </cell>
        </row>
        <row r="26">
          <cell r="B26">
            <v>1910</v>
          </cell>
          <cell r="D26">
            <v>-119.134</v>
          </cell>
          <cell r="E26">
            <v>4.7E-2</v>
          </cell>
        </row>
        <row r="27">
          <cell r="B27">
            <v>1901</v>
          </cell>
          <cell r="D27">
            <v>-111.931</v>
          </cell>
          <cell r="E27">
            <v>0.60399999999999998</v>
          </cell>
        </row>
        <row r="28">
          <cell r="B28">
            <v>1893</v>
          </cell>
          <cell r="D28">
            <v>-107.184</v>
          </cell>
          <cell r="E28">
            <v>2.7650000000000001</v>
          </cell>
        </row>
        <row r="29">
          <cell r="B29">
            <v>1885</v>
          </cell>
          <cell r="D29">
            <v>-118.688</v>
          </cell>
          <cell r="E29">
            <v>1.4E-2</v>
          </cell>
        </row>
        <row r="30">
          <cell r="B30">
            <v>1869</v>
          </cell>
          <cell r="D30">
            <v>-130.92599999999999</v>
          </cell>
          <cell r="E30">
            <v>0.09</v>
          </cell>
        </row>
        <row r="31">
          <cell r="B31">
            <v>1860</v>
          </cell>
          <cell r="D31">
            <v>-131.524</v>
          </cell>
          <cell r="E31">
            <v>1.3560000000000001</v>
          </cell>
        </row>
        <row r="32">
          <cell r="B32">
            <v>1852</v>
          </cell>
          <cell r="D32">
            <v>-131.60900000000001</v>
          </cell>
          <cell r="E32">
            <v>1.0900000000000001</v>
          </cell>
        </row>
        <row r="33">
          <cell r="B33">
            <v>1844</v>
          </cell>
          <cell r="D33">
            <v>-130.965</v>
          </cell>
          <cell r="E33">
            <v>1.278</v>
          </cell>
        </row>
        <row r="34">
          <cell r="B34">
            <v>1836</v>
          </cell>
          <cell r="D34">
            <v>-136.61199999999999</v>
          </cell>
          <cell r="E34">
            <v>2.7440000000000002</v>
          </cell>
        </row>
        <row r="35">
          <cell r="B35">
            <v>1828</v>
          </cell>
          <cell r="D35">
            <v>-129.779</v>
          </cell>
          <cell r="E35">
            <v>0.998</v>
          </cell>
        </row>
        <row r="36">
          <cell r="B36">
            <v>1820</v>
          </cell>
          <cell r="D36">
            <v>-132.19900000000001</v>
          </cell>
          <cell r="E36">
            <v>1.444</v>
          </cell>
        </row>
        <row r="37">
          <cell r="B37">
            <v>1812</v>
          </cell>
          <cell r="D37">
            <v>-132.49299999999999</v>
          </cell>
          <cell r="E37">
            <v>0.20599999999999999</v>
          </cell>
        </row>
        <row r="38">
          <cell r="B38">
            <v>1804</v>
          </cell>
          <cell r="D38">
            <v>-134.62899999999999</v>
          </cell>
          <cell r="E38">
            <v>2.5529999999999999</v>
          </cell>
        </row>
        <row r="39">
          <cell r="B39">
            <v>1781</v>
          </cell>
          <cell r="D39">
            <v>-133.81399999999999</v>
          </cell>
          <cell r="E39">
            <v>1.0999999999999999E-2</v>
          </cell>
        </row>
        <row r="40">
          <cell r="B40">
            <v>1773</v>
          </cell>
          <cell r="D40">
            <v>-136.655</v>
          </cell>
          <cell r="E40">
            <v>1.6092918730000001</v>
          </cell>
        </row>
        <row r="41">
          <cell r="B41">
            <v>1766</v>
          </cell>
          <cell r="D41">
            <v>-133.41</v>
          </cell>
          <cell r="E41">
            <v>0.623</v>
          </cell>
        </row>
        <row r="42">
          <cell r="B42">
            <v>1758</v>
          </cell>
          <cell r="D42">
            <v>-135.05000000000001</v>
          </cell>
          <cell r="E42">
            <v>0.66900000000000004</v>
          </cell>
        </row>
        <row r="43">
          <cell r="B43">
            <v>1751</v>
          </cell>
          <cell r="D43">
            <v>-131.905</v>
          </cell>
          <cell r="E43">
            <v>1.7250000000000001</v>
          </cell>
        </row>
        <row r="44">
          <cell r="B44">
            <v>1743</v>
          </cell>
          <cell r="D44">
            <v>-133.661</v>
          </cell>
          <cell r="E44">
            <v>7.0000000000000001E-3</v>
          </cell>
        </row>
        <row r="45">
          <cell r="B45">
            <v>1736</v>
          </cell>
          <cell r="D45">
            <v>-135.792</v>
          </cell>
          <cell r="E45">
            <v>0.60899999999999999</v>
          </cell>
        </row>
        <row r="46">
          <cell r="B46">
            <v>1728</v>
          </cell>
          <cell r="D46">
            <v>-134.72300000000001</v>
          </cell>
          <cell r="E46">
            <v>0.52900000000000003</v>
          </cell>
        </row>
        <row r="47">
          <cell r="B47">
            <v>1721</v>
          </cell>
          <cell r="D47">
            <v>-133.196</v>
          </cell>
          <cell r="E47">
            <v>1.208</v>
          </cell>
        </row>
        <row r="48">
          <cell r="B48">
            <v>1707</v>
          </cell>
          <cell r="D48">
            <v>-134.19999999999999</v>
          </cell>
          <cell r="E48">
            <v>1.5549999999999999</v>
          </cell>
        </row>
        <row r="49">
          <cell r="B49">
            <v>1699</v>
          </cell>
          <cell r="D49">
            <v>-135.75700000000001</v>
          </cell>
          <cell r="E49">
            <v>2.0249999999999999</v>
          </cell>
        </row>
        <row r="50">
          <cell r="B50">
            <v>1692</v>
          </cell>
          <cell r="D50">
            <v>-123.55500000000001</v>
          </cell>
          <cell r="E50">
            <v>0.95099999999999996</v>
          </cell>
        </row>
        <row r="51">
          <cell r="B51">
            <v>1685</v>
          </cell>
          <cell r="D51">
            <v>-123.069</v>
          </cell>
          <cell r="E51">
            <v>0.313</v>
          </cell>
        </row>
        <row r="52">
          <cell r="B52">
            <v>1678</v>
          </cell>
          <cell r="D52">
            <v>-122.56100000000001</v>
          </cell>
          <cell r="E52">
            <v>0.746</v>
          </cell>
        </row>
        <row r="53">
          <cell r="B53">
            <v>1664</v>
          </cell>
          <cell r="D53">
            <v>-118.968</v>
          </cell>
          <cell r="E53">
            <v>0.47799999999999998</v>
          </cell>
        </row>
        <row r="54">
          <cell r="B54">
            <v>1637</v>
          </cell>
          <cell r="D54">
            <v>-133.06800000000001</v>
          </cell>
          <cell r="E54">
            <v>0.437</v>
          </cell>
        </row>
        <row r="55">
          <cell r="B55">
            <v>1631</v>
          </cell>
          <cell r="D55">
            <v>-133.059</v>
          </cell>
          <cell r="E55">
            <v>0.83299999999999996</v>
          </cell>
        </row>
        <row r="56">
          <cell r="B56">
            <v>1624</v>
          </cell>
          <cell r="D56">
            <v>-130.26300000000001</v>
          </cell>
          <cell r="E56">
            <v>0.56399999999999995</v>
          </cell>
        </row>
        <row r="57">
          <cell r="B57">
            <v>1618</v>
          </cell>
          <cell r="D57">
            <v>-128.654</v>
          </cell>
          <cell r="E57">
            <v>1.5780000000000001</v>
          </cell>
        </row>
        <row r="58">
          <cell r="B58">
            <v>1611</v>
          </cell>
          <cell r="D58">
            <v>-125.185</v>
          </cell>
          <cell r="E58">
            <v>1.69</v>
          </cell>
        </row>
        <row r="59">
          <cell r="B59">
            <v>1605</v>
          </cell>
          <cell r="D59">
            <v>-127.878</v>
          </cell>
          <cell r="E59">
            <v>0.67</v>
          </cell>
        </row>
        <row r="60">
          <cell r="B60">
            <v>1598</v>
          </cell>
          <cell r="D60">
            <v>-130.554</v>
          </cell>
          <cell r="E60">
            <v>3.0000000000000001E-3</v>
          </cell>
        </row>
        <row r="61">
          <cell r="B61">
            <v>1558</v>
          </cell>
          <cell r="D61">
            <v>-130.083</v>
          </cell>
          <cell r="E61">
            <v>1.3080000000000001</v>
          </cell>
        </row>
        <row r="62">
          <cell r="B62">
            <v>1533</v>
          </cell>
          <cell r="D62">
            <v>-123.854</v>
          </cell>
          <cell r="E62">
            <v>2.68</v>
          </cell>
        </row>
        <row r="63">
          <cell r="B63">
            <v>1516</v>
          </cell>
          <cell r="D63">
            <v>-129.30699999999999</v>
          </cell>
          <cell r="E63">
            <v>0.71799999999999997</v>
          </cell>
        </row>
        <row r="64">
          <cell r="B64">
            <v>1485</v>
          </cell>
          <cell r="D64">
            <v>-133.739</v>
          </cell>
          <cell r="E64">
            <v>1.7929999999999999</v>
          </cell>
        </row>
        <row r="65">
          <cell r="B65">
            <v>1462</v>
          </cell>
          <cell r="D65">
            <v>-133.70099999999999</v>
          </cell>
          <cell r="E65">
            <v>0.39500000000000002</v>
          </cell>
        </row>
        <row r="66">
          <cell r="B66">
            <v>1427</v>
          </cell>
          <cell r="D66">
            <v>-132.80699999999999</v>
          </cell>
          <cell r="E66">
            <v>2.7669999999999999</v>
          </cell>
        </row>
        <row r="67">
          <cell r="B67">
            <v>1420</v>
          </cell>
          <cell r="D67">
            <v>-130.232</v>
          </cell>
          <cell r="E67">
            <v>0.64900000000000002</v>
          </cell>
        </row>
        <row r="68">
          <cell r="B68">
            <v>1407</v>
          </cell>
          <cell r="D68">
            <v>-133.654</v>
          </cell>
          <cell r="E68">
            <v>0.23699999999999999</v>
          </cell>
        </row>
        <row r="69">
          <cell r="B69">
            <v>1388</v>
          </cell>
          <cell r="D69">
            <v>-138.29499999999999</v>
          </cell>
          <cell r="E69">
            <v>6.9000000000000006E-2</v>
          </cell>
        </row>
        <row r="70">
          <cell r="B70">
            <v>1382</v>
          </cell>
          <cell r="D70">
            <v>-132.25399999999999</v>
          </cell>
          <cell r="E70">
            <v>1.323</v>
          </cell>
        </row>
        <row r="71">
          <cell r="B71">
            <v>1370</v>
          </cell>
          <cell r="D71">
            <v>-138.202</v>
          </cell>
          <cell r="E71">
            <v>1.0489999999999999</v>
          </cell>
        </row>
        <row r="72">
          <cell r="B72">
            <v>1352</v>
          </cell>
          <cell r="D72">
            <v>-132.08799999999999</v>
          </cell>
          <cell r="E72">
            <v>1.704</v>
          </cell>
        </row>
        <row r="73">
          <cell r="B73">
            <v>1347</v>
          </cell>
          <cell r="D73">
            <v>-132.6</v>
          </cell>
          <cell r="E73">
            <v>1.123</v>
          </cell>
        </row>
        <row r="74">
          <cell r="B74">
            <v>1336</v>
          </cell>
          <cell r="D74">
            <v>-133.751</v>
          </cell>
          <cell r="E74">
            <v>0.39300000000000002</v>
          </cell>
        </row>
        <row r="75">
          <cell r="B75">
            <v>1314</v>
          </cell>
          <cell r="D75">
            <v>-137.625</v>
          </cell>
          <cell r="E75">
            <v>0.878</v>
          </cell>
        </row>
        <row r="76">
          <cell r="B76">
            <v>1304</v>
          </cell>
          <cell r="D76">
            <v>-135.60499999999999</v>
          </cell>
          <cell r="E76">
            <v>1.3779999999999999</v>
          </cell>
        </row>
        <row r="77">
          <cell r="B77">
            <v>1284</v>
          </cell>
          <cell r="D77">
            <v>-135.38900000000001</v>
          </cell>
          <cell r="E77">
            <v>0.129</v>
          </cell>
        </row>
        <row r="78">
          <cell r="B78">
            <v>1274</v>
          </cell>
          <cell r="D78">
            <v>-135.416</v>
          </cell>
          <cell r="E78">
            <v>0.40200000000000002</v>
          </cell>
        </row>
        <row r="79">
          <cell r="B79">
            <v>1259</v>
          </cell>
          <cell r="D79">
            <v>-130.179</v>
          </cell>
          <cell r="E79">
            <v>2.4257124729999999</v>
          </cell>
        </row>
        <row r="80">
          <cell r="B80">
            <v>1254</v>
          </cell>
          <cell r="D80">
            <v>-134.75399999999999</v>
          </cell>
          <cell r="E80">
            <v>2.0470000000000002</v>
          </cell>
        </row>
        <row r="81">
          <cell r="B81">
            <v>1244</v>
          </cell>
          <cell r="D81">
            <v>-136.65799999999999</v>
          </cell>
          <cell r="E81">
            <v>0.63400000000000001</v>
          </cell>
        </row>
        <row r="82">
          <cell r="B82">
            <v>1209</v>
          </cell>
          <cell r="D82">
            <v>-136.92699999999999</v>
          </cell>
          <cell r="E82">
            <v>0.48</v>
          </cell>
        </row>
        <row r="83">
          <cell r="B83">
            <v>1186</v>
          </cell>
          <cell r="D83">
            <v>-131.72900000000001</v>
          </cell>
          <cell r="E83">
            <v>0.15</v>
          </cell>
        </row>
        <row r="84">
          <cell r="B84">
            <v>1178</v>
          </cell>
          <cell r="D84">
            <v>-132.51300000000001</v>
          </cell>
          <cell r="E84">
            <v>2.2269999999999999</v>
          </cell>
        </row>
        <row r="85">
          <cell r="B85">
            <v>1160</v>
          </cell>
          <cell r="D85">
            <v>-136.011</v>
          </cell>
          <cell r="E85">
            <v>0.57899999999999996</v>
          </cell>
        </row>
        <row r="86">
          <cell r="B86">
            <v>1126</v>
          </cell>
          <cell r="D86">
            <v>-126.682</v>
          </cell>
          <cell r="E86">
            <v>0.84699999999999998</v>
          </cell>
        </row>
        <row r="87">
          <cell r="B87">
            <v>1116</v>
          </cell>
          <cell r="D87">
            <v>-127.479</v>
          </cell>
          <cell r="E87">
            <v>1.748</v>
          </cell>
        </row>
        <row r="88">
          <cell r="B88">
            <v>1096</v>
          </cell>
          <cell r="D88">
            <v>-131.56</v>
          </cell>
          <cell r="E88">
            <v>2.3572959080000002</v>
          </cell>
        </row>
        <row r="89">
          <cell r="B89">
            <v>1049</v>
          </cell>
          <cell r="D89">
            <v>-134.11699999999999</v>
          </cell>
          <cell r="E89">
            <v>0.67300000000000004</v>
          </cell>
        </row>
        <row r="90">
          <cell r="B90">
            <v>1023</v>
          </cell>
          <cell r="D90">
            <v>-135.69</v>
          </cell>
          <cell r="E90">
            <v>2.1179999999999999</v>
          </cell>
        </row>
        <row r="91">
          <cell r="B91">
            <v>982</v>
          </cell>
          <cell r="D91">
            <v>-134.68899999999999</v>
          </cell>
          <cell r="E91">
            <v>1.1619999999999999</v>
          </cell>
        </row>
        <row r="92">
          <cell r="B92">
            <v>968</v>
          </cell>
          <cell r="D92">
            <v>-134.387</v>
          </cell>
          <cell r="E92">
            <v>1.94</v>
          </cell>
        </row>
        <row r="93">
          <cell r="B93">
            <v>938</v>
          </cell>
          <cell r="D93">
            <v>-133.40199999999999</v>
          </cell>
          <cell r="E93">
            <v>2.6779999999999999</v>
          </cell>
        </row>
        <row r="94">
          <cell r="B94">
            <v>892</v>
          </cell>
          <cell r="D94">
            <v>-130.459</v>
          </cell>
          <cell r="E94">
            <v>1.9059999999999999</v>
          </cell>
        </row>
        <row r="95">
          <cell r="B95">
            <v>877</v>
          </cell>
          <cell r="D95">
            <v>-130.33600000000001</v>
          </cell>
          <cell r="E95">
            <v>1.6113723959999999</v>
          </cell>
        </row>
        <row r="96">
          <cell r="B96">
            <v>845</v>
          </cell>
          <cell r="D96">
            <v>-125.28700000000001</v>
          </cell>
          <cell r="E96">
            <v>1.8911653369999999</v>
          </cell>
        </row>
        <row r="97">
          <cell r="B97">
            <v>783</v>
          </cell>
          <cell r="D97">
            <v>-126.866</v>
          </cell>
          <cell r="E97">
            <v>1.48</v>
          </cell>
        </row>
        <row r="98">
          <cell r="B98">
            <v>751</v>
          </cell>
          <cell r="D98">
            <v>-125.01</v>
          </cell>
          <cell r="E98">
            <v>9.8000000000000004E-2</v>
          </cell>
        </row>
        <row r="99">
          <cell r="B99">
            <v>691</v>
          </cell>
          <cell r="D99">
            <v>-124.64400000000001</v>
          </cell>
          <cell r="E99">
            <v>2.1152562490000002</v>
          </cell>
        </row>
        <row r="100">
          <cell r="B100">
            <v>661</v>
          </cell>
          <cell r="D100">
            <v>-118.533</v>
          </cell>
          <cell r="E100">
            <v>1.1040000000000001</v>
          </cell>
        </row>
        <row r="101">
          <cell r="B101">
            <v>620</v>
          </cell>
          <cell r="D101">
            <v>-117.92100000000001</v>
          </cell>
          <cell r="E101">
            <v>2.06</v>
          </cell>
        </row>
        <row r="102">
          <cell r="B102">
            <v>606</v>
          </cell>
          <cell r="D102">
            <v>-130.15100000000001</v>
          </cell>
          <cell r="E102">
            <v>1.931464815</v>
          </cell>
        </row>
        <row r="103">
          <cell r="B103">
            <v>581</v>
          </cell>
          <cell r="D103">
            <v>-129.65899999999999</v>
          </cell>
          <cell r="E103">
            <v>0.98599999999999999</v>
          </cell>
        </row>
        <row r="104">
          <cell r="B104">
            <v>535</v>
          </cell>
          <cell r="D104">
            <v>-123.819</v>
          </cell>
          <cell r="E104">
            <v>0.85499999999999998</v>
          </cell>
        </row>
        <row r="105">
          <cell r="B105">
            <v>515</v>
          </cell>
          <cell r="D105">
            <v>-121.492</v>
          </cell>
          <cell r="E105">
            <v>0.01</v>
          </cell>
        </row>
        <row r="106">
          <cell r="B106">
            <v>486</v>
          </cell>
          <cell r="D106">
            <v>-119.092</v>
          </cell>
          <cell r="E106">
            <v>1.085</v>
          </cell>
        </row>
        <row r="107">
          <cell r="B107">
            <v>461</v>
          </cell>
          <cell r="D107">
            <v>-125.863</v>
          </cell>
          <cell r="E107">
            <v>6.0999999999999999E-2</v>
          </cell>
        </row>
        <row r="108">
          <cell r="B108">
            <v>437</v>
          </cell>
          <cell r="D108">
            <v>-124.256</v>
          </cell>
          <cell r="E108">
            <v>0.39300000000000002</v>
          </cell>
        </row>
        <row r="109">
          <cell r="B109">
            <v>416</v>
          </cell>
          <cell r="D109">
            <v>-126.791</v>
          </cell>
          <cell r="E109">
            <v>0.57899999999999996</v>
          </cell>
        </row>
        <row r="110">
          <cell r="B110">
            <v>389</v>
          </cell>
          <cell r="D110">
            <v>-123.126</v>
          </cell>
          <cell r="E110">
            <v>0.70699999999999996</v>
          </cell>
        </row>
        <row r="111">
          <cell r="B111">
            <v>377</v>
          </cell>
          <cell r="D111">
            <v>-124.572</v>
          </cell>
          <cell r="E111">
            <v>0.44400000000000001</v>
          </cell>
        </row>
        <row r="112">
          <cell r="B112">
            <v>358</v>
          </cell>
          <cell r="D112">
            <v>-126.791</v>
          </cell>
          <cell r="E112">
            <v>1.464</v>
          </cell>
        </row>
        <row r="113">
          <cell r="B113">
            <v>352</v>
          </cell>
          <cell r="D113">
            <v>-122.777</v>
          </cell>
          <cell r="E113">
            <v>1.113</v>
          </cell>
        </row>
        <row r="114">
          <cell r="B114">
            <v>340</v>
          </cell>
          <cell r="D114">
            <v>-129.19499999999999</v>
          </cell>
          <cell r="E114">
            <v>0.31900000000000001</v>
          </cell>
        </row>
        <row r="115">
          <cell r="B115">
            <v>302</v>
          </cell>
          <cell r="D115">
            <v>-119.62</v>
          </cell>
          <cell r="E115">
            <v>3.2639999999999998</v>
          </cell>
        </row>
        <row r="116">
          <cell r="B116">
            <v>211</v>
          </cell>
          <cell r="D116">
            <v>-112.134</v>
          </cell>
          <cell r="E116">
            <v>0.997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07AA-7962-4C44-8100-11ADA714AD51}">
  <dimension ref="A1:AT531"/>
  <sheetViews>
    <sheetView tabSelected="1" topLeftCell="A259" zoomScale="78" zoomScaleNormal="78" workbookViewId="0">
      <selection activeCell="K279" sqref="K279"/>
    </sheetView>
  </sheetViews>
  <sheetFormatPr defaultRowHeight="14.4"/>
  <cols>
    <col min="1" max="1" width="8.88671875" style="6"/>
    <col min="2" max="2" width="8.88671875" style="3"/>
    <col min="3" max="3" width="8.88671875" style="4"/>
    <col min="7" max="8" width="8.88671875" style="6"/>
    <col min="9" max="9" width="8.88671875" customWidth="1"/>
    <col min="11" max="11" width="8.88671875" style="3"/>
    <col min="12" max="12" width="8.88671875" style="4"/>
    <col min="15" max="16" width="8.88671875" style="6"/>
    <col min="17" max="17" width="8.88671875" style="3"/>
    <col min="18" max="18" width="8.88671875" style="4"/>
  </cols>
  <sheetData>
    <row r="1" spans="1:46">
      <c r="A1" s="6" t="s">
        <v>5</v>
      </c>
      <c r="B1" s="3" t="s">
        <v>1</v>
      </c>
      <c r="C1" s="4" t="s">
        <v>2</v>
      </c>
      <c r="D1" t="s">
        <v>7</v>
      </c>
      <c r="G1" s="6" t="s">
        <v>37</v>
      </c>
      <c r="H1" s="6" t="s">
        <v>36</v>
      </c>
      <c r="I1" t="s">
        <v>8</v>
      </c>
      <c r="J1" t="s">
        <v>9</v>
      </c>
      <c r="K1" s="3" t="s">
        <v>1</v>
      </c>
      <c r="L1" s="4" t="s">
        <v>2</v>
      </c>
      <c r="M1" t="s">
        <v>10</v>
      </c>
      <c r="O1" s="5" t="s">
        <v>15</v>
      </c>
      <c r="P1" s="5"/>
      <c r="Q1" s="3" t="s">
        <v>1</v>
      </c>
      <c r="R1" s="4" t="s">
        <v>2</v>
      </c>
      <c r="S1" t="s">
        <v>13</v>
      </c>
      <c r="T1" t="s">
        <v>2</v>
      </c>
      <c r="U1" t="s">
        <v>14</v>
      </c>
      <c r="W1" s="3" t="s">
        <v>1</v>
      </c>
      <c r="X1" s="3"/>
      <c r="Y1" s="3" t="s">
        <v>18</v>
      </c>
      <c r="Z1" s="3" t="s">
        <v>19</v>
      </c>
      <c r="AA1" s="3" t="s">
        <v>20</v>
      </c>
      <c r="AB1" s="3" t="s">
        <v>21</v>
      </c>
      <c r="AC1" s="3"/>
      <c r="AD1" s="3"/>
      <c r="AE1" s="3"/>
      <c r="AF1" s="3"/>
      <c r="AG1" s="3"/>
      <c r="AH1" s="3"/>
      <c r="AJ1" s="4" t="s">
        <v>2</v>
      </c>
      <c r="AK1" s="4"/>
      <c r="AL1" s="4" t="s">
        <v>18</v>
      </c>
      <c r="AM1" s="4" t="s">
        <v>19</v>
      </c>
      <c r="AN1" s="4" t="s">
        <v>20</v>
      </c>
      <c r="AO1" s="4"/>
      <c r="AP1" s="4"/>
      <c r="AQ1" s="4"/>
      <c r="AR1" s="4"/>
      <c r="AS1" s="4"/>
      <c r="AT1" s="4"/>
    </row>
    <row r="2" spans="1:46">
      <c r="A2" s="6" t="s">
        <v>3</v>
      </c>
      <c r="B2" s="3" t="s">
        <v>6</v>
      </c>
      <c r="C2" s="4" t="s">
        <v>6</v>
      </c>
      <c r="D2" t="s">
        <v>6</v>
      </c>
      <c r="E2" t="s">
        <v>33</v>
      </c>
      <c r="F2" t="s">
        <v>35</v>
      </c>
      <c r="I2" t="s">
        <v>11</v>
      </c>
      <c r="J2" t="s">
        <v>11</v>
      </c>
      <c r="K2" s="3" t="s">
        <v>11</v>
      </c>
      <c r="L2" s="4" t="s">
        <v>11</v>
      </c>
      <c r="M2" t="s">
        <v>11</v>
      </c>
      <c r="O2" s="5" t="s">
        <v>16</v>
      </c>
      <c r="P2" s="5" t="s">
        <v>36</v>
      </c>
      <c r="Q2" s="3" t="s">
        <v>4</v>
      </c>
      <c r="R2" s="4" t="s">
        <v>4</v>
      </c>
      <c r="S2" t="s">
        <v>4</v>
      </c>
      <c r="T2" t="s">
        <v>17</v>
      </c>
      <c r="W2" s="7" t="s">
        <v>32</v>
      </c>
      <c r="X2" s="7" t="s">
        <v>36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J2" s="4" t="s">
        <v>12</v>
      </c>
      <c r="AK2" s="4" t="s">
        <v>36</v>
      </c>
      <c r="AL2" s="4" t="s">
        <v>22</v>
      </c>
      <c r="AM2" s="4" t="s">
        <v>23</v>
      </c>
      <c r="AN2" s="4" t="s">
        <v>24</v>
      </c>
      <c r="AO2" s="4" t="s">
        <v>25</v>
      </c>
      <c r="AP2" s="4" t="s">
        <v>26</v>
      </c>
      <c r="AQ2" s="4" t="s">
        <v>27</v>
      </c>
      <c r="AR2" s="4" t="s">
        <v>28</v>
      </c>
      <c r="AS2" s="4" t="s">
        <v>29</v>
      </c>
      <c r="AT2" s="4" t="s">
        <v>30</v>
      </c>
    </row>
    <row r="3" spans="1:46">
      <c r="A3" s="6">
        <v>0</v>
      </c>
      <c r="B3" s="3">
        <v>-10.73</v>
      </c>
      <c r="C3" s="4">
        <v>-6.57</v>
      </c>
      <c r="D3">
        <v>-9.36</v>
      </c>
      <c r="E3">
        <v>2670</v>
      </c>
      <c r="F3" s="6">
        <v>5.0999999999999996</v>
      </c>
      <c r="G3" s="6">
        <v>0</v>
      </c>
      <c r="H3" s="6">
        <f>(G3*1000)+50</f>
        <v>50</v>
      </c>
      <c r="I3">
        <v>-7.52</v>
      </c>
      <c r="J3">
        <v>-8.0399999999999991</v>
      </c>
      <c r="K3" s="3">
        <v>-9.6</v>
      </c>
      <c r="L3" s="4">
        <v>-9.07</v>
      </c>
      <c r="N3">
        <f>SUM(I3,J3,K3,L3)/4</f>
        <v>-8.5574999999999992</v>
      </c>
      <c r="O3" s="6">
        <v>0</v>
      </c>
      <c r="P3" s="6">
        <f>(O3*1000)+50</f>
        <v>50</v>
      </c>
      <c r="Q3" s="3">
        <v>-9.33</v>
      </c>
      <c r="R3" s="4">
        <v>-9.4499999999999993</v>
      </c>
      <c r="S3">
        <v>-9.33</v>
      </c>
      <c r="T3">
        <v>0.23400000000000001</v>
      </c>
      <c r="U3">
        <v>0.121</v>
      </c>
      <c r="W3" s="3">
        <v>0</v>
      </c>
      <c r="X3" s="3">
        <f>(W3*1000)+50</f>
        <v>50</v>
      </c>
      <c r="Y3" s="3">
        <v>111.9</v>
      </c>
      <c r="Z3" s="3">
        <v>5.7</v>
      </c>
      <c r="AA3" s="3">
        <v>187.6</v>
      </c>
      <c r="AB3" s="3">
        <v>337.7</v>
      </c>
      <c r="AC3" s="3">
        <v>65.400000000000006</v>
      </c>
      <c r="AD3" s="3">
        <v>44.4</v>
      </c>
      <c r="AE3" s="3">
        <v>51</v>
      </c>
      <c r="AF3" s="3">
        <v>4.8</v>
      </c>
      <c r="AG3" s="3">
        <v>111.9</v>
      </c>
      <c r="AH3" s="3">
        <v>0.33400000000000002</v>
      </c>
      <c r="AJ3" s="4">
        <v>0</v>
      </c>
      <c r="AK3" s="4">
        <f>(AJ3*1000)+50</f>
        <v>50</v>
      </c>
      <c r="AL3" s="4">
        <v>81.599999999999994</v>
      </c>
      <c r="AM3" s="4">
        <v>5.6</v>
      </c>
      <c r="AN3" s="4">
        <v>127.5</v>
      </c>
      <c r="AO3" s="4">
        <v>316.8</v>
      </c>
      <c r="AP3" s="4">
        <v>76.400000000000006</v>
      </c>
      <c r="AQ3" s="4">
        <v>71</v>
      </c>
      <c r="AR3" s="4">
        <v>85.8</v>
      </c>
      <c r="AS3" s="4">
        <v>7.4</v>
      </c>
      <c r="AT3" s="4">
        <v>111.1</v>
      </c>
    </row>
    <row r="4" spans="1:46">
      <c r="A4" s="6">
        <v>0.1</v>
      </c>
      <c r="B4" s="3">
        <v>-10.07</v>
      </c>
      <c r="C4" s="4">
        <v>-9.1199999999999992</v>
      </c>
      <c r="D4">
        <v>-9.2899999999999991</v>
      </c>
      <c r="G4" s="6">
        <v>0.01</v>
      </c>
      <c r="H4" s="6">
        <f t="shared" ref="H4:H67" si="0">(G4*1000)+50</f>
        <v>60</v>
      </c>
      <c r="I4">
        <v>-7.57</v>
      </c>
      <c r="J4">
        <v>-7.51</v>
      </c>
      <c r="K4" s="3">
        <v>-9.2899999999999991</v>
      </c>
      <c r="L4" s="4">
        <v>-9.92</v>
      </c>
      <c r="N4">
        <f t="shared" ref="N4:N5" si="1">SUM(I4,J4,K4,L4)/4</f>
        <v>-8.5724999999999998</v>
      </c>
      <c r="O4" s="6">
        <v>0.05</v>
      </c>
      <c r="P4" s="6">
        <f t="shared" ref="P4:P67" si="2">(O4*1000)+50</f>
        <v>100</v>
      </c>
      <c r="Q4" s="3">
        <v>-9.86</v>
      </c>
      <c r="R4" s="4">
        <v>-9.6300000000000008</v>
      </c>
      <c r="S4">
        <v>-9.86</v>
      </c>
      <c r="T4">
        <v>0.23699999999999999</v>
      </c>
      <c r="U4">
        <v>0.11600000000000001</v>
      </c>
      <c r="W4" s="3">
        <v>0.05</v>
      </c>
      <c r="X4" s="3">
        <f t="shared" ref="X4:X67" si="3">(W4*1000)+50</f>
        <v>100</v>
      </c>
      <c r="Y4" s="3">
        <v>108</v>
      </c>
      <c r="Z4" s="3">
        <v>6.7</v>
      </c>
      <c r="AA4" s="3">
        <v>192</v>
      </c>
      <c r="AB4" s="3">
        <v>335.2</v>
      </c>
      <c r="AC4" s="3">
        <v>66</v>
      </c>
      <c r="AD4" s="3">
        <v>51.8</v>
      </c>
      <c r="AE4" s="3">
        <v>48.5</v>
      </c>
      <c r="AF4" s="3">
        <v>8.1</v>
      </c>
      <c r="AG4" s="3">
        <v>139.9</v>
      </c>
      <c r="AH4" s="3">
        <v>1.153</v>
      </c>
      <c r="AJ4" s="4">
        <v>0.05</v>
      </c>
      <c r="AK4" s="4">
        <f t="shared" ref="AK4:AK67" si="4">(AJ4*1000)+50</f>
        <v>100</v>
      </c>
      <c r="AL4" s="4">
        <v>89.1</v>
      </c>
      <c r="AM4" s="4">
        <v>5.2</v>
      </c>
      <c r="AN4" s="4">
        <v>88.3</v>
      </c>
      <c r="AO4" s="4">
        <v>300.7</v>
      </c>
      <c r="AP4" s="4">
        <v>47.4</v>
      </c>
      <c r="AQ4" s="4">
        <v>33.700000000000003</v>
      </c>
      <c r="AR4" s="4">
        <v>39.200000000000003</v>
      </c>
      <c r="AS4" s="4">
        <v>4.4000000000000004</v>
      </c>
      <c r="AT4" s="4">
        <v>56.8</v>
      </c>
    </row>
    <row r="5" spans="1:46">
      <c r="A5" s="6">
        <v>0.2</v>
      </c>
      <c r="B5" s="3">
        <v>-9.5399999999999991</v>
      </c>
      <c r="C5" s="4">
        <v>-10.039999999999999</v>
      </c>
      <c r="D5">
        <v>-10.039999999999999</v>
      </c>
      <c r="G5" s="6">
        <v>0.02</v>
      </c>
      <c r="H5" s="6">
        <f t="shared" si="0"/>
        <v>70</v>
      </c>
      <c r="I5">
        <v>-7.83</v>
      </c>
      <c r="J5">
        <v>-7.71</v>
      </c>
      <c r="K5" s="3">
        <v>-9.06</v>
      </c>
      <c r="L5" s="4">
        <v>-9.7799999999999994</v>
      </c>
      <c r="N5">
        <f t="shared" si="1"/>
        <v>-8.5950000000000006</v>
      </c>
      <c r="O5" s="6">
        <v>0.1</v>
      </c>
      <c r="P5" s="6">
        <f t="shared" si="2"/>
        <v>150</v>
      </c>
      <c r="Q5" s="3">
        <v>-9.6999999999999993</v>
      </c>
      <c r="R5" s="4">
        <v>-7.64</v>
      </c>
      <c r="S5">
        <v>-9.6999999999999993</v>
      </c>
      <c r="T5">
        <v>0.28000000000000003</v>
      </c>
      <c r="U5">
        <v>0.108</v>
      </c>
      <c r="W5" s="3">
        <v>0.1</v>
      </c>
      <c r="X5" s="3">
        <f t="shared" si="3"/>
        <v>150</v>
      </c>
      <c r="Y5" s="3">
        <v>137</v>
      </c>
      <c r="Z5" s="3">
        <v>6.3</v>
      </c>
      <c r="AA5" s="3">
        <v>129.1</v>
      </c>
      <c r="AB5" s="3">
        <v>408.1</v>
      </c>
      <c r="AC5" s="3">
        <v>90.7</v>
      </c>
      <c r="AD5" s="3">
        <v>45.1</v>
      </c>
      <c r="AE5" s="3">
        <v>39.4</v>
      </c>
      <c r="AF5" s="3">
        <v>5.3</v>
      </c>
      <c r="AG5" s="3">
        <v>85.1</v>
      </c>
      <c r="AH5" s="3">
        <v>0.16800000000000001</v>
      </c>
      <c r="AJ5" s="4">
        <v>0.1</v>
      </c>
      <c r="AK5" s="4">
        <f t="shared" si="4"/>
        <v>150</v>
      </c>
      <c r="AL5" s="4">
        <v>100.6</v>
      </c>
      <c r="AM5" s="4">
        <v>5.5</v>
      </c>
      <c r="AN5" s="4">
        <v>112.1</v>
      </c>
      <c r="AO5" s="4">
        <v>269.5</v>
      </c>
      <c r="AP5" s="4">
        <v>82.1</v>
      </c>
      <c r="AQ5" s="4">
        <v>26.3</v>
      </c>
      <c r="AR5" s="4">
        <v>30.7</v>
      </c>
      <c r="AS5" s="4">
        <v>2.8</v>
      </c>
      <c r="AT5" s="4">
        <v>25</v>
      </c>
    </row>
    <row r="6" spans="1:46">
      <c r="A6" s="6">
        <v>0.3</v>
      </c>
      <c r="B6" s="3">
        <v>-9.26</v>
      </c>
      <c r="C6" s="4">
        <v>-10.73</v>
      </c>
      <c r="D6">
        <v>-13.1</v>
      </c>
      <c r="F6" s="1"/>
      <c r="G6" s="6">
        <v>0.03</v>
      </c>
      <c r="H6" s="6">
        <f t="shared" si="0"/>
        <v>80</v>
      </c>
      <c r="I6">
        <v>-7.48</v>
      </c>
      <c r="J6">
        <v>-7.91</v>
      </c>
      <c r="K6" s="3">
        <v>-9.0299999999999994</v>
      </c>
      <c r="L6" s="4">
        <v>-8.98</v>
      </c>
      <c r="M6">
        <v>-8.51</v>
      </c>
      <c r="N6">
        <f>SUM(I6,J6,K6,L6,M6)/5</f>
        <v>-8.3820000000000014</v>
      </c>
      <c r="O6" s="6">
        <v>0.15</v>
      </c>
      <c r="P6" s="6">
        <f t="shared" si="2"/>
        <v>200</v>
      </c>
      <c r="Q6" s="3">
        <v>-11.99</v>
      </c>
      <c r="R6" s="4">
        <v>-9.1</v>
      </c>
      <c r="S6">
        <v>-11.99</v>
      </c>
      <c r="T6">
        <v>0.23200000000000001</v>
      </c>
      <c r="U6">
        <v>0.11</v>
      </c>
      <c r="W6" s="3">
        <v>0.15</v>
      </c>
      <c r="X6" s="3">
        <f t="shared" si="3"/>
        <v>200</v>
      </c>
      <c r="Y6" s="3">
        <v>66</v>
      </c>
      <c r="Z6" s="3">
        <v>6.4</v>
      </c>
      <c r="AA6" s="3">
        <v>161.5</v>
      </c>
      <c r="AB6" s="3">
        <v>208.8</v>
      </c>
      <c r="AC6" s="3">
        <v>47.8</v>
      </c>
      <c r="AD6" s="3">
        <v>54.5</v>
      </c>
      <c r="AE6" s="3">
        <v>37.799999999999997</v>
      </c>
      <c r="AF6" s="3">
        <v>5.8</v>
      </c>
      <c r="AG6" s="3">
        <v>64.400000000000006</v>
      </c>
      <c r="AH6" s="3">
        <v>0.30199999999999999</v>
      </c>
      <c r="AJ6" s="4">
        <v>0.15</v>
      </c>
      <c r="AK6" s="4">
        <f t="shared" si="4"/>
        <v>200</v>
      </c>
      <c r="AL6" s="4">
        <v>53.4</v>
      </c>
      <c r="AM6" s="4">
        <v>6.5</v>
      </c>
      <c r="AN6" s="4">
        <v>81.2</v>
      </c>
      <c r="AO6" s="4">
        <v>119.9</v>
      </c>
      <c r="AP6" s="4">
        <v>45.3</v>
      </c>
      <c r="AQ6" s="4">
        <v>29.9</v>
      </c>
      <c r="AR6" s="4">
        <v>16.2</v>
      </c>
      <c r="AS6" s="4">
        <v>3.3</v>
      </c>
      <c r="AT6" s="4">
        <v>31.6</v>
      </c>
    </row>
    <row r="7" spans="1:46">
      <c r="A7" s="6">
        <v>0.4</v>
      </c>
      <c r="B7" s="3">
        <v>-10.130000000000001</v>
      </c>
      <c r="C7" s="4">
        <v>-9.4</v>
      </c>
      <c r="D7">
        <v>-10.74</v>
      </c>
      <c r="E7">
        <v>3958</v>
      </c>
      <c r="F7" s="6">
        <v>4</v>
      </c>
      <c r="G7" s="6">
        <v>0.04</v>
      </c>
      <c r="H7" s="6">
        <f t="shared" si="0"/>
        <v>90</v>
      </c>
      <c r="I7">
        <v>-8.0500000000000007</v>
      </c>
      <c r="J7">
        <v>-7.62</v>
      </c>
      <c r="K7" s="3">
        <v>-9.6999999999999993</v>
      </c>
      <c r="L7" s="4">
        <v>-9.4499999999999993</v>
      </c>
      <c r="M7">
        <v>-9.14</v>
      </c>
      <c r="N7">
        <f t="shared" ref="N7:N30" si="5">SUM(I7,J7,K7,L7,M7)/5</f>
        <v>-8.7919999999999998</v>
      </c>
      <c r="O7" s="6">
        <v>0.2</v>
      </c>
      <c r="P7" s="6">
        <f t="shared" si="2"/>
        <v>250</v>
      </c>
      <c r="Q7" s="3">
        <v>-11.83</v>
      </c>
      <c r="R7" s="4">
        <v>-9.0399999999999991</v>
      </c>
      <c r="S7">
        <v>-11.83</v>
      </c>
      <c r="T7">
        <v>0.27900000000000003</v>
      </c>
      <c r="U7">
        <v>9.8000000000000004E-2</v>
      </c>
      <c r="W7" s="3">
        <v>0.2</v>
      </c>
      <c r="X7" s="3">
        <f t="shared" si="3"/>
        <v>250</v>
      </c>
      <c r="Y7" s="3">
        <v>44.7</v>
      </c>
      <c r="Z7" s="3">
        <v>3.2</v>
      </c>
      <c r="AA7" s="3">
        <v>78.7</v>
      </c>
      <c r="AB7" s="3">
        <v>161.5</v>
      </c>
      <c r="AC7" s="3">
        <v>42.8</v>
      </c>
      <c r="AD7" s="3">
        <v>32.5</v>
      </c>
      <c r="AE7" s="3">
        <v>22.2</v>
      </c>
      <c r="AF7" s="3">
        <v>2.9</v>
      </c>
      <c r="AG7" s="3">
        <v>40.6</v>
      </c>
      <c r="AH7" s="3">
        <v>0.248</v>
      </c>
      <c r="AJ7" s="4">
        <v>0.2</v>
      </c>
      <c r="AK7" s="4">
        <f t="shared" si="4"/>
        <v>250</v>
      </c>
      <c r="AL7" s="4">
        <v>59.3</v>
      </c>
      <c r="AM7" s="4">
        <v>7.5</v>
      </c>
      <c r="AN7" s="4">
        <v>83.6</v>
      </c>
      <c r="AO7" s="4">
        <v>155.1</v>
      </c>
      <c r="AP7" s="4">
        <v>55.5</v>
      </c>
      <c r="AQ7" s="4">
        <v>35.799999999999997</v>
      </c>
      <c r="AR7" s="4">
        <v>17.399999999999999</v>
      </c>
      <c r="AS7" s="4">
        <v>4.2</v>
      </c>
      <c r="AT7" s="4">
        <v>52.3</v>
      </c>
    </row>
    <row r="8" spans="1:46">
      <c r="A8" s="6">
        <v>0.5</v>
      </c>
      <c r="B8" s="3">
        <v>-13.79</v>
      </c>
      <c r="C8" s="4">
        <v>-8.73</v>
      </c>
      <c r="D8">
        <v>-10.18</v>
      </c>
      <c r="G8" s="6">
        <v>0.05</v>
      </c>
      <c r="H8" s="6">
        <f t="shared" si="0"/>
        <v>100</v>
      </c>
      <c r="I8">
        <v>-7.62</v>
      </c>
      <c r="J8">
        <v>-8.24</v>
      </c>
      <c r="K8" s="3">
        <v>-10.42</v>
      </c>
      <c r="L8" s="4">
        <v>-10.41</v>
      </c>
      <c r="M8">
        <v>-9.49</v>
      </c>
      <c r="N8">
        <f t="shared" si="5"/>
        <v>-9.2360000000000007</v>
      </c>
      <c r="O8" s="6">
        <v>0.25</v>
      </c>
      <c r="P8" s="6">
        <f t="shared" si="2"/>
        <v>300</v>
      </c>
      <c r="Q8" s="3">
        <v>-9.69</v>
      </c>
      <c r="R8" s="4">
        <v>-8.3800000000000008</v>
      </c>
      <c r="S8">
        <v>-9.69</v>
      </c>
      <c r="T8">
        <v>0.23599999999999999</v>
      </c>
      <c r="U8">
        <v>0.09</v>
      </c>
      <c r="W8" s="3">
        <v>0.25</v>
      </c>
      <c r="X8" s="3">
        <f t="shared" si="3"/>
        <v>300</v>
      </c>
      <c r="Y8" s="3">
        <v>44.6</v>
      </c>
      <c r="Z8" s="3">
        <v>2.5</v>
      </c>
      <c r="AA8" s="3">
        <v>78.900000000000006</v>
      </c>
      <c r="AB8" s="3">
        <v>230.7</v>
      </c>
      <c r="AC8" s="3">
        <v>42.1</v>
      </c>
      <c r="AD8" s="3">
        <v>28.9</v>
      </c>
      <c r="AE8" s="3">
        <v>27.8</v>
      </c>
      <c r="AF8" s="3">
        <v>4.8</v>
      </c>
      <c r="AG8" s="3">
        <v>62.3</v>
      </c>
      <c r="AH8" s="3">
        <v>0.224</v>
      </c>
      <c r="AJ8" s="4">
        <v>0.25</v>
      </c>
      <c r="AK8" s="4">
        <f t="shared" si="4"/>
        <v>300</v>
      </c>
      <c r="AL8" s="4">
        <v>80.599999999999994</v>
      </c>
      <c r="AM8" s="4">
        <v>4.2</v>
      </c>
      <c r="AN8" s="4">
        <v>97.3</v>
      </c>
      <c r="AO8" s="4">
        <v>205.6</v>
      </c>
      <c r="AP8" s="4">
        <v>68.599999999999994</v>
      </c>
      <c r="AQ8" s="4">
        <v>24.5</v>
      </c>
      <c r="AR8" s="4">
        <v>21.9</v>
      </c>
      <c r="AS8" s="4">
        <v>2.9</v>
      </c>
      <c r="AT8" s="4">
        <v>39.799999999999997</v>
      </c>
    </row>
    <row r="9" spans="1:46">
      <c r="A9" s="6">
        <v>0.6</v>
      </c>
      <c r="B9" s="3">
        <v>-10.01</v>
      </c>
      <c r="C9" s="4">
        <v>-9.1</v>
      </c>
      <c r="D9">
        <v>-9.94</v>
      </c>
      <c r="F9" s="1"/>
      <c r="G9" s="6">
        <v>0.06</v>
      </c>
      <c r="H9" s="6">
        <f t="shared" si="0"/>
        <v>110</v>
      </c>
      <c r="I9">
        <v>-7.7</v>
      </c>
      <c r="J9">
        <v>-7.74</v>
      </c>
      <c r="K9" s="3">
        <v>-10.02</v>
      </c>
      <c r="L9" s="4">
        <v>-10.27</v>
      </c>
      <c r="M9">
        <v>-9.43</v>
      </c>
      <c r="N9">
        <f t="shared" si="5"/>
        <v>-9.032</v>
      </c>
      <c r="O9" s="6">
        <v>0.3</v>
      </c>
      <c r="P9" s="6">
        <f t="shared" si="2"/>
        <v>350</v>
      </c>
      <c r="Q9" s="3">
        <v>-8.65</v>
      </c>
      <c r="R9" s="4">
        <v>-7.77</v>
      </c>
      <c r="S9">
        <v>-8.65</v>
      </c>
      <c r="T9">
        <v>0.35799999999999998</v>
      </c>
      <c r="U9">
        <v>0.09</v>
      </c>
      <c r="W9" s="3">
        <v>0.3</v>
      </c>
      <c r="X9" s="3">
        <f t="shared" si="3"/>
        <v>350</v>
      </c>
      <c r="Y9" s="3">
        <v>63.9</v>
      </c>
      <c r="Z9" s="3">
        <v>3.1</v>
      </c>
      <c r="AA9" s="3">
        <v>68.099999999999994</v>
      </c>
      <c r="AB9" s="3">
        <v>253.4</v>
      </c>
      <c r="AC9" s="3">
        <v>57.4</v>
      </c>
      <c r="AD9" s="3">
        <v>23.7</v>
      </c>
      <c r="AE9" s="3">
        <v>22.4</v>
      </c>
      <c r="AF9" s="3">
        <v>4.2</v>
      </c>
      <c r="AG9" s="3">
        <v>55.2</v>
      </c>
      <c r="AH9" s="3">
        <v>0.24299999999999999</v>
      </c>
      <c r="AJ9" s="4">
        <v>0.3</v>
      </c>
      <c r="AK9" s="4">
        <f t="shared" si="4"/>
        <v>350</v>
      </c>
      <c r="AL9" s="4">
        <v>114.2</v>
      </c>
      <c r="AM9" s="4">
        <v>3.3</v>
      </c>
      <c r="AN9" s="4">
        <v>104.2</v>
      </c>
      <c r="AO9" s="4">
        <v>253.3</v>
      </c>
      <c r="AP9" s="4">
        <v>82.4</v>
      </c>
      <c r="AQ9" s="4">
        <v>25.6</v>
      </c>
      <c r="AR9" s="4">
        <v>18.100000000000001</v>
      </c>
      <c r="AS9" s="4">
        <v>3</v>
      </c>
      <c r="AT9" s="4">
        <v>40.200000000000003</v>
      </c>
    </row>
    <row r="10" spans="1:46">
      <c r="A10" s="6">
        <v>0.7</v>
      </c>
      <c r="B10" s="3">
        <v>-10.210000000000001</v>
      </c>
      <c r="C10" s="4">
        <v>-8.76</v>
      </c>
      <c r="D10">
        <v>-9.4</v>
      </c>
      <c r="F10" s="1"/>
      <c r="G10" s="6">
        <v>7.0000000000000007E-2</v>
      </c>
      <c r="H10" s="6">
        <f t="shared" si="0"/>
        <v>120</v>
      </c>
      <c r="I10">
        <v>-8.15</v>
      </c>
      <c r="J10">
        <v>-7.5</v>
      </c>
      <c r="K10" s="3">
        <v>-9.17</v>
      </c>
      <c r="L10" s="4">
        <v>-9.4700000000000006</v>
      </c>
      <c r="M10">
        <v>-8.85</v>
      </c>
      <c r="N10">
        <f t="shared" si="5"/>
        <v>-8.6280000000000001</v>
      </c>
      <c r="O10" s="6">
        <v>0.35</v>
      </c>
      <c r="P10" s="6">
        <f t="shared" si="2"/>
        <v>400</v>
      </c>
      <c r="Q10" s="3">
        <v>-8.8800000000000008</v>
      </c>
      <c r="R10" s="4">
        <v>-9.52</v>
      </c>
      <c r="S10">
        <v>-8.8800000000000008</v>
      </c>
      <c r="T10">
        <v>0.14699999999999999</v>
      </c>
      <c r="U10">
        <v>9.4E-2</v>
      </c>
      <c r="W10" s="3">
        <v>0.35</v>
      </c>
      <c r="X10" s="3">
        <f t="shared" si="3"/>
        <v>400</v>
      </c>
      <c r="Y10" s="3">
        <v>64.2</v>
      </c>
      <c r="Z10" s="3">
        <v>2.2999999999999998</v>
      </c>
      <c r="AA10" s="3">
        <v>64.2</v>
      </c>
      <c r="AB10" s="3">
        <v>290.7</v>
      </c>
      <c r="AC10" s="3">
        <v>64</v>
      </c>
      <c r="AD10" s="3">
        <v>25.6</v>
      </c>
      <c r="AE10" s="3">
        <v>28.3</v>
      </c>
      <c r="AF10" s="3">
        <v>5</v>
      </c>
      <c r="AG10" s="3">
        <v>73.8</v>
      </c>
      <c r="AH10" s="3">
        <v>9.9000000000000005E-2</v>
      </c>
      <c r="AJ10" s="4">
        <v>0.35</v>
      </c>
      <c r="AK10" s="4">
        <f t="shared" si="4"/>
        <v>400</v>
      </c>
      <c r="AL10" s="4">
        <v>57.6</v>
      </c>
      <c r="AM10" s="4">
        <v>1.5</v>
      </c>
      <c r="AN10" s="4">
        <v>47.4</v>
      </c>
      <c r="AO10" s="4">
        <v>180.4</v>
      </c>
      <c r="AP10" s="4">
        <v>47.6</v>
      </c>
      <c r="AQ10" s="4">
        <v>18.8</v>
      </c>
      <c r="AR10" s="4">
        <v>15.5</v>
      </c>
      <c r="AS10" s="4">
        <v>2.5</v>
      </c>
      <c r="AT10" s="4">
        <v>40.9</v>
      </c>
    </row>
    <row r="11" spans="1:46">
      <c r="A11" s="6">
        <v>0.8</v>
      </c>
      <c r="B11" s="3">
        <v>-10.02</v>
      </c>
      <c r="C11" s="4">
        <v>-9.1300000000000008</v>
      </c>
      <c r="D11">
        <v>-8.6300000000000008</v>
      </c>
      <c r="E11">
        <v>4479</v>
      </c>
      <c r="F11" s="6">
        <v>4</v>
      </c>
      <c r="G11" s="6">
        <v>0.08</v>
      </c>
      <c r="H11" s="6">
        <f t="shared" si="0"/>
        <v>130</v>
      </c>
      <c r="I11">
        <v>-10.38</v>
      </c>
      <c r="J11">
        <v>-9.76</v>
      </c>
      <c r="K11" s="3">
        <v>-10.35</v>
      </c>
      <c r="L11" s="4">
        <v>-9.8000000000000007</v>
      </c>
      <c r="M11">
        <v>-9.17</v>
      </c>
      <c r="N11">
        <f t="shared" si="5"/>
        <v>-9.8920000000000012</v>
      </c>
      <c r="O11" s="6">
        <v>0.4</v>
      </c>
      <c r="P11" s="6">
        <f t="shared" si="2"/>
        <v>450</v>
      </c>
      <c r="Q11" s="3">
        <v>-8.43</v>
      </c>
      <c r="R11" s="4">
        <v>-8.4700000000000006</v>
      </c>
      <c r="S11">
        <v>-8.43</v>
      </c>
      <c r="T11">
        <v>0.151</v>
      </c>
      <c r="U11">
        <v>9.2999999999999999E-2</v>
      </c>
      <c r="W11" s="3">
        <v>0.4</v>
      </c>
      <c r="X11" s="3">
        <f t="shared" si="3"/>
        <v>450</v>
      </c>
      <c r="Y11" s="3">
        <v>110.5</v>
      </c>
      <c r="Z11" s="3">
        <v>4.4000000000000004</v>
      </c>
      <c r="AA11" s="3">
        <v>160</v>
      </c>
      <c r="AB11" s="3">
        <v>268.60000000000002</v>
      </c>
      <c r="AC11" s="3">
        <v>67.3</v>
      </c>
      <c r="AD11" s="3">
        <v>27.9</v>
      </c>
      <c r="AE11" s="3">
        <v>24.1</v>
      </c>
      <c r="AF11" s="3">
        <v>3</v>
      </c>
      <c r="AG11" s="3">
        <v>59.1</v>
      </c>
      <c r="AH11" s="3">
        <v>0.25600000000000001</v>
      </c>
      <c r="AJ11" s="4">
        <v>0.4</v>
      </c>
      <c r="AK11" s="4">
        <f t="shared" si="4"/>
        <v>450</v>
      </c>
      <c r="AL11" s="4">
        <v>120.6</v>
      </c>
      <c r="AM11" s="4">
        <v>4</v>
      </c>
      <c r="AN11" s="4">
        <v>81.099999999999994</v>
      </c>
      <c r="AO11" s="4">
        <v>309.7</v>
      </c>
      <c r="AP11" s="4">
        <v>96</v>
      </c>
      <c r="AQ11" s="4">
        <v>20</v>
      </c>
      <c r="AR11" s="4">
        <v>16.5</v>
      </c>
      <c r="AS11" s="4">
        <v>2.7</v>
      </c>
      <c r="AT11" s="4">
        <v>48.4</v>
      </c>
    </row>
    <row r="12" spans="1:46">
      <c r="A12" s="6">
        <v>0.9</v>
      </c>
      <c r="B12" s="3">
        <v>-9.99</v>
      </c>
      <c r="C12" s="4">
        <v>-9.61</v>
      </c>
      <c r="D12">
        <v>-7.79</v>
      </c>
      <c r="F12" s="1"/>
      <c r="G12" s="6">
        <v>0.09</v>
      </c>
      <c r="H12" s="6">
        <f t="shared" si="0"/>
        <v>140</v>
      </c>
      <c r="I12">
        <v>-8.5299999999999994</v>
      </c>
      <c r="J12">
        <v>-8.52</v>
      </c>
      <c r="K12" s="3">
        <v>-9.34</v>
      </c>
      <c r="L12" s="4">
        <v>-8.2100000000000009</v>
      </c>
      <c r="M12">
        <v>-8.86</v>
      </c>
      <c r="N12">
        <f t="shared" si="5"/>
        <v>-8.6919999999999984</v>
      </c>
      <c r="O12" s="6">
        <v>0.45</v>
      </c>
      <c r="P12" s="6">
        <f t="shared" si="2"/>
        <v>500</v>
      </c>
      <c r="Q12" s="3">
        <v>-9.09</v>
      </c>
      <c r="R12" s="4">
        <v>-9.57</v>
      </c>
      <c r="S12">
        <v>-9.09</v>
      </c>
      <c r="T12">
        <v>0.107</v>
      </c>
      <c r="U12">
        <v>0.104</v>
      </c>
      <c r="W12" s="3">
        <v>0.45</v>
      </c>
      <c r="X12" s="3">
        <f t="shared" si="3"/>
        <v>500</v>
      </c>
      <c r="Y12" s="3">
        <v>91.5</v>
      </c>
      <c r="Z12" s="3">
        <v>2.2000000000000002</v>
      </c>
      <c r="AA12" s="3">
        <v>134.69999999999999</v>
      </c>
      <c r="AB12" s="3">
        <v>374.3</v>
      </c>
      <c r="AC12" s="3">
        <v>62.5</v>
      </c>
      <c r="AD12" s="3">
        <v>27.2</v>
      </c>
      <c r="AE12" s="3">
        <v>35</v>
      </c>
      <c r="AF12" s="3">
        <v>3.3</v>
      </c>
      <c r="AG12" s="3">
        <v>50.6</v>
      </c>
      <c r="AH12" s="3">
        <v>0.90100000000000002</v>
      </c>
      <c r="AJ12" s="4">
        <v>0.45</v>
      </c>
      <c r="AK12" s="4">
        <f t="shared" si="4"/>
        <v>500</v>
      </c>
      <c r="AL12" s="4">
        <v>77.3</v>
      </c>
      <c r="AM12" s="4">
        <v>1.9</v>
      </c>
      <c r="AN12" s="4">
        <v>49.5</v>
      </c>
      <c r="AO12" s="4">
        <v>240.5</v>
      </c>
      <c r="AP12" s="4">
        <v>69.099999999999994</v>
      </c>
      <c r="AQ12" s="4">
        <v>14.1</v>
      </c>
      <c r="AR12" s="4">
        <v>12.9</v>
      </c>
      <c r="AS12" s="4">
        <v>1.6</v>
      </c>
      <c r="AT12" s="4">
        <v>49.4</v>
      </c>
    </row>
    <row r="13" spans="1:46">
      <c r="A13" s="6">
        <v>1</v>
      </c>
      <c r="B13" s="3">
        <v>-8.9700000000000006</v>
      </c>
      <c r="C13" s="4">
        <v>-10.24</v>
      </c>
      <c r="D13">
        <v>-8.9499999999999993</v>
      </c>
      <c r="F13" s="1"/>
      <c r="G13" s="6">
        <v>0.1</v>
      </c>
      <c r="H13" s="6">
        <f t="shared" si="0"/>
        <v>150</v>
      </c>
      <c r="I13">
        <v>-8.27</v>
      </c>
      <c r="J13">
        <v>-8.36</v>
      </c>
      <c r="K13" s="3">
        <v>-8.68</v>
      </c>
      <c r="L13" s="4">
        <v>-7.49</v>
      </c>
      <c r="M13">
        <v>-8.93</v>
      </c>
      <c r="N13">
        <f t="shared" si="5"/>
        <v>-8.3460000000000001</v>
      </c>
      <c r="O13" s="6">
        <v>0.5</v>
      </c>
      <c r="P13" s="6">
        <f t="shared" si="2"/>
        <v>550</v>
      </c>
      <c r="Q13" s="3">
        <v>-10.6</v>
      </c>
      <c r="R13" s="4">
        <v>-10.130000000000001</v>
      </c>
      <c r="S13">
        <v>-10.6</v>
      </c>
      <c r="T13">
        <v>0.19500000000000001</v>
      </c>
      <c r="U13">
        <v>0.10199999999999999</v>
      </c>
      <c r="W13" s="3">
        <v>0.5</v>
      </c>
      <c r="X13" s="3">
        <f t="shared" si="3"/>
        <v>550</v>
      </c>
      <c r="Y13" s="3">
        <v>70.599999999999994</v>
      </c>
      <c r="Z13" s="3">
        <v>2.4</v>
      </c>
      <c r="AA13" s="3">
        <v>107.6</v>
      </c>
      <c r="AB13" s="3">
        <v>263.60000000000002</v>
      </c>
      <c r="AC13" s="3">
        <v>66.400000000000006</v>
      </c>
      <c r="AD13" s="3">
        <v>31</v>
      </c>
      <c r="AE13" s="3">
        <v>23.8</v>
      </c>
      <c r="AF13" s="3">
        <v>3.6</v>
      </c>
      <c r="AG13" s="3">
        <v>64.400000000000006</v>
      </c>
      <c r="AH13" s="3">
        <v>2.3919999999999999</v>
      </c>
      <c r="AJ13" s="4">
        <v>0.5</v>
      </c>
      <c r="AK13" s="4">
        <f t="shared" si="4"/>
        <v>550</v>
      </c>
      <c r="AL13" s="4">
        <v>86.8</v>
      </c>
      <c r="AM13" s="4">
        <v>1.7</v>
      </c>
      <c r="AN13" s="4">
        <v>71.7</v>
      </c>
      <c r="AO13" s="4">
        <v>314</v>
      </c>
      <c r="AP13" s="4">
        <v>76.400000000000006</v>
      </c>
      <c r="AQ13" s="4">
        <v>27.1</v>
      </c>
      <c r="AR13" s="4">
        <v>21.3</v>
      </c>
      <c r="AS13" s="4">
        <v>2.2999999999999998</v>
      </c>
      <c r="AT13" s="4">
        <v>46.7</v>
      </c>
    </row>
    <row r="14" spans="1:46">
      <c r="A14" s="6">
        <v>1.1000000000000001</v>
      </c>
      <c r="B14" s="3">
        <v>-8.7200000000000006</v>
      </c>
      <c r="C14" s="4">
        <v>-9.44</v>
      </c>
      <c r="D14">
        <v>-9.14</v>
      </c>
      <c r="F14" s="1"/>
      <c r="G14" s="6">
        <v>0.11</v>
      </c>
      <c r="H14" s="6">
        <f t="shared" si="0"/>
        <v>160</v>
      </c>
      <c r="I14">
        <v>-9.4</v>
      </c>
      <c r="J14">
        <v>-7.5</v>
      </c>
      <c r="K14" s="3">
        <v>-8.42</v>
      </c>
      <c r="L14" s="4">
        <v>-8.01</v>
      </c>
      <c r="M14">
        <v>-8.35</v>
      </c>
      <c r="N14">
        <f t="shared" si="5"/>
        <v>-8.3360000000000003</v>
      </c>
      <c r="O14" s="6">
        <v>0.55000000000000004</v>
      </c>
      <c r="P14" s="6">
        <f t="shared" si="2"/>
        <v>600</v>
      </c>
      <c r="Q14" s="3">
        <v>-11.32</v>
      </c>
      <c r="R14" s="4">
        <v>-10.57</v>
      </c>
      <c r="S14">
        <v>-11.32</v>
      </c>
      <c r="T14">
        <v>0.11600000000000001</v>
      </c>
      <c r="U14">
        <v>0.111</v>
      </c>
      <c r="W14" s="3">
        <v>0.55000000000000004</v>
      </c>
      <c r="X14" s="3">
        <f t="shared" si="3"/>
        <v>600</v>
      </c>
      <c r="Y14" s="3">
        <v>86.3</v>
      </c>
      <c r="Z14" s="3">
        <v>2.6</v>
      </c>
      <c r="AA14" s="3">
        <v>155.19999999999999</v>
      </c>
      <c r="AB14" s="3">
        <v>333.3</v>
      </c>
      <c r="AC14" s="3">
        <v>64.099999999999994</v>
      </c>
      <c r="AD14" s="3">
        <v>60.4</v>
      </c>
      <c r="AE14" s="3">
        <v>41.1</v>
      </c>
      <c r="AF14" s="3">
        <v>6.2</v>
      </c>
      <c r="AG14" s="3">
        <v>145.5</v>
      </c>
      <c r="AH14" s="3">
        <v>0.26900000000000002</v>
      </c>
      <c r="AJ14" s="4">
        <v>0.55000000000000004</v>
      </c>
      <c r="AK14" s="4">
        <f t="shared" si="4"/>
        <v>600</v>
      </c>
      <c r="AL14" s="4">
        <v>48.7</v>
      </c>
      <c r="AM14" s="4">
        <v>1.5</v>
      </c>
      <c r="AN14" s="4">
        <v>44.4</v>
      </c>
      <c r="AO14" s="4">
        <v>197.9</v>
      </c>
      <c r="AP14" s="4">
        <v>49.3</v>
      </c>
      <c r="AQ14" s="4">
        <v>27.1</v>
      </c>
      <c r="AR14" s="4">
        <v>13.9</v>
      </c>
      <c r="AS14" s="4">
        <v>2.2000000000000002</v>
      </c>
      <c r="AT14" s="4">
        <v>35.299999999999997</v>
      </c>
    </row>
    <row r="15" spans="1:46">
      <c r="A15" s="6">
        <v>1.2</v>
      </c>
      <c r="B15" s="3">
        <v>-7.95</v>
      </c>
      <c r="C15" s="4">
        <v>-9.3800000000000008</v>
      </c>
      <c r="D15">
        <v>-9.66</v>
      </c>
      <c r="E15">
        <v>11424</v>
      </c>
      <c r="F15" s="6">
        <v>2.7</v>
      </c>
      <c r="G15" s="6">
        <v>0.12</v>
      </c>
      <c r="H15" s="6">
        <f t="shared" si="0"/>
        <v>170</v>
      </c>
      <c r="I15">
        <v>-8.91</v>
      </c>
      <c r="J15">
        <v>-8.2899999999999991</v>
      </c>
      <c r="K15" s="3">
        <v>-9.75</v>
      </c>
      <c r="L15" s="4">
        <v>-7.44</v>
      </c>
      <c r="M15">
        <v>-8.31</v>
      </c>
      <c r="N15">
        <f t="shared" si="5"/>
        <v>-8.5400000000000009</v>
      </c>
      <c r="O15" s="6">
        <v>0.6</v>
      </c>
      <c r="P15" s="6">
        <f t="shared" si="2"/>
        <v>650</v>
      </c>
      <c r="Q15" s="3">
        <v>-12.26</v>
      </c>
      <c r="R15" s="4">
        <v>-11.35</v>
      </c>
      <c r="S15">
        <v>-12.26</v>
      </c>
      <c r="T15">
        <v>7.8E-2</v>
      </c>
      <c r="U15">
        <v>0.109</v>
      </c>
      <c r="W15" s="3">
        <v>0.6</v>
      </c>
      <c r="X15" s="3">
        <f t="shared" si="3"/>
        <v>650</v>
      </c>
      <c r="Y15" s="3">
        <v>38.6</v>
      </c>
      <c r="Z15" s="3">
        <v>0.4</v>
      </c>
      <c r="AA15" s="3">
        <v>107.1</v>
      </c>
      <c r="AB15" s="3">
        <v>108.3</v>
      </c>
      <c r="AC15" s="3">
        <v>20.6</v>
      </c>
      <c r="AD15" s="3">
        <v>18</v>
      </c>
      <c r="AE15" s="3">
        <v>18.7</v>
      </c>
      <c r="AF15" s="3">
        <v>1.3</v>
      </c>
      <c r="AG15" s="3">
        <v>33.299999999999997</v>
      </c>
      <c r="AH15" s="3">
        <v>9.5000000000000001E-2</v>
      </c>
      <c r="AJ15" s="4">
        <v>0.6</v>
      </c>
      <c r="AK15" s="4">
        <f t="shared" si="4"/>
        <v>650</v>
      </c>
      <c r="AL15" s="4">
        <v>17.2</v>
      </c>
      <c r="AM15" s="4">
        <v>0.8</v>
      </c>
      <c r="AN15" s="4">
        <v>21.7</v>
      </c>
      <c r="AO15" s="4">
        <v>43.9</v>
      </c>
      <c r="AP15" s="4">
        <v>16.399999999999999</v>
      </c>
      <c r="AQ15" s="4">
        <v>9.6</v>
      </c>
      <c r="AR15" s="4">
        <v>11.5</v>
      </c>
      <c r="AS15" s="4">
        <v>1.6</v>
      </c>
      <c r="AT15" s="4">
        <v>10.8</v>
      </c>
    </row>
    <row r="16" spans="1:46">
      <c r="A16" s="6">
        <v>1.3</v>
      </c>
      <c r="B16" s="3">
        <v>-8.3000000000000007</v>
      </c>
      <c r="C16" s="4">
        <v>-9.8699999999999992</v>
      </c>
      <c r="D16">
        <v>-9.08</v>
      </c>
      <c r="G16" s="6">
        <v>0.13</v>
      </c>
      <c r="H16" s="6">
        <f t="shared" si="0"/>
        <v>180</v>
      </c>
      <c r="I16">
        <v>-8.34</v>
      </c>
      <c r="J16">
        <v>-8.19</v>
      </c>
      <c r="K16" s="3">
        <v>-10.99</v>
      </c>
      <c r="L16" s="4">
        <v>-7.68</v>
      </c>
      <c r="M16">
        <v>-8.2899999999999991</v>
      </c>
      <c r="N16">
        <f t="shared" si="5"/>
        <v>-8.6980000000000004</v>
      </c>
      <c r="O16" s="6">
        <v>0.65</v>
      </c>
      <c r="P16" s="6">
        <f t="shared" si="2"/>
        <v>700</v>
      </c>
      <c r="Q16" s="3">
        <v>-10.73</v>
      </c>
      <c r="R16" s="4">
        <v>-10.210000000000001</v>
      </c>
      <c r="S16">
        <v>-10.73</v>
      </c>
      <c r="T16">
        <v>0.20899999999999999</v>
      </c>
      <c r="U16">
        <v>0.11</v>
      </c>
      <c r="W16" s="3">
        <v>0.65</v>
      </c>
      <c r="X16" s="3">
        <f t="shared" si="3"/>
        <v>700</v>
      </c>
      <c r="Y16" s="3">
        <v>100.7</v>
      </c>
      <c r="Z16" s="3">
        <v>3.3</v>
      </c>
      <c r="AA16" s="3">
        <v>192.5</v>
      </c>
      <c r="AB16" s="3">
        <v>371.6</v>
      </c>
      <c r="AC16" s="3">
        <v>69.7</v>
      </c>
      <c r="AD16" s="3">
        <v>44.1</v>
      </c>
      <c r="AE16" s="3">
        <v>40.200000000000003</v>
      </c>
      <c r="AF16" s="3">
        <v>7</v>
      </c>
      <c r="AG16" s="3">
        <v>148</v>
      </c>
      <c r="AH16" s="3">
        <v>0.14299999999999999</v>
      </c>
      <c r="AJ16" s="4">
        <v>0.65</v>
      </c>
      <c r="AK16" s="4">
        <f t="shared" si="4"/>
        <v>700</v>
      </c>
      <c r="AL16" s="4">
        <v>93.1</v>
      </c>
      <c r="AM16" s="4">
        <v>3.3</v>
      </c>
      <c r="AN16" s="4">
        <v>147.30000000000001</v>
      </c>
      <c r="AO16" s="4">
        <v>426.7</v>
      </c>
      <c r="AP16" s="4">
        <v>81</v>
      </c>
      <c r="AQ16" s="4">
        <v>59.6</v>
      </c>
      <c r="AR16" s="4">
        <v>70.8</v>
      </c>
      <c r="AS16" s="4">
        <v>11.8</v>
      </c>
      <c r="AT16" s="4">
        <v>167.4</v>
      </c>
    </row>
    <row r="17" spans="1:46">
      <c r="A17" s="6">
        <v>1.4</v>
      </c>
      <c r="B17" s="3">
        <v>-8.9700000000000006</v>
      </c>
      <c r="C17" s="4">
        <v>-9.77</v>
      </c>
      <c r="D17">
        <v>-9.33</v>
      </c>
      <c r="G17" s="6">
        <v>0.14000000000000001</v>
      </c>
      <c r="H17" s="6">
        <f t="shared" si="0"/>
        <v>190</v>
      </c>
      <c r="I17">
        <v>-9.09</v>
      </c>
      <c r="J17">
        <v>-8.1300000000000008</v>
      </c>
      <c r="K17" s="3">
        <v>-10.68</v>
      </c>
      <c r="L17" s="4">
        <v>-7.57</v>
      </c>
      <c r="M17">
        <v>-7.99</v>
      </c>
      <c r="N17">
        <f t="shared" si="5"/>
        <v>-8.6920000000000002</v>
      </c>
      <c r="O17" s="6">
        <v>0.7</v>
      </c>
      <c r="P17" s="6">
        <f t="shared" si="2"/>
        <v>750</v>
      </c>
      <c r="Q17" s="3">
        <v>-9.4600000000000009</v>
      </c>
      <c r="R17" s="4">
        <v>-9.11</v>
      </c>
      <c r="S17">
        <v>-9.4600000000000009</v>
      </c>
      <c r="T17">
        <v>0.125</v>
      </c>
      <c r="U17">
        <v>0.111</v>
      </c>
      <c r="W17" s="3">
        <v>0.7</v>
      </c>
      <c r="X17" s="3">
        <f t="shared" si="3"/>
        <v>750</v>
      </c>
      <c r="Y17" s="3">
        <v>83.9</v>
      </c>
      <c r="Z17" s="3">
        <v>5.0999999999999996</v>
      </c>
      <c r="AA17" s="3">
        <v>191.2</v>
      </c>
      <c r="AB17" s="3">
        <v>292.7</v>
      </c>
      <c r="AC17" s="3">
        <v>58.5</v>
      </c>
      <c r="AD17" s="3">
        <v>40</v>
      </c>
      <c r="AE17" s="3">
        <v>34.6</v>
      </c>
      <c r="AF17" s="3">
        <v>8.1</v>
      </c>
      <c r="AG17" s="3">
        <v>94.4</v>
      </c>
      <c r="AH17" s="3">
        <v>0.24</v>
      </c>
      <c r="AJ17" s="4">
        <v>0.7</v>
      </c>
      <c r="AK17" s="4">
        <f t="shared" si="4"/>
        <v>750</v>
      </c>
      <c r="AL17" s="4">
        <v>95.7</v>
      </c>
      <c r="AM17" s="4">
        <v>1.6</v>
      </c>
      <c r="AN17" s="4">
        <v>94.9</v>
      </c>
      <c r="AO17" s="4">
        <v>262.89999999999998</v>
      </c>
      <c r="AP17" s="4">
        <v>78.5</v>
      </c>
      <c r="AQ17" s="4">
        <v>30.7</v>
      </c>
      <c r="AR17" s="4">
        <v>14.3</v>
      </c>
      <c r="AS17" s="4">
        <v>3.6</v>
      </c>
      <c r="AT17" s="4">
        <v>67.7</v>
      </c>
    </row>
    <row r="18" spans="1:46">
      <c r="A18" s="6">
        <v>1.5</v>
      </c>
      <c r="B18" s="3">
        <v>-9.1</v>
      </c>
      <c r="C18" s="4">
        <v>-9.06</v>
      </c>
      <c r="D18">
        <v>-9.11</v>
      </c>
      <c r="E18">
        <v>11705</v>
      </c>
      <c r="F18" s="6">
        <v>2.6</v>
      </c>
      <c r="G18" s="6">
        <v>0.15</v>
      </c>
      <c r="H18" s="6">
        <f t="shared" si="0"/>
        <v>200</v>
      </c>
      <c r="I18">
        <v>-8.23</v>
      </c>
      <c r="J18">
        <v>-7.78</v>
      </c>
      <c r="K18" s="3">
        <v>-10.62</v>
      </c>
      <c r="L18" s="4">
        <v>-7.81</v>
      </c>
      <c r="M18">
        <v>-7.92</v>
      </c>
      <c r="N18">
        <f t="shared" si="5"/>
        <v>-8.4720000000000013</v>
      </c>
      <c r="O18" s="6">
        <v>0.75</v>
      </c>
      <c r="P18" s="6">
        <f t="shared" si="2"/>
        <v>800</v>
      </c>
      <c r="Q18" s="3">
        <v>-10.01</v>
      </c>
      <c r="R18" s="4">
        <v>-9.9</v>
      </c>
      <c r="S18">
        <v>-10.01</v>
      </c>
      <c r="T18">
        <v>8.8999999999999996E-2</v>
      </c>
      <c r="U18">
        <v>0.123</v>
      </c>
      <c r="W18" s="3">
        <v>0.75</v>
      </c>
      <c r="X18" s="3">
        <f t="shared" si="3"/>
        <v>800</v>
      </c>
      <c r="Y18" s="3">
        <v>151</v>
      </c>
      <c r="Z18" s="3">
        <v>5</v>
      </c>
      <c r="AA18" s="3">
        <v>611.29999999999995</v>
      </c>
      <c r="AB18" s="3">
        <v>190.9</v>
      </c>
      <c r="AC18" s="3">
        <v>29.9</v>
      </c>
      <c r="AD18" s="3">
        <v>91.8</v>
      </c>
      <c r="AE18" s="3">
        <v>37.9</v>
      </c>
      <c r="AF18" s="3">
        <v>18</v>
      </c>
      <c r="AG18" s="3">
        <v>140.6</v>
      </c>
      <c r="AH18" s="3">
        <v>0.28899999999999998</v>
      </c>
      <c r="AJ18" s="4">
        <v>0.75</v>
      </c>
      <c r="AK18" s="4">
        <f t="shared" si="4"/>
        <v>800</v>
      </c>
      <c r="AL18" s="4">
        <v>70.900000000000006</v>
      </c>
      <c r="AM18" s="4">
        <v>1.5</v>
      </c>
      <c r="AN18" s="4">
        <v>66.900000000000006</v>
      </c>
      <c r="AO18" s="4">
        <v>250.8</v>
      </c>
      <c r="AP18" s="4">
        <v>66.2</v>
      </c>
      <c r="AQ18" s="4">
        <v>24.1</v>
      </c>
      <c r="AR18" s="4">
        <v>8.9</v>
      </c>
      <c r="AS18" s="4">
        <v>2.5</v>
      </c>
      <c r="AT18" s="4">
        <v>54.8</v>
      </c>
    </row>
    <row r="19" spans="1:46">
      <c r="A19" s="6">
        <v>1.6</v>
      </c>
      <c r="B19" s="3">
        <v>-9.69</v>
      </c>
      <c r="C19" s="4">
        <v>-9.3699999999999992</v>
      </c>
      <c r="D19">
        <v>-8.9700000000000006</v>
      </c>
      <c r="G19" s="6">
        <v>0.16</v>
      </c>
      <c r="H19" s="6">
        <f t="shared" si="0"/>
        <v>210</v>
      </c>
      <c r="I19">
        <v>-9</v>
      </c>
      <c r="J19">
        <v>-8.17</v>
      </c>
      <c r="K19" s="3">
        <v>-10.86</v>
      </c>
      <c r="L19" s="4">
        <v>-9.07</v>
      </c>
      <c r="M19">
        <v>-9.16</v>
      </c>
      <c r="N19">
        <f t="shared" si="5"/>
        <v>-9.2520000000000007</v>
      </c>
      <c r="O19" s="6">
        <v>0.8</v>
      </c>
      <c r="P19" s="6">
        <f t="shared" si="2"/>
        <v>850</v>
      </c>
      <c r="Q19" s="3">
        <v>-10.29</v>
      </c>
      <c r="R19" s="4">
        <v>-9.93</v>
      </c>
      <c r="S19">
        <v>-10.29</v>
      </c>
      <c r="T19">
        <v>0.156</v>
      </c>
      <c r="U19">
        <v>0.13600000000000001</v>
      </c>
      <c r="W19" s="3">
        <v>0.8</v>
      </c>
      <c r="X19" s="3">
        <f t="shared" si="3"/>
        <v>850</v>
      </c>
      <c r="Y19" s="3">
        <v>160.6</v>
      </c>
      <c r="Z19" s="3">
        <v>6.8</v>
      </c>
      <c r="AA19" s="3">
        <v>535.1</v>
      </c>
      <c r="AB19" s="3">
        <v>605.5</v>
      </c>
      <c r="AC19" s="3">
        <v>86.5</v>
      </c>
      <c r="AD19" s="3">
        <v>182.6</v>
      </c>
      <c r="AE19" s="3">
        <v>26.7</v>
      </c>
      <c r="AF19" s="3">
        <v>26.6</v>
      </c>
      <c r="AG19" s="3">
        <v>453.1</v>
      </c>
      <c r="AH19" s="3">
        <v>0.246</v>
      </c>
      <c r="AJ19" s="4">
        <v>0.8</v>
      </c>
      <c r="AK19" s="4">
        <f t="shared" si="4"/>
        <v>850</v>
      </c>
      <c r="AL19" s="4">
        <v>101.7</v>
      </c>
      <c r="AM19" s="4">
        <v>2.4</v>
      </c>
      <c r="AN19" s="4">
        <v>97.4</v>
      </c>
      <c r="AO19" s="4">
        <v>377.6</v>
      </c>
      <c r="AP19" s="4">
        <v>79.400000000000006</v>
      </c>
      <c r="AQ19" s="4">
        <v>43.7</v>
      </c>
      <c r="AR19" s="4">
        <v>27.5</v>
      </c>
      <c r="AS19" s="4">
        <v>6.5</v>
      </c>
      <c r="AT19" s="4">
        <v>119.9</v>
      </c>
    </row>
    <row r="20" spans="1:46">
      <c r="A20" s="6">
        <v>1.7</v>
      </c>
      <c r="B20" s="3">
        <v>-9.25</v>
      </c>
      <c r="C20" s="4">
        <v>-9.35</v>
      </c>
      <c r="D20">
        <v>-9.6999999999999993</v>
      </c>
      <c r="F20" s="1"/>
      <c r="G20" s="6">
        <v>0.17</v>
      </c>
      <c r="H20" s="6">
        <f t="shared" si="0"/>
        <v>220</v>
      </c>
      <c r="I20">
        <v>-10.220000000000001</v>
      </c>
      <c r="J20">
        <v>-10.99</v>
      </c>
      <c r="K20" s="3">
        <v>-12.94</v>
      </c>
      <c r="L20" s="4">
        <v>-11.06</v>
      </c>
      <c r="M20">
        <v>-10.41</v>
      </c>
      <c r="N20">
        <f t="shared" si="5"/>
        <v>-11.124000000000001</v>
      </c>
      <c r="O20" s="6">
        <v>0.85</v>
      </c>
      <c r="P20" s="6">
        <f t="shared" si="2"/>
        <v>900</v>
      </c>
      <c r="Q20" s="3">
        <v>-8.02</v>
      </c>
      <c r="R20" s="4">
        <v>-8</v>
      </c>
      <c r="S20">
        <v>-8.02</v>
      </c>
      <c r="T20">
        <v>0.33900000000000002</v>
      </c>
      <c r="U20">
        <v>0.13500000000000001</v>
      </c>
      <c r="W20" s="3">
        <v>0.85</v>
      </c>
      <c r="X20" s="3">
        <f t="shared" si="3"/>
        <v>900</v>
      </c>
      <c r="Y20" s="3">
        <v>92</v>
      </c>
      <c r="Z20" s="3">
        <v>4.9000000000000004</v>
      </c>
      <c r="AA20" s="3">
        <v>124</v>
      </c>
      <c r="AB20" s="3">
        <v>255</v>
      </c>
      <c r="AC20" s="3">
        <v>81.599999999999994</v>
      </c>
      <c r="AD20" s="3">
        <v>41.5</v>
      </c>
      <c r="AE20" s="3">
        <v>14.4</v>
      </c>
      <c r="AF20" s="3">
        <v>6.4</v>
      </c>
      <c r="AG20" s="3">
        <v>86.2</v>
      </c>
      <c r="AH20" s="3">
        <v>0.29199999999999998</v>
      </c>
      <c r="AJ20" s="4">
        <v>0.85</v>
      </c>
      <c r="AK20" s="4">
        <f t="shared" si="4"/>
        <v>900</v>
      </c>
      <c r="AL20" s="4">
        <v>119.6</v>
      </c>
      <c r="AM20" s="4">
        <v>4.2</v>
      </c>
      <c r="AN20" s="4">
        <v>102.3</v>
      </c>
      <c r="AO20" s="4">
        <v>352.5</v>
      </c>
      <c r="AP20" s="4">
        <v>96.9</v>
      </c>
      <c r="AQ20" s="4">
        <v>44</v>
      </c>
      <c r="AR20" s="4">
        <v>36.799999999999997</v>
      </c>
      <c r="AS20" s="4">
        <v>6.6</v>
      </c>
      <c r="AT20" s="4">
        <v>83.8</v>
      </c>
    </row>
    <row r="21" spans="1:46">
      <c r="A21" s="6">
        <v>1.8</v>
      </c>
      <c r="B21" s="3">
        <v>-9.17</v>
      </c>
      <c r="C21" s="4">
        <v>-10.52</v>
      </c>
      <c r="D21">
        <v>-10.32</v>
      </c>
      <c r="E21">
        <v>2128</v>
      </c>
      <c r="F21" s="6">
        <v>7.2</v>
      </c>
      <c r="G21" s="6">
        <v>0.18</v>
      </c>
      <c r="H21" s="6">
        <f t="shared" si="0"/>
        <v>230</v>
      </c>
      <c r="I21">
        <v>-11.59</v>
      </c>
      <c r="J21">
        <v>-11.5</v>
      </c>
      <c r="K21" s="3">
        <v>-12.92</v>
      </c>
      <c r="L21" s="4">
        <v>-8.73</v>
      </c>
      <c r="M21">
        <v>-10.17</v>
      </c>
      <c r="N21">
        <f t="shared" si="5"/>
        <v>-10.981999999999999</v>
      </c>
      <c r="O21" s="6">
        <v>0.9</v>
      </c>
      <c r="P21" s="6">
        <f t="shared" si="2"/>
        <v>950</v>
      </c>
      <c r="Q21" s="3">
        <v>-9.66</v>
      </c>
      <c r="R21" s="4">
        <v>-9.3800000000000008</v>
      </c>
      <c r="S21">
        <v>-9.66</v>
      </c>
      <c r="T21">
        <v>0.193</v>
      </c>
      <c r="U21">
        <v>0.13700000000000001</v>
      </c>
      <c r="W21" s="3">
        <v>0.9</v>
      </c>
      <c r="X21" s="3">
        <f t="shared" si="3"/>
        <v>950</v>
      </c>
      <c r="Y21" s="3">
        <v>44.8</v>
      </c>
      <c r="Z21" s="3">
        <v>5</v>
      </c>
      <c r="AA21" s="3">
        <v>57.1</v>
      </c>
      <c r="AB21" s="3">
        <v>191.1</v>
      </c>
      <c r="AC21" s="3">
        <v>48.2</v>
      </c>
      <c r="AD21" s="3">
        <v>25.7</v>
      </c>
      <c r="AE21" s="3">
        <v>18.399999999999999</v>
      </c>
      <c r="AF21" s="3">
        <v>3.3</v>
      </c>
      <c r="AG21" s="3">
        <v>53.4</v>
      </c>
      <c r="AH21" s="3">
        <v>0.17899999999999999</v>
      </c>
      <c r="AJ21" s="4">
        <v>0.9</v>
      </c>
      <c r="AK21" s="4">
        <f t="shared" si="4"/>
        <v>950</v>
      </c>
      <c r="AL21" s="4">
        <v>55.2</v>
      </c>
      <c r="AM21" s="4">
        <v>3.9</v>
      </c>
      <c r="AN21" s="4">
        <v>41.8</v>
      </c>
      <c r="AO21" s="4">
        <v>132.9</v>
      </c>
      <c r="AP21" s="4">
        <v>44</v>
      </c>
      <c r="AQ21" s="4">
        <v>16.899999999999999</v>
      </c>
      <c r="AR21" s="4">
        <v>11.3</v>
      </c>
      <c r="AS21" s="4">
        <v>1.5</v>
      </c>
      <c r="AT21" s="4">
        <v>27.3</v>
      </c>
    </row>
    <row r="22" spans="1:46">
      <c r="A22" s="6">
        <v>1.9</v>
      </c>
      <c r="B22" s="3">
        <v>-9.68</v>
      </c>
      <c r="C22" s="4">
        <v>-10.47</v>
      </c>
      <c r="D22">
        <v>-10.67</v>
      </c>
      <c r="F22" s="1"/>
      <c r="G22" s="6">
        <v>0.19</v>
      </c>
      <c r="H22" s="6">
        <f t="shared" si="0"/>
        <v>240</v>
      </c>
      <c r="I22">
        <v>-11.27</v>
      </c>
      <c r="J22">
        <v>-11.47</v>
      </c>
      <c r="K22" s="3">
        <v>-12.62</v>
      </c>
      <c r="L22" s="4">
        <v>-8.83</v>
      </c>
      <c r="M22">
        <v>-10.210000000000001</v>
      </c>
      <c r="N22">
        <f t="shared" si="5"/>
        <v>-10.879999999999999</v>
      </c>
      <c r="O22" s="6">
        <v>0.95</v>
      </c>
      <c r="P22" s="6">
        <f t="shared" si="2"/>
        <v>1000</v>
      </c>
      <c r="Q22" s="3">
        <v>-9.4499999999999993</v>
      </c>
      <c r="R22" s="4">
        <v>-9.2100000000000009</v>
      </c>
      <c r="S22">
        <v>-9.4499999999999993</v>
      </c>
      <c r="T22">
        <v>0.20200000000000001</v>
      </c>
      <c r="U22">
        <v>0.13400000000000001</v>
      </c>
      <c r="W22" s="3">
        <v>0.95</v>
      </c>
      <c r="X22" s="3">
        <f t="shared" si="3"/>
        <v>1000</v>
      </c>
      <c r="Y22" s="3">
        <v>64.099999999999994</v>
      </c>
      <c r="Z22" s="3">
        <v>3.4</v>
      </c>
      <c r="AA22" s="3">
        <v>78.900000000000006</v>
      </c>
      <c r="AB22" s="3">
        <v>211</v>
      </c>
      <c r="AC22" s="3">
        <v>65</v>
      </c>
      <c r="AD22" s="3">
        <v>24.2</v>
      </c>
      <c r="AE22" s="3">
        <v>22.2</v>
      </c>
      <c r="AF22" s="3">
        <v>3.7</v>
      </c>
      <c r="AG22" s="3">
        <v>91.6</v>
      </c>
      <c r="AH22" s="3">
        <v>0.19800000000000001</v>
      </c>
      <c r="AJ22" s="4">
        <v>0.95</v>
      </c>
      <c r="AK22" s="4">
        <f t="shared" si="4"/>
        <v>1000</v>
      </c>
      <c r="AL22" s="4">
        <v>62.6</v>
      </c>
      <c r="AM22" s="4">
        <v>3.3</v>
      </c>
      <c r="AN22" s="4">
        <v>49.4</v>
      </c>
      <c r="AO22" s="4">
        <v>208.1</v>
      </c>
      <c r="AP22" s="4">
        <v>56.3</v>
      </c>
      <c r="AQ22" s="4">
        <v>21.9</v>
      </c>
      <c r="AR22" s="4">
        <v>18.899999999999999</v>
      </c>
      <c r="AS22" s="4">
        <v>2.2999999999999998</v>
      </c>
      <c r="AT22" s="4">
        <v>38.6</v>
      </c>
    </row>
    <row r="23" spans="1:46">
      <c r="A23" s="6">
        <v>2</v>
      </c>
      <c r="B23" s="3">
        <v>-8.8000000000000007</v>
      </c>
      <c r="C23" s="4">
        <v>-9.39</v>
      </c>
      <c r="D23">
        <v>-9.2200000000000006</v>
      </c>
      <c r="F23" s="1"/>
      <c r="G23" s="6">
        <v>0.2</v>
      </c>
      <c r="H23" s="6">
        <f t="shared" si="0"/>
        <v>250</v>
      </c>
      <c r="I23">
        <v>-11.86</v>
      </c>
      <c r="J23">
        <v>-11.62</v>
      </c>
      <c r="K23" s="3">
        <v>-13.29</v>
      </c>
      <c r="L23" s="4">
        <v>-9.77</v>
      </c>
      <c r="M23">
        <v>-11</v>
      </c>
      <c r="N23">
        <f t="shared" si="5"/>
        <v>-11.507999999999999</v>
      </c>
      <c r="O23" s="6">
        <v>1</v>
      </c>
      <c r="P23" s="6">
        <f t="shared" si="2"/>
        <v>1050</v>
      </c>
      <c r="Q23" s="3">
        <v>-10.41</v>
      </c>
      <c r="R23" s="4">
        <v>-10.11</v>
      </c>
      <c r="S23">
        <v>-10.41</v>
      </c>
      <c r="T23">
        <v>0.29699999999999999</v>
      </c>
      <c r="U23">
        <v>0.14899999999999999</v>
      </c>
      <c r="W23" s="3">
        <v>1</v>
      </c>
      <c r="X23" s="3">
        <f t="shared" si="3"/>
        <v>1050</v>
      </c>
      <c r="Y23" s="3">
        <v>90.4</v>
      </c>
      <c r="Z23" s="3">
        <v>2.2999999999999998</v>
      </c>
      <c r="AA23" s="3">
        <v>91.7</v>
      </c>
      <c r="AB23" s="3">
        <v>325.2</v>
      </c>
      <c r="AC23" s="3">
        <v>83</v>
      </c>
      <c r="AD23" s="3">
        <v>27.3</v>
      </c>
      <c r="AE23" s="3">
        <v>32.5</v>
      </c>
      <c r="AF23" s="3">
        <v>4.5999999999999996</v>
      </c>
      <c r="AG23" s="3">
        <v>97.8</v>
      </c>
      <c r="AH23" s="3">
        <v>0.223</v>
      </c>
      <c r="AJ23" s="4">
        <v>1</v>
      </c>
      <c r="AK23" s="4">
        <f t="shared" si="4"/>
        <v>1050</v>
      </c>
      <c r="AL23" s="4">
        <v>58</v>
      </c>
      <c r="AM23" s="4">
        <v>3.1</v>
      </c>
      <c r="AN23" s="4">
        <v>70.400000000000006</v>
      </c>
      <c r="AO23" s="4">
        <v>181.6</v>
      </c>
      <c r="AP23" s="4">
        <v>45.8</v>
      </c>
      <c r="AQ23" s="4">
        <v>37.799999999999997</v>
      </c>
      <c r="AR23" s="4">
        <v>18.7</v>
      </c>
      <c r="AS23" s="4">
        <v>5.2</v>
      </c>
      <c r="AT23" s="4">
        <v>64.2</v>
      </c>
    </row>
    <row r="24" spans="1:46">
      <c r="A24" s="6">
        <v>2.1</v>
      </c>
      <c r="B24" s="3">
        <v>-9.1999999999999993</v>
      </c>
      <c r="C24" s="4">
        <v>-9.68</v>
      </c>
      <c r="D24">
        <v>-9.2899999999999991</v>
      </c>
      <c r="F24" s="1"/>
      <c r="G24" s="6">
        <v>0.21</v>
      </c>
      <c r="H24" s="6">
        <f t="shared" si="0"/>
        <v>260</v>
      </c>
      <c r="I24">
        <v>-11.93</v>
      </c>
      <c r="J24">
        <v>-10.31</v>
      </c>
      <c r="K24" s="3">
        <v>-13.47</v>
      </c>
      <c r="L24" s="4">
        <v>-9.7100000000000009</v>
      </c>
      <c r="M24">
        <v>-10.85</v>
      </c>
      <c r="N24">
        <f t="shared" si="5"/>
        <v>-11.254000000000001</v>
      </c>
      <c r="O24" s="6">
        <v>1.05</v>
      </c>
      <c r="P24" s="6">
        <f t="shared" si="2"/>
        <v>1100</v>
      </c>
      <c r="Q24" s="3">
        <v>-11.94</v>
      </c>
      <c r="R24" s="4">
        <v>-10.69</v>
      </c>
      <c r="S24">
        <v>-11.94</v>
      </c>
      <c r="T24">
        <v>0.115</v>
      </c>
      <c r="U24">
        <v>0.161</v>
      </c>
      <c r="W24" s="3">
        <v>1.05</v>
      </c>
      <c r="X24" s="3">
        <f t="shared" si="3"/>
        <v>1100</v>
      </c>
      <c r="Y24" s="3">
        <v>52.4</v>
      </c>
      <c r="Z24" s="3">
        <v>3</v>
      </c>
      <c r="AA24" s="3">
        <v>101.9</v>
      </c>
      <c r="AB24" s="3">
        <v>364.2</v>
      </c>
      <c r="AC24" s="3">
        <v>46</v>
      </c>
      <c r="AD24" s="3">
        <v>70.8</v>
      </c>
      <c r="AE24" s="3">
        <v>55.7</v>
      </c>
      <c r="AF24" s="3">
        <v>15.1</v>
      </c>
      <c r="AG24" s="3">
        <v>255.7</v>
      </c>
      <c r="AH24" s="3">
        <v>9.7000000000000003E-2</v>
      </c>
      <c r="AJ24" s="4">
        <v>1.05</v>
      </c>
      <c r="AK24" s="4">
        <f t="shared" si="4"/>
        <v>1100</v>
      </c>
      <c r="AL24" s="4">
        <v>51</v>
      </c>
      <c r="AM24" s="4">
        <v>3.7</v>
      </c>
      <c r="AN24" s="4">
        <v>58.3</v>
      </c>
      <c r="AO24" s="4">
        <v>254.9</v>
      </c>
      <c r="AP24" s="4">
        <v>39.799999999999997</v>
      </c>
      <c r="AQ24" s="4">
        <v>45.6</v>
      </c>
      <c r="AR24" s="4">
        <v>28.6</v>
      </c>
      <c r="AS24" s="4">
        <v>6.7</v>
      </c>
      <c r="AT24" s="4">
        <v>139.80000000000001</v>
      </c>
    </row>
    <row r="25" spans="1:46">
      <c r="A25" s="6">
        <v>2.2000000000000002</v>
      </c>
      <c r="B25" s="3">
        <v>-8.89</v>
      </c>
      <c r="C25" s="4">
        <v>-9.43</v>
      </c>
      <c r="D25">
        <v>-10.4</v>
      </c>
      <c r="F25" s="1"/>
      <c r="G25" s="6">
        <v>0.22</v>
      </c>
      <c r="H25" s="6">
        <f t="shared" si="0"/>
        <v>270</v>
      </c>
      <c r="I25">
        <v>-7.19</v>
      </c>
      <c r="J25">
        <v>-7.8</v>
      </c>
      <c r="K25" s="3">
        <v>-11.73</v>
      </c>
      <c r="L25" s="4">
        <v>-8.5399999999999991</v>
      </c>
      <c r="M25">
        <v>-10.56</v>
      </c>
      <c r="N25">
        <f t="shared" si="5"/>
        <v>-9.1639999999999997</v>
      </c>
      <c r="O25" s="6">
        <v>1.1000000000000001</v>
      </c>
      <c r="P25" s="6">
        <f t="shared" si="2"/>
        <v>1150</v>
      </c>
      <c r="Q25" s="3">
        <v>-10.57</v>
      </c>
      <c r="R25" s="4">
        <v>-10.06</v>
      </c>
      <c r="S25">
        <v>-10.57</v>
      </c>
      <c r="T25">
        <v>0.12</v>
      </c>
      <c r="U25">
        <v>0.16400000000000001</v>
      </c>
      <c r="W25" s="3">
        <v>1.1000000000000001</v>
      </c>
      <c r="X25" s="3">
        <f t="shared" si="3"/>
        <v>1150</v>
      </c>
      <c r="Y25" s="3">
        <v>80.900000000000006</v>
      </c>
      <c r="Z25" s="3">
        <v>6.4</v>
      </c>
      <c r="AA25" s="3">
        <v>152</v>
      </c>
      <c r="AB25" s="3">
        <v>619.29999999999995</v>
      </c>
      <c r="AC25" s="3">
        <v>71.7</v>
      </c>
      <c r="AD25" s="3">
        <v>109.1</v>
      </c>
      <c r="AE25" s="3">
        <v>96.5</v>
      </c>
      <c r="AF25" s="3">
        <v>28.1</v>
      </c>
      <c r="AG25" s="3">
        <v>305.5</v>
      </c>
      <c r="AH25" s="3">
        <v>0.106</v>
      </c>
      <c r="AJ25" s="4">
        <v>1.1000000000000001</v>
      </c>
      <c r="AK25" s="4">
        <f t="shared" si="4"/>
        <v>1150</v>
      </c>
      <c r="AL25" s="4">
        <v>63.7</v>
      </c>
      <c r="AM25" s="4">
        <v>3.2</v>
      </c>
      <c r="AN25" s="4">
        <v>83.8</v>
      </c>
      <c r="AO25" s="4">
        <v>204.7</v>
      </c>
      <c r="AP25" s="4">
        <v>48</v>
      </c>
      <c r="AQ25" s="4">
        <v>35.1</v>
      </c>
      <c r="AR25" s="4">
        <v>22.9</v>
      </c>
      <c r="AS25" s="4">
        <v>5.3</v>
      </c>
      <c r="AT25" s="4">
        <v>88.4</v>
      </c>
    </row>
    <row r="26" spans="1:46">
      <c r="A26" s="6">
        <v>2.2999999999999998</v>
      </c>
      <c r="B26" s="3">
        <v>-9.26</v>
      </c>
      <c r="C26" s="4">
        <v>-8.17</v>
      </c>
      <c r="D26">
        <v>-9.9600000000000009</v>
      </c>
      <c r="E26">
        <v>1467</v>
      </c>
      <c r="F26" s="6">
        <v>7.3</v>
      </c>
      <c r="G26" s="6">
        <v>0.23</v>
      </c>
      <c r="H26" s="6">
        <f t="shared" si="0"/>
        <v>280</v>
      </c>
      <c r="I26">
        <v>-7.97</v>
      </c>
      <c r="J26">
        <v>-7.75</v>
      </c>
      <c r="K26" s="3">
        <v>-10.81</v>
      </c>
      <c r="L26" s="4">
        <v>-8.74</v>
      </c>
      <c r="M26">
        <v>-9.57</v>
      </c>
      <c r="N26">
        <f t="shared" si="5"/>
        <v>-8.968</v>
      </c>
      <c r="O26" s="6">
        <v>1.1499999999999999</v>
      </c>
      <c r="P26" s="6">
        <f t="shared" si="2"/>
        <v>1200</v>
      </c>
      <c r="Q26" s="3">
        <v>-10.99</v>
      </c>
      <c r="R26" s="4">
        <v>-10.27</v>
      </c>
      <c r="S26">
        <v>-10.99</v>
      </c>
      <c r="T26">
        <v>6.7000000000000004E-2</v>
      </c>
      <c r="U26">
        <v>0.182</v>
      </c>
      <c r="W26" s="3">
        <v>1.1499999999999999</v>
      </c>
      <c r="X26" s="3">
        <f t="shared" si="3"/>
        <v>1200</v>
      </c>
      <c r="Y26" s="3">
        <v>72.5</v>
      </c>
      <c r="Z26" s="3">
        <v>2.1</v>
      </c>
      <c r="AA26" s="3">
        <v>76.8</v>
      </c>
      <c r="AB26" s="3">
        <v>401.8</v>
      </c>
      <c r="AC26" s="3">
        <v>66.8</v>
      </c>
      <c r="AD26" s="3">
        <v>30.8</v>
      </c>
      <c r="AE26" s="3">
        <v>40</v>
      </c>
      <c r="AF26" s="3">
        <v>4</v>
      </c>
      <c r="AG26" s="3">
        <v>106</v>
      </c>
      <c r="AH26" s="3">
        <v>9.9000000000000005E-2</v>
      </c>
      <c r="AJ26" s="4">
        <v>1.1499999999999999</v>
      </c>
      <c r="AK26" s="4">
        <f t="shared" si="4"/>
        <v>1200</v>
      </c>
      <c r="AL26" s="4">
        <v>48.8</v>
      </c>
      <c r="AM26" s="4">
        <v>2</v>
      </c>
      <c r="AN26" s="4">
        <v>64.7</v>
      </c>
      <c r="AO26" s="4">
        <v>191.1</v>
      </c>
      <c r="AP26" s="4">
        <v>53.7</v>
      </c>
      <c r="AQ26" s="4">
        <v>36</v>
      </c>
      <c r="AR26" s="4">
        <v>33.9</v>
      </c>
      <c r="AS26" s="4">
        <v>7.5</v>
      </c>
      <c r="AT26" s="4">
        <v>61.9</v>
      </c>
    </row>
    <row r="27" spans="1:46">
      <c r="A27" s="6">
        <v>2.4</v>
      </c>
      <c r="B27" s="3">
        <v>-10.1</v>
      </c>
      <c r="C27" s="4">
        <v>-7.59</v>
      </c>
      <c r="D27">
        <v>-8.2799999999999994</v>
      </c>
      <c r="G27" s="6">
        <v>0.24</v>
      </c>
      <c r="H27" s="6">
        <f t="shared" si="0"/>
        <v>290</v>
      </c>
      <c r="I27">
        <v>-7.93</v>
      </c>
      <c r="J27">
        <v>-8.1999999999999993</v>
      </c>
      <c r="K27" s="3">
        <v>-9.85</v>
      </c>
      <c r="L27" s="4">
        <v>-8.4600000000000009</v>
      </c>
      <c r="M27">
        <v>-8.83</v>
      </c>
      <c r="N27">
        <f t="shared" si="5"/>
        <v>-8.6539999999999999</v>
      </c>
      <c r="O27" s="6">
        <v>1.2</v>
      </c>
      <c r="P27" s="6">
        <f t="shared" si="2"/>
        <v>1250</v>
      </c>
      <c r="Q27" s="3">
        <v>-9.83</v>
      </c>
      <c r="R27" s="4">
        <v>-9.56</v>
      </c>
      <c r="S27">
        <v>-9.83</v>
      </c>
      <c r="T27">
        <v>0.14499999999999999</v>
      </c>
      <c r="U27">
        <v>0.14399999999999999</v>
      </c>
      <c r="W27" s="3">
        <v>1.2</v>
      </c>
      <c r="X27" s="3">
        <f t="shared" si="3"/>
        <v>1250</v>
      </c>
      <c r="Y27" s="3">
        <v>126.3</v>
      </c>
      <c r="Z27" s="3">
        <v>5.5</v>
      </c>
      <c r="AA27" s="3">
        <v>171.5</v>
      </c>
      <c r="AB27" s="3">
        <v>751.8</v>
      </c>
      <c r="AC27" s="3">
        <v>113.1</v>
      </c>
      <c r="AD27" s="3">
        <v>153.1</v>
      </c>
      <c r="AE27" s="3">
        <v>91.8</v>
      </c>
      <c r="AF27" s="3">
        <v>12.3</v>
      </c>
      <c r="AG27" s="3">
        <v>439.9</v>
      </c>
      <c r="AH27" s="3">
        <v>0.113</v>
      </c>
      <c r="AJ27" s="4">
        <v>1.2</v>
      </c>
      <c r="AK27" s="4">
        <f t="shared" si="4"/>
        <v>1250</v>
      </c>
      <c r="AL27" s="4">
        <v>104.1</v>
      </c>
      <c r="AM27" s="4">
        <v>4</v>
      </c>
      <c r="AN27" s="4">
        <v>124.5</v>
      </c>
      <c r="AO27" s="4">
        <v>512.79999999999995</v>
      </c>
      <c r="AP27" s="4">
        <v>85.8</v>
      </c>
      <c r="AQ27" s="4">
        <v>87.7</v>
      </c>
      <c r="AR27" s="4">
        <v>63.8</v>
      </c>
      <c r="AS27" s="4">
        <v>8.8000000000000007</v>
      </c>
      <c r="AT27" s="4">
        <v>240.2</v>
      </c>
    </row>
    <row r="28" spans="1:46">
      <c r="A28" s="6">
        <v>2.5</v>
      </c>
      <c r="B28" s="3">
        <v>-10.32</v>
      </c>
      <c r="C28" s="4">
        <v>-8.0500000000000007</v>
      </c>
      <c r="D28">
        <v>-9</v>
      </c>
      <c r="G28" s="6">
        <v>0.25</v>
      </c>
      <c r="H28" s="6">
        <f t="shared" si="0"/>
        <v>300</v>
      </c>
      <c r="I28">
        <v>-8.77</v>
      </c>
      <c r="J28">
        <v>-8.91</v>
      </c>
      <c r="K28" s="3">
        <v>-8.9600000000000009</v>
      </c>
      <c r="L28" s="4">
        <v>-8.4600000000000009</v>
      </c>
      <c r="M28">
        <v>-8.5399999999999991</v>
      </c>
      <c r="N28">
        <f t="shared" si="5"/>
        <v>-8.7279999999999998</v>
      </c>
      <c r="O28" s="6">
        <v>1.25</v>
      </c>
      <c r="P28" s="6">
        <f t="shared" si="2"/>
        <v>1300</v>
      </c>
      <c r="Q28" s="3">
        <v>-10.53</v>
      </c>
      <c r="R28" s="4">
        <v>-10.32</v>
      </c>
      <c r="S28">
        <v>-10.53</v>
      </c>
      <c r="T28">
        <v>0.121</v>
      </c>
      <c r="U28">
        <v>0.14899999999999999</v>
      </c>
      <c r="W28" s="3">
        <v>1.25</v>
      </c>
      <c r="X28" s="3">
        <f t="shared" si="3"/>
        <v>1300</v>
      </c>
      <c r="Y28" s="3">
        <v>83.8</v>
      </c>
      <c r="Z28" s="3">
        <v>2.5</v>
      </c>
      <c r="AA28" s="3">
        <v>111.4</v>
      </c>
      <c r="AB28" s="3">
        <v>467.8</v>
      </c>
      <c r="AC28" s="3">
        <v>76.599999999999994</v>
      </c>
      <c r="AD28" s="3">
        <v>69.400000000000006</v>
      </c>
      <c r="AE28" s="3">
        <v>53.3</v>
      </c>
      <c r="AF28" s="3">
        <v>11.6</v>
      </c>
      <c r="AG28" s="3">
        <v>249.7</v>
      </c>
      <c r="AH28" s="3">
        <v>0.16900000000000001</v>
      </c>
      <c r="AJ28" s="4">
        <v>1.25</v>
      </c>
      <c r="AK28" s="4">
        <f t="shared" si="4"/>
        <v>1300</v>
      </c>
      <c r="AL28" s="4">
        <v>86.8</v>
      </c>
      <c r="AM28" s="4">
        <v>2.2000000000000002</v>
      </c>
      <c r="AN28" s="4">
        <v>91.7</v>
      </c>
      <c r="AO28" s="4">
        <v>346</v>
      </c>
      <c r="AP28" s="4">
        <v>70.8</v>
      </c>
      <c r="AQ28" s="4">
        <v>50.8</v>
      </c>
      <c r="AR28" s="4">
        <v>33.200000000000003</v>
      </c>
      <c r="AS28" s="4">
        <v>4.7</v>
      </c>
      <c r="AT28" s="4">
        <v>141.69999999999999</v>
      </c>
    </row>
    <row r="29" spans="1:46">
      <c r="A29" s="6">
        <v>2.6</v>
      </c>
      <c r="B29" s="3">
        <v>-10.52</v>
      </c>
      <c r="C29" s="4">
        <v>-7.29</v>
      </c>
      <c r="D29">
        <v>-8.23</v>
      </c>
      <c r="E29">
        <v>1850</v>
      </c>
      <c r="F29" s="6">
        <v>6.1</v>
      </c>
      <c r="G29" s="6">
        <v>0.26</v>
      </c>
      <c r="H29" s="6">
        <f t="shared" si="0"/>
        <v>310</v>
      </c>
      <c r="I29">
        <v>-8.6300000000000008</v>
      </c>
      <c r="J29">
        <v>-8.44</v>
      </c>
      <c r="K29" s="3">
        <v>-8.81</v>
      </c>
      <c r="L29" s="4">
        <v>-8.19</v>
      </c>
      <c r="M29">
        <v>-8.15</v>
      </c>
      <c r="N29">
        <f t="shared" si="5"/>
        <v>-8.4439999999999991</v>
      </c>
      <c r="O29" s="6">
        <v>1.3</v>
      </c>
      <c r="P29" s="6">
        <f t="shared" si="2"/>
        <v>1350</v>
      </c>
      <c r="Q29" s="3">
        <v>-8.4499999999999993</v>
      </c>
      <c r="R29" s="4">
        <v>-8.9</v>
      </c>
      <c r="S29">
        <v>-8.4499999999999993</v>
      </c>
      <c r="T29">
        <v>0.121</v>
      </c>
      <c r="U29">
        <v>0.151</v>
      </c>
      <c r="W29" s="3">
        <v>1.3</v>
      </c>
      <c r="X29" s="3">
        <f t="shared" si="3"/>
        <v>1350</v>
      </c>
      <c r="Y29" s="3">
        <v>89</v>
      </c>
      <c r="Z29" s="3">
        <v>4.8</v>
      </c>
      <c r="AA29" s="3">
        <v>141.80000000000001</v>
      </c>
      <c r="AB29" s="3">
        <v>492.4</v>
      </c>
      <c r="AC29" s="3">
        <v>79.5</v>
      </c>
      <c r="AD29" s="3">
        <v>81.400000000000006</v>
      </c>
      <c r="AE29" s="3">
        <v>50.3</v>
      </c>
      <c r="AF29" s="3">
        <v>19.2</v>
      </c>
      <c r="AG29" s="3">
        <v>383.7</v>
      </c>
      <c r="AH29" s="3">
        <v>0.109</v>
      </c>
      <c r="AJ29" s="4">
        <v>1.3</v>
      </c>
      <c r="AK29" s="4">
        <f t="shared" si="4"/>
        <v>1350</v>
      </c>
      <c r="AL29" s="4">
        <v>68.3</v>
      </c>
      <c r="AM29" s="4">
        <v>2.2000000000000002</v>
      </c>
      <c r="AN29" s="4">
        <v>47.3</v>
      </c>
      <c r="AO29" s="4">
        <v>187.5</v>
      </c>
      <c r="AP29" s="4">
        <v>62.1</v>
      </c>
      <c r="AQ29" s="4">
        <v>20.7</v>
      </c>
      <c r="AR29" s="4">
        <v>12.9</v>
      </c>
      <c r="AS29" s="4">
        <v>2.1</v>
      </c>
      <c r="AT29" s="4">
        <v>45.1</v>
      </c>
    </row>
    <row r="30" spans="1:46">
      <c r="A30" s="6">
        <v>2.7</v>
      </c>
      <c r="B30" s="3">
        <v>-10.45</v>
      </c>
      <c r="C30" s="4">
        <v>-7.41</v>
      </c>
      <c r="D30">
        <v>-9.89</v>
      </c>
      <c r="G30" s="6">
        <v>0.27</v>
      </c>
      <c r="H30" s="6">
        <f t="shared" si="0"/>
        <v>320</v>
      </c>
      <c r="I30">
        <v>-8.4</v>
      </c>
      <c r="J30">
        <v>-8.25</v>
      </c>
      <c r="K30" s="3">
        <v>-9.27</v>
      </c>
      <c r="L30" s="4">
        <v>-8.32</v>
      </c>
      <c r="M30">
        <v>-8.5500000000000007</v>
      </c>
      <c r="N30">
        <f t="shared" si="5"/>
        <v>-8.5579999999999981</v>
      </c>
      <c r="O30" s="6">
        <v>1.35</v>
      </c>
      <c r="P30" s="6">
        <f t="shared" si="2"/>
        <v>1400</v>
      </c>
      <c r="Q30" s="3">
        <v>-9.16</v>
      </c>
      <c r="R30" s="4">
        <v>-9.26</v>
      </c>
      <c r="S30">
        <v>-9.16</v>
      </c>
      <c r="T30">
        <v>0.13800000000000001</v>
      </c>
      <c r="U30">
        <v>0.154</v>
      </c>
      <c r="W30" s="3">
        <v>1.35</v>
      </c>
      <c r="X30" s="3">
        <f t="shared" si="3"/>
        <v>1400</v>
      </c>
      <c r="Y30" s="3">
        <v>67.5</v>
      </c>
      <c r="Z30" s="3">
        <v>3</v>
      </c>
      <c r="AA30" s="3">
        <v>86.3</v>
      </c>
      <c r="AB30" s="3">
        <v>349.9</v>
      </c>
      <c r="AC30" s="3">
        <v>66.900000000000006</v>
      </c>
      <c r="AD30" s="3">
        <v>29.5</v>
      </c>
      <c r="AE30" s="3">
        <v>29.9</v>
      </c>
      <c r="AF30" s="3">
        <v>9.6</v>
      </c>
      <c r="AG30" s="3">
        <v>173.1</v>
      </c>
      <c r="AH30" s="3">
        <v>0.113</v>
      </c>
      <c r="AJ30" s="4">
        <v>1.35</v>
      </c>
      <c r="AK30" s="4">
        <f t="shared" si="4"/>
        <v>1400</v>
      </c>
      <c r="AL30" s="4">
        <v>57.4</v>
      </c>
      <c r="AM30" s="4">
        <v>2</v>
      </c>
      <c r="AN30" s="4">
        <v>56.3</v>
      </c>
      <c r="AO30" s="4">
        <v>218.9</v>
      </c>
      <c r="AP30" s="4">
        <v>51.4</v>
      </c>
      <c r="AQ30" s="4">
        <v>25.2</v>
      </c>
      <c r="AR30" s="4">
        <v>17.5</v>
      </c>
      <c r="AS30" s="4">
        <v>3.9</v>
      </c>
      <c r="AT30" s="4">
        <v>64.3</v>
      </c>
    </row>
    <row r="31" spans="1:46">
      <c r="A31" s="6">
        <v>2.8</v>
      </c>
      <c r="B31" s="3">
        <v>-8.9</v>
      </c>
      <c r="C31" s="4">
        <v>-7.68</v>
      </c>
      <c r="D31">
        <v>-11.05</v>
      </c>
      <c r="G31" s="6">
        <v>0.28000000000000003</v>
      </c>
      <c r="H31" s="6">
        <f t="shared" si="0"/>
        <v>330</v>
      </c>
      <c r="I31">
        <v>-9.81</v>
      </c>
      <c r="J31">
        <v>-8.58</v>
      </c>
      <c r="K31" s="3">
        <v>-10.31</v>
      </c>
      <c r="L31" s="4">
        <v>-8.65</v>
      </c>
      <c r="N31">
        <f>SUM(I31,J31,K31,L31)/4</f>
        <v>-9.3375000000000004</v>
      </c>
      <c r="O31" s="6">
        <v>1.4</v>
      </c>
      <c r="P31" s="6">
        <f t="shared" si="2"/>
        <v>1450</v>
      </c>
      <c r="Q31" s="3">
        <v>-11.25</v>
      </c>
      <c r="R31" s="4">
        <v>-10.62</v>
      </c>
      <c r="S31">
        <v>-11.25</v>
      </c>
      <c r="T31">
        <v>0.09</v>
      </c>
      <c r="U31">
        <v>0.13400000000000001</v>
      </c>
      <c r="W31" s="3">
        <v>1.4</v>
      </c>
      <c r="X31" s="3">
        <f t="shared" si="3"/>
        <v>1450</v>
      </c>
      <c r="Y31" s="3">
        <v>36.9</v>
      </c>
      <c r="Z31" s="3">
        <v>1.1000000000000001</v>
      </c>
      <c r="AA31" s="3">
        <v>28.7</v>
      </c>
      <c r="AB31" s="3">
        <v>215.5</v>
      </c>
      <c r="AC31" s="3">
        <v>46.4</v>
      </c>
      <c r="AD31" s="3">
        <v>21.6</v>
      </c>
      <c r="AE31" s="3">
        <v>20.9</v>
      </c>
      <c r="AF31" s="3">
        <v>4.9000000000000004</v>
      </c>
      <c r="AG31" s="3">
        <v>88.6</v>
      </c>
      <c r="AH31" s="3">
        <v>7.2999999999999995E-2</v>
      </c>
      <c r="AJ31" s="4">
        <v>1.4</v>
      </c>
      <c r="AK31" s="4">
        <f t="shared" si="4"/>
        <v>1450</v>
      </c>
      <c r="AL31" s="4">
        <v>56.4</v>
      </c>
      <c r="AM31" s="4">
        <v>1.9</v>
      </c>
      <c r="AN31" s="4">
        <v>34.1</v>
      </c>
      <c r="AO31" s="4">
        <v>182.4</v>
      </c>
      <c r="AP31" s="4">
        <v>56.5</v>
      </c>
      <c r="AQ31" s="4">
        <v>20.399999999999999</v>
      </c>
      <c r="AR31" s="4">
        <v>12.6</v>
      </c>
      <c r="AS31" s="4">
        <v>2.5</v>
      </c>
      <c r="AT31" s="4">
        <v>32.1</v>
      </c>
    </row>
    <row r="32" spans="1:46">
      <c r="A32" s="6">
        <v>2.9</v>
      </c>
      <c r="B32" s="3">
        <v>-9.25</v>
      </c>
      <c r="C32" s="4">
        <v>-7.52</v>
      </c>
      <c r="D32">
        <v>-10.66</v>
      </c>
      <c r="G32" s="6">
        <v>0.28999999999999998</v>
      </c>
      <c r="H32" s="6">
        <f t="shared" si="0"/>
        <v>340</v>
      </c>
      <c r="I32">
        <v>-9.3000000000000007</v>
      </c>
      <c r="J32">
        <v>-8.92</v>
      </c>
      <c r="K32" s="3">
        <v>-11.11</v>
      </c>
      <c r="L32" s="4">
        <v>-8.2799999999999994</v>
      </c>
      <c r="N32">
        <f t="shared" ref="N32:N94" si="6">SUM(I32,J32,K32,L32)/4</f>
        <v>-9.4024999999999999</v>
      </c>
      <c r="O32" s="6">
        <v>1.45</v>
      </c>
      <c r="P32" s="6">
        <f t="shared" si="2"/>
        <v>1500</v>
      </c>
      <c r="Q32" s="3">
        <v>-12.26</v>
      </c>
      <c r="R32" s="4">
        <v>-11.21</v>
      </c>
      <c r="S32">
        <v>-12.26</v>
      </c>
      <c r="T32">
        <v>0.13200000000000001</v>
      </c>
      <c r="U32">
        <v>0.14000000000000001</v>
      </c>
      <c r="W32" s="3">
        <v>1.45</v>
      </c>
      <c r="X32" s="3">
        <f t="shared" si="3"/>
        <v>1500</v>
      </c>
      <c r="Y32" s="3">
        <v>45.6</v>
      </c>
      <c r="Z32" s="3">
        <v>1.3</v>
      </c>
      <c r="AA32" s="3">
        <v>50.8</v>
      </c>
      <c r="AB32" s="3">
        <v>304.39999999999998</v>
      </c>
      <c r="AC32" s="3">
        <v>50.3</v>
      </c>
      <c r="AD32" s="3">
        <v>26</v>
      </c>
      <c r="AE32" s="3">
        <v>24.9</v>
      </c>
      <c r="AF32" s="3">
        <v>5.6</v>
      </c>
      <c r="AG32" s="3">
        <v>108.7</v>
      </c>
      <c r="AH32" s="3">
        <v>0.13200000000000001</v>
      </c>
      <c r="AJ32" s="4">
        <v>1.45</v>
      </c>
      <c r="AK32" s="4">
        <f t="shared" si="4"/>
        <v>1500</v>
      </c>
      <c r="AL32" s="4">
        <v>33.9</v>
      </c>
      <c r="AM32" s="4">
        <v>2.1</v>
      </c>
      <c r="AN32" s="4">
        <v>35.299999999999997</v>
      </c>
      <c r="AO32" s="4">
        <v>178.8</v>
      </c>
      <c r="AP32" s="4">
        <v>40.6</v>
      </c>
      <c r="AQ32" s="4">
        <v>26.8</v>
      </c>
      <c r="AR32" s="4">
        <v>17.7</v>
      </c>
      <c r="AS32" s="4">
        <v>4.8</v>
      </c>
      <c r="AT32" s="4">
        <v>72</v>
      </c>
    </row>
    <row r="33" spans="1:46">
      <c r="A33" s="6">
        <v>3</v>
      </c>
      <c r="B33" s="3">
        <v>-9.77</v>
      </c>
      <c r="C33" s="4">
        <v>-7.63</v>
      </c>
      <c r="D33">
        <v>-10.62</v>
      </c>
      <c r="G33" s="6">
        <v>0.3</v>
      </c>
      <c r="H33" s="6">
        <f t="shared" si="0"/>
        <v>350</v>
      </c>
      <c r="I33">
        <v>-7.69</v>
      </c>
      <c r="J33">
        <v>-7.85</v>
      </c>
      <c r="K33" s="3">
        <v>-9.85</v>
      </c>
      <c r="L33" s="4">
        <v>-8.06</v>
      </c>
      <c r="N33">
        <f t="shared" si="6"/>
        <v>-8.3625000000000007</v>
      </c>
      <c r="O33" s="6">
        <v>1.5</v>
      </c>
      <c r="P33" s="6">
        <f t="shared" si="2"/>
        <v>1550</v>
      </c>
      <c r="Q33" s="3">
        <v>-10.97</v>
      </c>
      <c r="R33" s="4">
        <v>-10.33</v>
      </c>
      <c r="S33">
        <v>-10.97</v>
      </c>
      <c r="T33">
        <v>0.155</v>
      </c>
      <c r="U33">
        <v>0.16300000000000001</v>
      </c>
      <c r="W33" s="3">
        <v>1.5</v>
      </c>
      <c r="X33" s="3">
        <f t="shared" si="3"/>
        <v>1550</v>
      </c>
      <c r="Y33" s="3">
        <v>62.6</v>
      </c>
      <c r="Z33" s="3">
        <v>3.3</v>
      </c>
      <c r="AA33" s="3">
        <v>101.4</v>
      </c>
      <c r="AB33" s="3">
        <v>556.70000000000005</v>
      </c>
      <c r="AC33" s="3">
        <v>75</v>
      </c>
      <c r="AD33" s="3">
        <v>82.9</v>
      </c>
      <c r="AE33" s="3">
        <v>61.4</v>
      </c>
      <c r="AF33" s="3">
        <v>10.4</v>
      </c>
      <c r="AG33" s="3">
        <v>319</v>
      </c>
      <c r="AH33" s="3">
        <v>0.13200000000000001</v>
      </c>
      <c r="AJ33" s="4">
        <v>1.5</v>
      </c>
      <c r="AK33" s="4">
        <f t="shared" si="4"/>
        <v>1550</v>
      </c>
      <c r="AL33" s="4">
        <v>48.4</v>
      </c>
      <c r="AM33" s="4">
        <v>2.2000000000000002</v>
      </c>
      <c r="AN33" s="4">
        <v>40.799999999999997</v>
      </c>
      <c r="AO33" s="4">
        <v>210.6</v>
      </c>
      <c r="AP33" s="4">
        <v>55.9</v>
      </c>
      <c r="AQ33" s="4">
        <v>42.6</v>
      </c>
      <c r="AR33" s="4">
        <v>21.3</v>
      </c>
      <c r="AS33" s="4">
        <v>6.3</v>
      </c>
      <c r="AT33" s="4">
        <v>97.6</v>
      </c>
    </row>
    <row r="34" spans="1:46">
      <c r="A34" s="6">
        <v>3.1</v>
      </c>
      <c r="B34" s="3">
        <v>-10.54</v>
      </c>
      <c r="C34" s="4">
        <v>-8.69</v>
      </c>
      <c r="D34">
        <v>-10.72</v>
      </c>
      <c r="G34" s="6">
        <v>0.31</v>
      </c>
      <c r="H34" s="6">
        <f t="shared" si="0"/>
        <v>360</v>
      </c>
      <c r="I34">
        <v>-7.21</v>
      </c>
      <c r="J34">
        <v>-7.38</v>
      </c>
      <c r="K34" s="3">
        <v>-9.01</v>
      </c>
      <c r="L34" s="4">
        <v>-7.77</v>
      </c>
      <c r="N34">
        <f t="shared" si="6"/>
        <v>-7.8425000000000002</v>
      </c>
      <c r="O34" s="6">
        <v>1.55</v>
      </c>
      <c r="P34" s="6">
        <f t="shared" si="2"/>
        <v>1600</v>
      </c>
      <c r="Q34" s="3">
        <v>-9.17</v>
      </c>
      <c r="R34" s="4">
        <v>-9.06</v>
      </c>
      <c r="S34">
        <v>-9.17</v>
      </c>
      <c r="T34">
        <v>0.183</v>
      </c>
      <c r="U34">
        <v>0.14399999999999999</v>
      </c>
      <c r="W34" s="3">
        <v>1.55</v>
      </c>
      <c r="X34" s="3">
        <f t="shared" si="3"/>
        <v>1600</v>
      </c>
      <c r="Y34" s="3">
        <v>65</v>
      </c>
      <c r="Z34" s="3">
        <v>2.7</v>
      </c>
      <c r="AA34" s="3">
        <v>66.599999999999994</v>
      </c>
      <c r="AB34" s="3">
        <v>290.39999999999998</v>
      </c>
      <c r="AC34" s="3">
        <v>74.099999999999994</v>
      </c>
      <c r="AD34" s="3">
        <v>48.2</v>
      </c>
      <c r="AE34" s="3">
        <v>31.2</v>
      </c>
      <c r="AF34" s="3">
        <v>11.5</v>
      </c>
      <c r="AG34" s="3">
        <v>141.80000000000001</v>
      </c>
      <c r="AH34" s="3">
        <v>0.25900000000000001</v>
      </c>
      <c r="AJ34" s="4">
        <v>1.55</v>
      </c>
      <c r="AK34" s="4">
        <f t="shared" si="4"/>
        <v>1600</v>
      </c>
      <c r="AL34" s="4">
        <v>73.099999999999994</v>
      </c>
      <c r="AM34" s="4">
        <v>4.3</v>
      </c>
      <c r="AN34" s="4">
        <v>33</v>
      </c>
      <c r="AO34" s="4">
        <v>316.5</v>
      </c>
      <c r="AP34" s="4">
        <v>51.7</v>
      </c>
      <c r="AQ34" s="4">
        <v>32.200000000000003</v>
      </c>
      <c r="AR34" s="4">
        <v>17</v>
      </c>
      <c r="AS34" s="4">
        <v>4.9000000000000004</v>
      </c>
      <c r="AT34" s="4">
        <v>152.1</v>
      </c>
    </row>
    <row r="35" spans="1:46">
      <c r="A35" s="6">
        <v>3.2</v>
      </c>
      <c r="B35" s="3">
        <v>-10.27</v>
      </c>
      <c r="C35" s="4">
        <v>-8.9700000000000006</v>
      </c>
      <c r="D35">
        <v>-10.85</v>
      </c>
      <c r="E35">
        <v>1991</v>
      </c>
      <c r="F35" s="6">
        <v>18.2</v>
      </c>
      <c r="G35" s="6">
        <v>0.32</v>
      </c>
      <c r="H35" s="6">
        <f t="shared" si="0"/>
        <v>370</v>
      </c>
      <c r="I35">
        <v>-6.66</v>
      </c>
      <c r="J35">
        <v>-8.01</v>
      </c>
      <c r="K35" s="3">
        <v>-8.39</v>
      </c>
      <c r="L35" s="4">
        <v>-7.44</v>
      </c>
      <c r="N35">
        <f t="shared" si="6"/>
        <v>-7.6250000000000009</v>
      </c>
      <c r="O35" s="6">
        <v>1.6</v>
      </c>
      <c r="P35" s="6">
        <f t="shared" si="2"/>
        <v>1650</v>
      </c>
      <c r="Q35" s="3">
        <v>-10.31</v>
      </c>
      <c r="R35" s="4">
        <v>-9.89</v>
      </c>
      <c r="S35">
        <v>-10.31</v>
      </c>
      <c r="T35">
        <v>9.2999999999999999E-2</v>
      </c>
      <c r="U35">
        <v>0.126</v>
      </c>
      <c r="W35" s="3">
        <v>1.6</v>
      </c>
      <c r="X35" s="3">
        <f t="shared" si="3"/>
        <v>1650</v>
      </c>
      <c r="Y35" s="3">
        <v>59.5</v>
      </c>
      <c r="Z35" s="3">
        <v>0.7</v>
      </c>
      <c r="AA35" s="3">
        <v>48.1</v>
      </c>
      <c r="AB35" s="3">
        <v>227.7</v>
      </c>
      <c r="AC35" s="3">
        <v>55.4</v>
      </c>
      <c r="AD35" s="3">
        <v>24.1</v>
      </c>
      <c r="AE35" s="3">
        <v>21.3</v>
      </c>
      <c r="AF35" s="3">
        <v>3.7</v>
      </c>
      <c r="AG35" s="3">
        <v>48.5</v>
      </c>
      <c r="AH35" s="3">
        <v>0.115</v>
      </c>
      <c r="AJ35" s="4">
        <v>1.6</v>
      </c>
      <c r="AK35" s="4">
        <f t="shared" si="4"/>
        <v>1650</v>
      </c>
      <c r="AL35" s="4">
        <v>60.4</v>
      </c>
      <c r="AM35" s="4">
        <v>3.9</v>
      </c>
      <c r="AN35" s="4">
        <v>43.8</v>
      </c>
      <c r="AO35" s="4">
        <v>278.39999999999998</v>
      </c>
      <c r="AP35" s="4">
        <v>49.7</v>
      </c>
      <c r="AQ35" s="4">
        <v>31.7</v>
      </c>
      <c r="AR35" s="4">
        <v>20.7</v>
      </c>
      <c r="AS35" s="4">
        <v>5</v>
      </c>
      <c r="AT35" s="4">
        <v>120.9</v>
      </c>
    </row>
    <row r="36" spans="1:46">
      <c r="A36" s="6">
        <v>3.3</v>
      </c>
      <c r="B36" s="3">
        <v>-8.44</v>
      </c>
      <c r="C36" s="4">
        <v>-11.43</v>
      </c>
      <c r="D36">
        <v>-12.3</v>
      </c>
      <c r="G36" s="6">
        <v>0.33</v>
      </c>
      <c r="H36" s="6">
        <f t="shared" si="0"/>
        <v>380</v>
      </c>
      <c r="I36">
        <v>-7.64</v>
      </c>
      <c r="J36">
        <v>-9.39</v>
      </c>
      <c r="K36" s="3">
        <v>-7.93</v>
      </c>
      <c r="L36" s="4">
        <v>-7.61</v>
      </c>
      <c r="N36">
        <f t="shared" si="6"/>
        <v>-8.1425000000000001</v>
      </c>
      <c r="O36" s="6">
        <v>1.65</v>
      </c>
      <c r="P36" s="6">
        <f t="shared" si="2"/>
        <v>1700</v>
      </c>
      <c r="Q36" s="3">
        <v>-9.9</v>
      </c>
      <c r="R36" s="4">
        <v>-9.33</v>
      </c>
      <c r="S36">
        <v>-9.9</v>
      </c>
      <c r="T36">
        <v>0.14299999999999999</v>
      </c>
      <c r="U36">
        <v>0.129</v>
      </c>
      <c r="W36" s="3">
        <v>1.65</v>
      </c>
      <c r="X36" s="3">
        <f t="shared" si="3"/>
        <v>1700</v>
      </c>
      <c r="Y36" s="3">
        <v>59</v>
      </c>
      <c r="Z36" s="3">
        <v>0.9</v>
      </c>
      <c r="AA36" s="3">
        <v>56.7</v>
      </c>
      <c r="AB36" s="3">
        <v>296.7</v>
      </c>
      <c r="AC36" s="3">
        <v>65.400000000000006</v>
      </c>
      <c r="AD36" s="3">
        <v>20.6</v>
      </c>
      <c r="AE36" s="3">
        <v>25.9</v>
      </c>
      <c r="AF36" s="3">
        <v>4.5999999999999996</v>
      </c>
      <c r="AG36" s="3">
        <v>54.7</v>
      </c>
      <c r="AH36" s="3">
        <v>0.12</v>
      </c>
      <c r="AJ36" s="4">
        <v>1.65</v>
      </c>
      <c r="AK36" s="4">
        <f t="shared" si="4"/>
        <v>1700</v>
      </c>
      <c r="AL36" s="4">
        <v>53</v>
      </c>
      <c r="AM36" s="4">
        <v>3.9</v>
      </c>
      <c r="AN36" s="4">
        <v>43.7</v>
      </c>
      <c r="AO36" s="4">
        <v>279.5</v>
      </c>
      <c r="AP36" s="4">
        <v>67</v>
      </c>
      <c r="AQ36" s="4">
        <v>47.1</v>
      </c>
      <c r="AR36" s="4">
        <v>21.6</v>
      </c>
      <c r="AS36" s="4">
        <v>7.1</v>
      </c>
      <c r="AT36" s="4">
        <v>136.1</v>
      </c>
    </row>
    <row r="37" spans="1:46">
      <c r="A37" s="6">
        <v>3.4</v>
      </c>
      <c r="B37" s="3">
        <v>-8.76</v>
      </c>
      <c r="C37" s="4">
        <v>-8.6999999999999993</v>
      </c>
      <c r="D37">
        <v>-13.78</v>
      </c>
      <c r="G37" s="6">
        <v>0.34</v>
      </c>
      <c r="H37" s="6">
        <f t="shared" si="0"/>
        <v>390</v>
      </c>
      <c r="I37">
        <v>-10.6</v>
      </c>
      <c r="J37">
        <v>-9.9</v>
      </c>
      <c r="K37" s="3">
        <v>-8.06</v>
      </c>
      <c r="L37" s="4">
        <v>-7.98</v>
      </c>
      <c r="N37">
        <f t="shared" si="6"/>
        <v>-9.1350000000000016</v>
      </c>
      <c r="O37" s="6">
        <v>1.7</v>
      </c>
      <c r="P37" s="6">
        <f t="shared" si="2"/>
        <v>1750</v>
      </c>
      <c r="Q37" s="3">
        <v>-9.8699999999999992</v>
      </c>
      <c r="R37" s="4">
        <v>-9.4</v>
      </c>
      <c r="S37">
        <v>-9.8699999999999992</v>
      </c>
      <c r="T37">
        <v>0.157</v>
      </c>
      <c r="U37">
        <v>0.14199999999999999</v>
      </c>
      <c r="W37" s="3">
        <v>1.7</v>
      </c>
      <c r="X37" s="3">
        <f t="shared" si="3"/>
        <v>1750</v>
      </c>
      <c r="Y37" s="3">
        <v>36.5</v>
      </c>
      <c r="Z37" s="3">
        <v>1.1000000000000001</v>
      </c>
      <c r="AA37" s="3">
        <v>38.5</v>
      </c>
      <c r="AB37" s="3">
        <v>193</v>
      </c>
      <c r="AC37" s="3">
        <v>47.6</v>
      </c>
      <c r="AD37" s="3">
        <v>13.7</v>
      </c>
      <c r="AE37" s="3">
        <v>19.7</v>
      </c>
      <c r="AF37" s="3">
        <v>4.3</v>
      </c>
      <c r="AG37" s="3">
        <v>35.799999999999997</v>
      </c>
      <c r="AH37" s="3">
        <v>0.14000000000000001</v>
      </c>
      <c r="AJ37" s="4">
        <v>1.7</v>
      </c>
      <c r="AK37" s="4">
        <f t="shared" si="4"/>
        <v>1750</v>
      </c>
      <c r="AL37" s="4">
        <v>55.2</v>
      </c>
      <c r="AM37" s="4">
        <v>2.7</v>
      </c>
      <c r="AN37" s="4">
        <v>60.3</v>
      </c>
      <c r="AO37" s="4">
        <v>264.3</v>
      </c>
      <c r="AP37" s="4">
        <v>56</v>
      </c>
      <c r="AQ37" s="4">
        <v>37.799999999999997</v>
      </c>
      <c r="AR37" s="4">
        <v>28.6</v>
      </c>
      <c r="AS37" s="4">
        <v>5.9</v>
      </c>
      <c r="AT37" s="4">
        <v>110.4</v>
      </c>
    </row>
    <row r="38" spans="1:46">
      <c r="A38" s="6">
        <v>3.5</v>
      </c>
      <c r="B38" s="3">
        <v>-9.34</v>
      </c>
      <c r="C38" s="4">
        <v>-8.77</v>
      </c>
      <c r="D38">
        <v>-12.5</v>
      </c>
      <c r="E38">
        <v>1986</v>
      </c>
      <c r="F38" s="6">
        <v>7.9</v>
      </c>
      <c r="G38" s="6">
        <v>0.35</v>
      </c>
      <c r="H38" s="6">
        <f t="shared" si="0"/>
        <v>400</v>
      </c>
      <c r="I38">
        <v>-7.15</v>
      </c>
      <c r="J38">
        <v>-8.84</v>
      </c>
      <c r="K38" s="3">
        <v>-7.71</v>
      </c>
      <c r="L38" s="4">
        <v>-8.2899999999999991</v>
      </c>
      <c r="N38">
        <f t="shared" si="6"/>
        <v>-7.9974999999999996</v>
      </c>
      <c r="O38" s="6">
        <v>1.75</v>
      </c>
      <c r="P38" s="6">
        <f t="shared" si="2"/>
        <v>1800</v>
      </c>
      <c r="Q38" s="3">
        <v>-10.34</v>
      </c>
      <c r="R38" s="4">
        <v>-10.43</v>
      </c>
      <c r="S38">
        <v>-10.34</v>
      </c>
      <c r="T38">
        <v>9.2999999999999999E-2</v>
      </c>
      <c r="U38">
        <v>0.14099999999999999</v>
      </c>
      <c r="W38" s="3">
        <v>1.75</v>
      </c>
      <c r="X38" s="3">
        <f t="shared" si="3"/>
        <v>1800</v>
      </c>
      <c r="Y38" s="3">
        <v>44</v>
      </c>
      <c r="Z38" s="3">
        <v>0.8</v>
      </c>
      <c r="AA38" s="3">
        <v>40.6</v>
      </c>
      <c r="AB38" s="3">
        <v>222.1</v>
      </c>
      <c r="AC38" s="3">
        <v>47.3</v>
      </c>
      <c r="AD38" s="3">
        <v>29.4</v>
      </c>
      <c r="AE38" s="3">
        <v>21.3</v>
      </c>
      <c r="AF38" s="3">
        <v>3.9</v>
      </c>
      <c r="AG38" s="3">
        <v>72.7</v>
      </c>
      <c r="AH38" s="3">
        <v>9.1999999999999998E-2</v>
      </c>
      <c r="AJ38" s="4">
        <v>1.75</v>
      </c>
      <c r="AK38" s="4">
        <f t="shared" si="4"/>
        <v>1800</v>
      </c>
      <c r="AL38" s="4">
        <v>55.1</v>
      </c>
      <c r="AM38" s="4">
        <v>3</v>
      </c>
      <c r="AN38" s="4">
        <v>66.8</v>
      </c>
      <c r="AO38" s="4">
        <v>330.9</v>
      </c>
      <c r="AP38" s="4">
        <v>54.5</v>
      </c>
      <c r="AQ38" s="4">
        <v>50.7</v>
      </c>
      <c r="AR38" s="4">
        <v>45.4</v>
      </c>
      <c r="AS38" s="4">
        <v>8.8000000000000007</v>
      </c>
      <c r="AT38" s="4">
        <v>176.4</v>
      </c>
    </row>
    <row r="39" spans="1:46">
      <c r="A39" s="6">
        <v>3.6</v>
      </c>
      <c r="B39" s="3">
        <v>-10.95</v>
      </c>
      <c r="C39" s="4">
        <v>-9.1300000000000008</v>
      </c>
      <c r="D39">
        <v>-12.84</v>
      </c>
      <c r="G39" s="6">
        <v>0.36</v>
      </c>
      <c r="H39" s="6">
        <f t="shared" si="0"/>
        <v>410</v>
      </c>
      <c r="I39">
        <v>-8.35</v>
      </c>
      <c r="J39">
        <v>-8.23</v>
      </c>
      <c r="K39" s="3">
        <v>-9.11</v>
      </c>
      <c r="L39" s="4">
        <v>-9.69</v>
      </c>
      <c r="N39">
        <f t="shared" si="6"/>
        <v>-8.8449999999999989</v>
      </c>
      <c r="O39" s="6">
        <v>1.8</v>
      </c>
      <c r="P39" s="6">
        <f t="shared" si="2"/>
        <v>1850</v>
      </c>
      <c r="Q39" s="3">
        <v>-12.34</v>
      </c>
      <c r="R39" s="4">
        <v>-12.41</v>
      </c>
      <c r="S39">
        <v>-12.34</v>
      </c>
      <c r="T39">
        <v>7.2999999999999995E-2</v>
      </c>
      <c r="U39">
        <v>0.14299999999999999</v>
      </c>
      <c r="W39" s="3">
        <v>1.8</v>
      </c>
      <c r="X39" s="3">
        <f t="shared" si="3"/>
        <v>1850</v>
      </c>
      <c r="Y39" s="3">
        <v>34.799999999999997</v>
      </c>
      <c r="Z39" s="3">
        <v>0.7</v>
      </c>
      <c r="AA39" s="3">
        <v>35.6</v>
      </c>
      <c r="AB39" s="3">
        <v>190.5</v>
      </c>
      <c r="AC39" s="3">
        <v>43.6</v>
      </c>
      <c r="AD39" s="3">
        <v>17.899999999999999</v>
      </c>
      <c r="AE39" s="3">
        <v>14.8</v>
      </c>
      <c r="AF39" s="3">
        <v>4.5</v>
      </c>
      <c r="AG39" s="3">
        <v>54.5</v>
      </c>
      <c r="AH39" s="3">
        <v>0.09</v>
      </c>
      <c r="AJ39" s="4">
        <v>1.8</v>
      </c>
      <c r="AK39" s="4">
        <f t="shared" si="4"/>
        <v>1850</v>
      </c>
      <c r="AL39" s="4">
        <v>45.6</v>
      </c>
      <c r="AM39" s="4">
        <v>3.1</v>
      </c>
      <c r="AN39" s="4">
        <v>58.3</v>
      </c>
      <c r="AO39" s="4">
        <v>294</v>
      </c>
      <c r="AP39" s="4">
        <v>40.5</v>
      </c>
      <c r="AQ39" s="4">
        <v>52.4</v>
      </c>
      <c r="AR39" s="4">
        <v>43.5</v>
      </c>
      <c r="AS39" s="4">
        <v>10.7</v>
      </c>
      <c r="AT39" s="4">
        <v>168.6</v>
      </c>
    </row>
    <row r="40" spans="1:46">
      <c r="A40" s="6">
        <v>3.7</v>
      </c>
      <c r="B40" s="3">
        <v>-10.66</v>
      </c>
      <c r="C40" s="4">
        <v>-10</v>
      </c>
      <c r="D40">
        <v>-13.45</v>
      </c>
      <c r="G40" s="6">
        <v>0.37</v>
      </c>
      <c r="H40" s="6">
        <f t="shared" si="0"/>
        <v>420</v>
      </c>
      <c r="I40">
        <v>-8.7899999999999991</v>
      </c>
      <c r="J40">
        <v>-8.5299999999999994</v>
      </c>
      <c r="K40" s="3">
        <v>-9.3800000000000008</v>
      </c>
      <c r="L40" s="4">
        <v>-10.130000000000001</v>
      </c>
      <c r="N40">
        <f t="shared" si="6"/>
        <v>-9.2075000000000014</v>
      </c>
      <c r="O40" s="6">
        <v>1.85</v>
      </c>
      <c r="P40" s="6">
        <f t="shared" si="2"/>
        <v>1900</v>
      </c>
      <c r="Q40" s="3">
        <v>-11.02</v>
      </c>
      <c r="R40" s="4">
        <v>-11.34</v>
      </c>
      <c r="S40">
        <v>-11.02</v>
      </c>
      <c r="T40">
        <v>0.191</v>
      </c>
      <c r="U40">
        <v>0.152</v>
      </c>
      <c r="W40" s="3">
        <v>1.85</v>
      </c>
      <c r="X40" s="3">
        <f t="shared" si="3"/>
        <v>1900</v>
      </c>
      <c r="Y40" s="3">
        <v>61.5</v>
      </c>
      <c r="Z40" s="3">
        <v>3</v>
      </c>
      <c r="AA40" s="3">
        <v>103.2</v>
      </c>
      <c r="AB40" s="3">
        <v>440.3</v>
      </c>
      <c r="AC40" s="3">
        <v>63.9</v>
      </c>
      <c r="AD40" s="3">
        <v>40.1</v>
      </c>
      <c r="AE40" s="3">
        <v>48.8</v>
      </c>
      <c r="AF40" s="3">
        <v>4.4000000000000004</v>
      </c>
      <c r="AG40" s="3">
        <v>118.2</v>
      </c>
      <c r="AH40" s="3">
        <v>9.5000000000000001E-2</v>
      </c>
      <c r="AJ40" s="4">
        <v>1.85</v>
      </c>
      <c r="AK40" s="4">
        <f t="shared" si="4"/>
        <v>1900</v>
      </c>
      <c r="AL40" s="4">
        <v>74.2</v>
      </c>
      <c r="AM40" s="4">
        <v>12.3</v>
      </c>
      <c r="AN40" s="4">
        <v>143.69999999999999</v>
      </c>
      <c r="AO40" s="4">
        <v>396.3</v>
      </c>
      <c r="AP40" s="4">
        <v>59.8</v>
      </c>
      <c r="AQ40" s="4">
        <v>104.3</v>
      </c>
      <c r="AR40" s="4">
        <v>49.6</v>
      </c>
      <c r="AS40" s="4">
        <v>8.6</v>
      </c>
      <c r="AT40" s="4">
        <v>171</v>
      </c>
    </row>
    <row r="41" spans="1:46">
      <c r="A41" s="6">
        <v>3.8</v>
      </c>
      <c r="B41" s="3">
        <v>-10.67</v>
      </c>
      <c r="C41" s="4">
        <v>-9.6999999999999993</v>
      </c>
      <c r="D41">
        <v>-13.49</v>
      </c>
      <c r="G41" s="6">
        <v>0.38</v>
      </c>
      <c r="H41" s="6">
        <f t="shared" si="0"/>
        <v>430</v>
      </c>
      <c r="I41">
        <v>-8.66</v>
      </c>
      <c r="J41">
        <v>-8.1199999999999992</v>
      </c>
      <c r="K41" s="3">
        <v>-9.15</v>
      </c>
      <c r="L41" s="4">
        <v>-9.76</v>
      </c>
      <c r="N41">
        <f t="shared" si="6"/>
        <v>-8.9224999999999994</v>
      </c>
      <c r="O41" s="6">
        <v>1.9</v>
      </c>
      <c r="P41" s="6">
        <f t="shared" si="2"/>
        <v>1950</v>
      </c>
      <c r="Q41" s="3">
        <v>-11.25</v>
      </c>
      <c r="R41" s="4">
        <v>-11.37</v>
      </c>
      <c r="S41">
        <v>-11.25</v>
      </c>
      <c r="T41">
        <v>6.8000000000000005E-2</v>
      </c>
      <c r="U41">
        <v>0.17199999999999999</v>
      </c>
      <c r="W41" s="3">
        <v>1.9</v>
      </c>
      <c r="X41" s="3">
        <f t="shared" si="3"/>
        <v>1950</v>
      </c>
      <c r="Y41" s="3">
        <v>71.099999999999994</v>
      </c>
      <c r="Z41" s="3">
        <v>27.7</v>
      </c>
      <c r="AA41" s="3">
        <v>167.5</v>
      </c>
      <c r="AB41" s="3">
        <v>342.9</v>
      </c>
      <c r="AC41" s="3">
        <v>58.9</v>
      </c>
      <c r="AD41" s="3">
        <v>85.1</v>
      </c>
      <c r="AE41" s="3">
        <v>49.5</v>
      </c>
      <c r="AF41" s="3">
        <v>7.1</v>
      </c>
      <c r="AG41" s="3">
        <v>98.3</v>
      </c>
      <c r="AH41" s="3">
        <v>0.23599999999999999</v>
      </c>
      <c r="AJ41" s="4">
        <v>1.9</v>
      </c>
      <c r="AK41" s="4">
        <f t="shared" si="4"/>
        <v>1950</v>
      </c>
      <c r="AL41" s="4">
        <v>64.3</v>
      </c>
      <c r="AM41" s="4">
        <v>12.2</v>
      </c>
      <c r="AN41" s="4">
        <v>234.9</v>
      </c>
      <c r="AO41" s="4">
        <v>670.6</v>
      </c>
      <c r="AP41" s="4">
        <v>47.5</v>
      </c>
      <c r="AQ41" s="4">
        <v>208.9</v>
      </c>
      <c r="AR41" s="4">
        <v>134.19999999999999</v>
      </c>
      <c r="AS41" s="4">
        <v>38.299999999999997</v>
      </c>
      <c r="AT41" s="4">
        <v>608.6</v>
      </c>
    </row>
    <row r="42" spans="1:46">
      <c r="A42" s="6">
        <v>3.9</v>
      </c>
      <c r="B42" s="3">
        <v>-10.94</v>
      </c>
      <c r="C42" s="4">
        <v>-8.5299999999999994</v>
      </c>
      <c r="D42">
        <v>-11.82</v>
      </c>
      <c r="E42">
        <v>2587</v>
      </c>
      <c r="F42" s="6">
        <v>6.5</v>
      </c>
      <c r="G42" s="6">
        <v>0.39</v>
      </c>
      <c r="H42" s="6">
        <f t="shared" si="0"/>
        <v>440</v>
      </c>
      <c r="I42">
        <v>-7.98</v>
      </c>
      <c r="J42">
        <v>-7.13</v>
      </c>
      <c r="K42" s="3">
        <v>-9.0500000000000007</v>
      </c>
      <c r="L42" s="4">
        <v>-9.76</v>
      </c>
      <c r="N42">
        <f t="shared" si="6"/>
        <v>-8.48</v>
      </c>
      <c r="O42" s="6">
        <v>1.95</v>
      </c>
      <c r="P42" s="6">
        <f t="shared" si="2"/>
        <v>2000</v>
      </c>
      <c r="Q42" s="3">
        <v>-10.99</v>
      </c>
      <c r="R42" s="4">
        <v>-10.39</v>
      </c>
      <c r="S42">
        <v>-10.99</v>
      </c>
      <c r="T42">
        <v>0.13100000000000001</v>
      </c>
      <c r="U42">
        <v>0.18099999999999999</v>
      </c>
      <c r="W42" s="3">
        <v>1.95</v>
      </c>
      <c r="X42" s="3">
        <f t="shared" si="3"/>
        <v>2000</v>
      </c>
      <c r="Y42" s="3">
        <v>69.599999999999994</v>
      </c>
      <c r="Z42" s="3">
        <v>16.399999999999999</v>
      </c>
      <c r="AA42" s="3">
        <v>156.30000000000001</v>
      </c>
      <c r="AB42" s="3">
        <v>309.5</v>
      </c>
      <c r="AC42" s="3">
        <v>38.9</v>
      </c>
      <c r="AD42" s="3">
        <v>89.9</v>
      </c>
      <c r="AE42" s="3">
        <v>39.6</v>
      </c>
      <c r="AF42" s="3">
        <v>7.8</v>
      </c>
      <c r="AG42" s="3">
        <v>156.1</v>
      </c>
      <c r="AH42" s="3">
        <v>0.10100000000000001</v>
      </c>
      <c r="AJ42" s="4">
        <v>1.95</v>
      </c>
      <c r="AK42" s="4">
        <f t="shared" si="4"/>
        <v>2000</v>
      </c>
      <c r="AL42" s="4">
        <v>152</v>
      </c>
      <c r="AM42" s="4">
        <v>12.9</v>
      </c>
      <c r="AN42" s="4">
        <v>270.60000000000002</v>
      </c>
      <c r="AO42" s="4">
        <v>855.3</v>
      </c>
      <c r="AP42" s="4">
        <v>109.5</v>
      </c>
      <c r="AQ42" s="4">
        <v>191.3</v>
      </c>
      <c r="AR42" s="4">
        <v>114.2</v>
      </c>
      <c r="AS42" s="4">
        <v>17.2</v>
      </c>
      <c r="AT42" s="4">
        <v>548.5</v>
      </c>
    </row>
    <row r="43" spans="1:46">
      <c r="A43" s="6">
        <v>4</v>
      </c>
      <c r="B43" s="3">
        <v>-14.48</v>
      </c>
      <c r="C43" s="4">
        <v>-8.76</v>
      </c>
      <c r="D43">
        <v>-11.28</v>
      </c>
      <c r="G43" s="6">
        <v>0.4</v>
      </c>
      <c r="H43" s="6">
        <f t="shared" si="0"/>
        <v>450</v>
      </c>
      <c r="I43">
        <v>-8.2799999999999994</v>
      </c>
      <c r="J43">
        <v>-7.22</v>
      </c>
      <c r="K43" s="3">
        <v>-8.32</v>
      </c>
      <c r="L43" s="4">
        <v>-9.0399999999999991</v>
      </c>
      <c r="N43">
        <f t="shared" si="6"/>
        <v>-8.2149999999999999</v>
      </c>
      <c r="O43" s="6">
        <v>2</v>
      </c>
      <c r="P43" s="6">
        <f t="shared" si="2"/>
        <v>2050</v>
      </c>
      <c r="Q43" s="3">
        <v>-8.4700000000000006</v>
      </c>
      <c r="R43" s="4">
        <v>-7.95</v>
      </c>
      <c r="S43">
        <v>-8.4700000000000006</v>
      </c>
      <c r="T43">
        <v>0.34</v>
      </c>
      <c r="U43">
        <v>0.18099999999999999</v>
      </c>
      <c r="W43" s="3">
        <v>2</v>
      </c>
      <c r="X43" s="3">
        <f t="shared" si="3"/>
        <v>2050</v>
      </c>
      <c r="Y43" s="3">
        <v>114.3</v>
      </c>
      <c r="Z43" s="3">
        <v>5.3</v>
      </c>
      <c r="AA43" s="3">
        <v>116.7</v>
      </c>
      <c r="AB43" s="3">
        <v>428.4</v>
      </c>
      <c r="AC43" s="3">
        <v>102.6</v>
      </c>
      <c r="AD43" s="3">
        <v>53.6</v>
      </c>
      <c r="AE43" s="3">
        <v>41</v>
      </c>
      <c r="AF43" s="3">
        <v>4.9000000000000004</v>
      </c>
      <c r="AG43" s="3">
        <v>119.5</v>
      </c>
      <c r="AH43" s="3">
        <v>0.19400000000000001</v>
      </c>
      <c r="AJ43" s="4">
        <v>2</v>
      </c>
      <c r="AK43" s="4">
        <f t="shared" si="4"/>
        <v>2050</v>
      </c>
      <c r="AL43" s="4">
        <v>189.9</v>
      </c>
      <c r="AM43" s="4">
        <v>10</v>
      </c>
      <c r="AN43" s="4">
        <v>239.4</v>
      </c>
      <c r="AO43" s="4">
        <v>757</v>
      </c>
      <c r="AP43" s="4">
        <v>152.6</v>
      </c>
      <c r="AQ43" s="4">
        <v>133.6</v>
      </c>
      <c r="AR43" s="4">
        <v>85.8</v>
      </c>
      <c r="AS43" s="4">
        <v>17</v>
      </c>
      <c r="AT43" s="4">
        <v>350.4</v>
      </c>
    </row>
    <row r="44" spans="1:46">
      <c r="A44" s="6">
        <v>4.0999999999999996</v>
      </c>
      <c r="B44" s="3">
        <v>-12.63</v>
      </c>
      <c r="C44" s="4">
        <v>-8.4600000000000009</v>
      </c>
      <c r="D44">
        <v>-9.99</v>
      </c>
      <c r="G44" s="6">
        <v>0.41</v>
      </c>
      <c r="H44" s="6">
        <f t="shared" si="0"/>
        <v>460</v>
      </c>
      <c r="I44">
        <v>-7.86</v>
      </c>
      <c r="J44">
        <v>-7.06</v>
      </c>
      <c r="K44" s="3">
        <v>-8.34</v>
      </c>
      <c r="L44" s="4">
        <v>-7.9</v>
      </c>
      <c r="N44">
        <f t="shared" si="6"/>
        <v>-7.7899999999999991</v>
      </c>
      <c r="O44" s="6">
        <v>2.0499999999999998</v>
      </c>
      <c r="P44" s="6">
        <f t="shared" si="2"/>
        <v>2100</v>
      </c>
      <c r="Q44" s="3">
        <v>-9.14</v>
      </c>
      <c r="R44" s="4">
        <v>-7.78</v>
      </c>
      <c r="S44">
        <v>-9.14</v>
      </c>
      <c r="T44">
        <v>0.124</v>
      </c>
      <c r="U44">
        <v>0.17499999999999999</v>
      </c>
      <c r="W44" s="3">
        <v>2.0499999999999998</v>
      </c>
      <c r="X44" s="3">
        <f t="shared" si="3"/>
        <v>2100</v>
      </c>
      <c r="Y44" s="3">
        <v>81.099999999999994</v>
      </c>
      <c r="Z44" s="3">
        <v>3.1</v>
      </c>
      <c r="AA44" s="3">
        <v>122.6</v>
      </c>
      <c r="AB44" s="3">
        <v>467.4</v>
      </c>
      <c r="AC44" s="3">
        <v>72.599999999999994</v>
      </c>
      <c r="AD44" s="3">
        <v>38</v>
      </c>
      <c r="AE44" s="3">
        <v>37.200000000000003</v>
      </c>
      <c r="AF44" s="3">
        <v>5</v>
      </c>
      <c r="AG44" s="3">
        <v>107</v>
      </c>
      <c r="AH44" s="3">
        <v>0.113</v>
      </c>
      <c r="AJ44" s="4">
        <v>2.0499999999999998</v>
      </c>
      <c r="AK44" s="4">
        <f t="shared" si="4"/>
        <v>2100</v>
      </c>
      <c r="AL44" s="4">
        <v>143.9</v>
      </c>
      <c r="AM44" s="4">
        <v>7.2</v>
      </c>
      <c r="AN44" s="4">
        <v>213.2</v>
      </c>
      <c r="AO44" s="4">
        <v>660.5</v>
      </c>
      <c r="AP44" s="4">
        <v>125.9</v>
      </c>
      <c r="AQ44" s="4">
        <v>135.80000000000001</v>
      </c>
      <c r="AR44" s="4">
        <v>84.7</v>
      </c>
      <c r="AS44" s="4">
        <v>18.899999999999999</v>
      </c>
      <c r="AT44" s="4">
        <v>356.6</v>
      </c>
    </row>
    <row r="45" spans="1:46">
      <c r="A45" s="6">
        <v>4.2</v>
      </c>
      <c r="B45" s="3">
        <v>-12.5</v>
      </c>
      <c r="C45" s="4">
        <v>-8.4600000000000009</v>
      </c>
      <c r="D45">
        <v>-9.6300000000000008</v>
      </c>
      <c r="G45" s="6">
        <v>0.42</v>
      </c>
      <c r="H45" s="6">
        <f t="shared" si="0"/>
        <v>470</v>
      </c>
      <c r="I45">
        <v>-7.42</v>
      </c>
      <c r="J45">
        <v>-6.73</v>
      </c>
      <c r="K45" s="3">
        <v>-8.49</v>
      </c>
      <c r="L45" s="4">
        <v>-8.25</v>
      </c>
      <c r="N45">
        <f t="shared" si="6"/>
        <v>-7.7225000000000001</v>
      </c>
      <c r="O45" s="6">
        <v>2.1</v>
      </c>
      <c r="P45" s="6">
        <f t="shared" si="2"/>
        <v>2150</v>
      </c>
      <c r="Q45" s="3">
        <v>-10.19</v>
      </c>
      <c r="R45" s="4">
        <v>-10.65</v>
      </c>
      <c r="S45">
        <v>-10.19</v>
      </c>
      <c r="T45">
        <v>0.11700000000000001</v>
      </c>
      <c r="U45">
        <v>0.16400000000000001</v>
      </c>
      <c r="W45" s="3">
        <v>2.1</v>
      </c>
      <c r="X45" s="3">
        <f t="shared" si="3"/>
        <v>2150</v>
      </c>
      <c r="Y45" s="3">
        <v>39.700000000000003</v>
      </c>
      <c r="Z45" s="3">
        <v>1</v>
      </c>
      <c r="AA45" s="3">
        <v>47.1</v>
      </c>
      <c r="AB45" s="3">
        <v>212.4</v>
      </c>
      <c r="AC45" s="3">
        <v>34.4</v>
      </c>
      <c r="AD45" s="3">
        <v>19.7</v>
      </c>
      <c r="AE45" s="3">
        <v>16.8</v>
      </c>
      <c r="AF45" s="3">
        <v>2.1</v>
      </c>
      <c r="AG45" s="3">
        <v>39.299999999999997</v>
      </c>
      <c r="AH45" s="3">
        <v>7.9000000000000001E-2</v>
      </c>
      <c r="AJ45" s="4">
        <v>2.1</v>
      </c>
      <c r="AK45" s="4">
        <f t="shared" si="4"/>
        <v>2150</v>
      </c>
      <c r="AL45" s="4">
        <v>108.2</v>
      </c>
      <c r="AM45" s="4">
        <v>5.6</v>
      </c>
      <c r="AN45" s="4">
        <v>161.69999999999999</v>
      </c>
      <c r="AO45" s="4">
        <v>570.5</v>
      </c>
      <c r="AP45" s="4">
        <v>85.9</v>
      </c>
      <c r="AQ45" s="4">
        <v>92</v>
      </c>
      <c r="AR45" s="4">
        <v>64.5</v>
      </c>
      <c r="AS45" s="4">
        <v>10.1</v>
      </c>
      <c r="AT45" s="4">
        <v>216.1</v>
      </c>
    </row>
    <row r="46" spans="1:46">
      <c r="A46" s="6">
        <v>4.3</v>
      </c>
      <c r="B46" s="3">
        <v>-12.58</v>
      </c>
      <c r="C46" s="4">
        <v>-8.35</v>
      </c>
      <c r="D46">
        <v>-8.77</v>
      </c>
      <c r="E46">
        <v>2446</v>
      </c>
      <c r="F46" s="6">
        <v>6.7</v>
      </c>
      <c r="G46" s="6">
        <v>0.43</v>
      </c>
      <c r="H46" s="6">
        <f t="shared" si="0"/>
        <v>480</v>
      </c>
      <c r="I46">
        <v>-7.62</v>
      </c>
      <c r="J46">
        <v>-7.46</v>
      </c>
      <c r="K46" s="3">
        <v>-8.4</v>
      </c>
      <c r="L46" s="4">
        <v>-8.4499999999999993</v>
      </c>
      <c r="N46">
        <f t="shared" si="6"/>
        <v>-7.9824999999999999</v>
      </c>
      <c r="O46" s="6">
        <v>2.15</v>
      </c>
      <c r="P46" s="6">
        <f t="shared" si="2"/>
        <v>2200</v>
      </c>
      <c r="Q46" s="3">
        <v>-10.69</v>
      </c>
      <c r="R46" s="4">
        <v>-10.44</v>
      </c>
      <c r="S46">
        <v>-10.69</v>
      </c>
      <c r="T46">
        <v>0.193</v>
      </c>
      <c r="U46">
        <v>0.16400000000000001</v>
      </c>
      <c r="W46" s="3">
        <v>2.15</v>
      </c>
      <c r="X46" s="3">
        <f t="shared" si="3"/>
        <v>2200</v>
      </c>
      <c r="Y46" s="3">
        <v>76.8</v>
      </c>
      <c r="Z46" s="3">
        <v>1.4</v>
      </c>
      <c r="AA46" s="3">
        <v>66.099999999999994</v>
      </c>
      <c r="AB46" s="3">
        <v>245.4</v>
      </c>
      <c r="AC46" s="3">
        <v>58.3</v>
      </c>
      <c r="AD46" s="3">
        <v>22.3</v>
      </c>
      <c r="AE46" s="3">
        <v>20.3</v>
      </c>
      <c r="AF46" s="3">
        <v>3.1</v>
      </c>
      <c r="AG46" s="3">
        <v>53</v>
      </c>
      <c r="AH46" s="3">
        <v>9.8000000000000004E-2</v>
      </c>
      <c r="AJ46" s="4">
        <v>2.15</v>
      </c>
      <c r="AK46" s="4">
        <f t="shared" si="4"/>
        <v>2200</v>
      </c>
      <c r="AL46" s="4">
        <v>125.3</v>
      </c>
      <c r="AM46" s="4">
        <v>10.199999999999999</v>
      </c>
      <c r="AN46" s="4">
        <v>140.5</v>
      </c>
      <c r="AO46" s="4">
        <v>571</v>
      </c>
      <c r="AP46" s="4">
        <v>116.1</v>
      </c>
      <c r="AQ46" s="4">
        <v>134.9</v>
      </c>
      <c r="AR46" s="4">
        <v>77</v>
      </c>
      <c r="AS46" s="4">
        <v>17.2</v>
      </c>
      <c r="AT46" s="4">
        <v>520.9</v>
      </c>
    </row>
    <row r="47" spans="1:46">
      <c r="A47" s="6">
        <v>4.4000000000000004</v>
      </c>
      <c r="B47" s="3">
        <v>-12.86</v>
      </c>
      <c r="C47" s="4">
        <v>-8.16</v>
      </c>
      <c r="D47">
        <v>-8.81</v>
      </c>
      <c r="G47" s="6">
        <v>0.44</v>
      </c>
      <c r="H47" s="6">
        <f t="shared" si="0"/>
        <v>490</v>
      </c>
      <c r="I47">
        <v>-7.45</v>
      </c>
      <c r="J47">
        <v>-8.15</v>
      </c>
      <c r="K47" s="3">
        <v>-8.61</v>
      </c>
      <c r="L47" s="4">
        <v>-8.6999999999999993</v>
      </c>
      <c r="N47">
        <f t="shared" si="6"/>
        <v>-8.2274999999999991</v>
      </c>
      <c r="O47" s="6">
        <v>2.2000000000000002</v>
      </c>
      <c r="P47" s="6">
        <f t="shared" si="2"/>
        <v>2250</v>
      </c>
      <c r="Q47" s="3">
        <v>-11.08</v>
      </c>
      <c r="R47" s="4">
        <v>-10.96</v>
      </c>
      <c r="S47">
        <v>-11.08</v>
      </c>
      <c r="T47">
        <v>7.3999999999999996E-2</v>
      </c>
      <c r="U47">
        <v>0.14000000000000001</v>
      </c>
      <c r="W47" s="3">
        <v>2.2000000000000002</v>
      </c>
      <c r="X47" s="3">
        <f t="shared" si="3"/>
        <v>2250</v>
      </c>
      <c r="Y47" s="3">
        <v>31.7</v>
      </c>
      <c r="Z47" s="3">
        <v>0.9</v>
      </c>
      <c r="AA47" s="3">
        <v>26.5</v>
      </c>
      <c r="AB47" s="3">
        <v>132.19999999999999</v>
      </c>
      <c r="AC47" s="3">
        <v>29.6</v>
      </c>
      <c r="AD47" s="3">
        <v>14.5</v>
      </c>
      <c r="AE47" s="3">
        <v>12.1</v>
      </c>
      <c r="AF47" s="3">
        <v>1.8</v>
      </c>
      <c r="AG47" s="3">
        <v>29.3</v>
      </c>
      <c r="AH47" s="3">
        <v>7.1999999999999995E-2</v>
      </c>
      <c r="AJ47" s="4">
        <v>2.2000000000000002</v>
      </c>
      <c r="AK47" s="4">
        <f t="shared" si="4"/>
        <v>2250</v>
      </c>
      <c r="AL47" s="4">
        <v>112.1</v>
      </c>
      <c r="AM47" s="4">
        <v>4</v>
      </c>
      <c r="AN47" s="4">
        <v>119</v>
      </c>
      <c r="AO47" s="4">
        <v>442.4</v>
      </c>
      <c r="AP47" s="4">
        <v>88.1</v>
      </c>
      <c r="AQ47" s="4">
        <v>91.4</v>
      </c>
      <c r="AR47" s="4">
        <v>53.6</v>
      </c>
      <c r="AS47" s="4">
        <v>10</v>
      </c>
      <c r="AT47" s="4">
        <v>236.2</v>
      </c>
    </row>
    <row r="48" spans="1:46">
      <c r="A48" s="6">
        <v>4.5</v>
      </c>
      <c r="B48" s="3">
        <v>-13.07</v>
      </c>
      <c r="C48" s="4">
        <v>-8.39</v>
      </c>
      <c r="D48">
        <v>-8.94</v>
      </c>
      <c r="G48" s="6">
        <v>0.45</v>
      </c>
      <c r="H48" s="6">
        <f t="shared" si="0"/>
        <v>500</v>
      </c>
      <c r="I48">
        <v>-8.08</v>
      </c>
      <c r="J48">
        <v>-8.6300000000000008</v>
      </c>
      <c r="K48" s="3">
        <v>-8.74</v>
      </c>
      <c r="L48" s="4">
        <v>-8.82</v>
      </c>
      <c r="N48">
        <f t="shared" si="6"/>
        <v>-8.5675000000000008</v>
      </c>
      <c r="O48" s="6">
        <v>2.25</v>
      </c>
      <c r="P48" s="6">
        <f t="shared" si="2"/>
        <v>2300</v>
      </c>
      <c r="Q48" s="3">
        <v>-10.94</v>
      </c>
      <c r="R48" s="4">
        <v>-10.99</v>
      </c>
      <c r="S48">
        <v>-10.94</v>
      </c>
      <c r="T48">
        <v>0.10299999999999999</v>
      </c>
      <c r="U48">
        <v>0.14299999999999999</v>
      </c>
      <c r="W48" s="3">
        <v>2.25</v>
      </c>
      <c r="X48" s="3">
        <f t="shared" si="3"/>
        <v>2300</v>
      </c>
      <c r="Y48" s="3">
        <v>42.4</v>
      </c>
      <c r="Z48" s="3">
        <v>1.5</v>
      </c>
      <c r="AA48" s="3">
        <v>46.4</v>
      </c>
      <c r="AB48" s="3">
        <v>171.7</v>
      </c>
      <c r="AC48" s="3">
        <v>33.200000000000003</v>
      </c>
      <c r="AD48" s="3">
        <v>14.2</v>
      </c>
      <c r="AE48" s="3">
        <v>14.4</v>
      </c>
      <c r="AF48" s="3">
        <v>2.2999999999999998</v>
      </c>
      <c r="AG48" s="3">
        <v>32.1</v>
      </c>
      <c r="AH48" s="3">
        <v>0.20300000000000001</v>
      </c>
      <c r="AJ48" s="4">
        <v>2.25</v>
      </c>
      <c r="AK48" s="4">
        <f t="shared" si="4"/>
        <v>2300</v>
      </c>
      <c r="AL48" s="4">
        <v>48.7</v>
      </c>
      <c r="AM48" s="4">
        <v>3.4</v>
      </c>
      <c r="AN48" s="4">
        <v>79.400000000000006</v>
      </c>
      <c r="AO48" s="4">
        <v>374.3</v>
      </c>
      <c r="AP48" s="4">
        <v>58.6</v>
      </c>
      <c r="AQ48" s="4">
        <v>41.3</v>
      </c>
      <c r="AR48" s="4">
        <v>62.4</v>
      </c>
      <c r="AS48" s="4">
        <v>17.100000000000001</v>
      </c>
      <c r="AT48" s="4">
        <v>438.4</v>
      </c>
    </row>
    <row r="49" spans="1:46">
      <c r="A49" s="6">
        <v>4.5999999999999996</v>
      </c>
      <c r="B49" s="3">
        <v>-13.8</v>
      </c>
      <c r="C49" s="4">
        <v>-8.67</v>
      </c>
      <c r="D49">
        <v>-9.9600000000000009</v>
      </c>
      <c r="G49" s="6">
        <v>0.46</v>
      </c>
      <c r="H49" s="6">
        <f t="shared" si="0"/>
        <v>510</v>
      </c>
      <c r="I49">
        <v>-8.19</v>
      </c>
      <c r="J49">
        <v>-8.8800000000000008</v>
      </c>
      <c r="K49" s="3">
        <v>-9.1</v>
      </c>
      <c r="L49" s="4">
        <v>-9.36</v>
      </c>
      <c r="N49">
        <f t="shared" si="6"/>
        <v>-8.8825000000000003</v>
      </c>
      <c r="O49" s="6">
        <v>2.2999999999999998</v>
      </c>
      <c r="P49" s="6">
        <f t="shared" si="2"/>
        <v>2350</v>
      </c>
      <c r="Q49" s="3">
        <v>-10.24</v>
      </c>
      <c r="R49" s="4">
        <v>-9.99</v>
      </c>
      <c r="S49">
        <v>-10.24</v>
      </c>
      <c r="T49">
        <v>0.12</v>
      </c>
      <c r="U49">
        <v>0.13600000000000001</v>
      </c>
      <c r="W49" s="3">
        <v>2.2999999999999998</v>
      </c>
      <c r="X49" s="3">
        <f t="shared" si="3"/>
        <v>2350</v>
      </c>
      <c r="Y49" s="3">
        <v>64.099999999999994</v>
      </c>
      <c r="Z49" s="3">
        <v>1.8</v>
      </c>
      <c r="AA49" s="3">
        <v>70.400000000000006</v>
      </c>
      <c r="AB49" s="3">
        <v>257.3</v>
      </c>
      <c r="AC49" s="3">
        <v>57.8</v>
      </c>
      <c r="AD49" s="3">
        <v>24.9</v>
      </c>
      <c r="AE49" s="3">
        <v>20.399999999999999</v>
      </c>
      <c r="AF49" s="3">
        <v>2.8</v>
      </c>
      <c r="AG49" s="3">
        <v>53.9</v>
      </c>
      <c r="AH49" s="3">
        <v>0.21</v>
      </c>
      <c r="AJ49" s="4">
        <v>2.2999999999999998</v>
      </c>
      <c r="AK49" s="4">
        <f t="shared" si="4"/>
        <v>2350</v>
      </c>
      <c r="AL49" s="4">
        <v>76.900000000000006</v>
      </c>
      <c r="AM49" s="4">
        <v>3</v>
      </c>
      <c r="AN49" s="4">
        <v>52.8</v>
      </c>
      <c r="AO49" s="4">
        <v>278.5</v>
      </c>
      <c r="AP49" s="4">
        <v>82</v>
      </c>
      <c r="AQ49" s="4">
        <v>25.2</v>
      </c>
      <c r="AR49" s="4">
        <v>16.5</v>
      </c>
      <c r="AS49" s="4">
        <v>2.5</v>
      </c>
      <c r="AT49" s="4">
        <v>65.2</v>
      </c>
    </row>
    <row r="50" spans="1:46">
      <c r="A50" s="6">
        <v>4.7</v>
      </c>
      <c r="B50" s="3">
        <v>-12.14</v>
      </c>
      <c r="C50" s="4">
        <v>-8.4600000000000009</v>
      </c>
      <c r="D50">
        <v>-11.21</v>
      </c>
      <c r="E50">
        <v>1662</v>
      </c>
      <c r="F50" s="6">
        <v>7.5</v>
      </c>
      <c r="G50" s="6">
        <v>0.47</v>
      </c>
      <c r="H50" s="6">
        <f t="shared" si="0"/>
        <v>520</v>
      </c>
      <c r="I50">
        <v>-7.31</v>
      </c>
      <c r="J50">
        <v>-7.61</v>
      </c>
      <c r="K50" s="3">
        <v>-9.1300000000000008</v>
      </c>
      <c r="L50" s="4">
        <v>-9.42</v>
      </c>
      <c r="N50">
        <f t="shared" si="6"/>
        <v>-8.3674999999999997</v>
      </c>
      <c r="O50" s="6">
        <v>2.35</v>
      </c>
      <c r="P50" s="6">
        <f t="shared" si="2"/>
        <v>2400</v>
      </c>
      <c r="Q50" s="3">
        <v>-9.86</v>
      </c>
      <c r="R50" s="4">
        <v>-8.5500000000000007</v>
      </c>
      <c r="S50">
        <v>-9.86</v>
      </c>
      <c r="T50">
        <v>0.16200000000000001</v>
      </c>
      <c r="U50">
        <v>0.151</v>
      </c>
      <c r="W50" s="3">
        <v>2.35</v>
      </c>
      <c r="X50" s="3">
        <f t="shared" si="3"/>
        <v>2400</v>
      </c>
      <c r="Y50" s="3">
        <v>56.4</v>
      </c>
      <c r="Z50" s="3">
        <v>1.3</v>
      </c>
      <c r="AA50" s="3">
        <v>63.9</v>
      </c>
      <c r="AB50" s="3">
        <v>275</v>
      </c>
      <c r="AC50" s="3">
        <v>59.3</v>
      </c>
      <c r="AD50" s="3">
        <v>36.299999999999997</v>
      </c>
      <c r="AE50" s="3">
        <v>25.3</v>
      </c>
      <c r="AF50" s="3">
        <v>4.0999999999999996</v>
      </c>
      <c r="AG50" s="3">
        <v>80.599999999999994</v>
      </c>
      <c r="AH50" s="3">
        <v>8.5999999999999993E-2</v>
      </c>
      <c r="AJ50" s="4">
        <v>2.35</v>
      </c>
      <c r="AK50" s="4">
        <f t="shared" si="4"/>
        <v>2400</v>
      </c>
      <c r="AL50" s="4">
        <v>95.2</v>
      </c>
      <c r="AM50" s="4">
        <v>3.1</v>
      </c>
      <c r="AN50" s="4">
        <v>95.9</v>
      </c>
      <c r="AO50" s="4">
        <v>437</v>
      </c>
      <c r="AP50" s="4">
        <v>108.5</v>
      </c>
      <c r="AQ50" s="4">
        <v>58.7</v>
      </c>
      <c r="AR50" s="4">
        <v>36.6</v>
      </c>
      <c r="AS50" s="4">
        <v>7.2</v>
      </c>
      <c r="AT50" s="4">
        <v>253.1</v>
      </c>
    </row>
    <row r="51" spans="1:46">
      <c r="A51" s="6">
        <v>4.8</v>
      </c>
      <c r="B51" s="3">
        <v>-11.35</v>
      </c>
      <c r="C51" s="4">
        <v>-7.89</v>
      </c>
      <c r="D51">
        <v>-10.89</v>
      </c>
      <c r="G51" s="6">
        <v>0.48</v>
      </c>
      <c r="H51" s="6">
        <f t="shared" si="0"/>
        <v>530</v>
      </c>
      <c r="I51">
        <v>-7.49</v>
      </c>
      <c r="J51">
        <v>-7.1</v>
      </c>
      <c r="K51" s="3">
        <v>-9.1</v>
      </c>
      <c r="L51" s="4">
        <v>-9.86</v>
      </c>
      <c r="N51">
        <f t="shared" si="6"/>
        <v>-8.3874999999999993</v>
      </c>
      <c r="O51" s="6">
        <v>2.4</v>
      </c>
      <c r="P51" s="6">
        <f t="shared" si="2"/>
        <v>2450</v>
      </c>
      <c r="Q51" s="3">
        <v>-10.81</v>
      </c>
      <c r="R51" s="4">
        <v>-10.82</v>
      </c>
      <c r="S51">
        <v>-10.81</v>
      </c>
      <c r="T51">
        <v>0.14099999999999999</v>
      </c>
      <c r="U51">
        <v>0.157</v>
      </c>
      <c r="W51" s="3">
        <v>2.4</v>
      </c>
      <c r="X51" s="3">
        <f t="shared" si="3"/>
        <v>2450</v>
      </c>
      <c r="Y51" s="3">
        <v>59.8</v>
      </c>
      <c r="Z51" s="3">
        <v>1.5</v>
      </c>
      <c r="AA51" s="3">
        <v>67.2</v>
      </c>
      <c r="AB51" s="3">
        <v>283.3</v>
      </c>
      <c r="AC51" s="3">
        <v>56.2</v>
      </c>
      <c r="AD51" s="3">
        <v>44.4</v>
      </c>
      <c r="AE51" s="3">
        <v>26.9</v>
      </c>
      <c r="AF51" s="3">
        <v>4.8</v>
      </c>
      <c r="AG51" s="3">
        <v>98.9</v>
      </c>
      <c r="AH51" s="3">
        <v>0.13200000000000001</v>
      </c>
      <c r="AJ51" s="4">
        <v>2.4</v>
      </c>
      <c r="AK51" s="4">
        <f t="shared" si="4"/>
        <v>2450</v>
      </c>
      <c r="AL51" s="4">
        <v>79.7</v>
      </c>
      <c r="AM51" s="4">
        <v>2.2000000000000002</v>
      </c>
      <c r="AN51" s="4">
        <v>61.1</v>
      </c>
      <c r="AO51" s="4">
        <v>351.3</v>
      </c>
      <c r="AP51" s="4">
        <v>86.7</v>
      </c>
      <c r="AQ51" s="4">
        <v>26.2</v>
      </c>
      <c r="AR51" s="4">
        <v>20.3</v>
      </c>
      <c r="AS51" s="4">
        <v>3.7</v>
      </c>
      <c r="AT51" s="4">
        <v>77.400000000000006</v>
      </c>
    </row>
    <row r="52" spans="1:46">
      <c r="A52" s="6">
        <v>4.9000000000000004</v>
      </c>
      <c r="B52" s="3">
        <v>-10.07</v>
      </c>
      <c r="C52" s="4">
        <v>-8.0500000000000007</v>
      </c>
      <c r="D52">
        <v>-9.33</v>
      </c>
      <c r="G52" s="6">
        <v>0.49</v>
      </c>
      <c r="H52" s="6">
        <f t="shared" si="0"/>
        <v>540</v>
      </c>
      <c r="I52">
        <v>-7.33</v>
      </c>
      <c r="J52">
        <v>-7.79</v>
      </c>
      <c r="K52" s="3">
        <v>-9.3699999999999992</v>
      </c>
      <c r="L52" s="4">
        <v>-10.38</v>
      </c>
      <c r="N52">
        <f t="shared" si="6"/>
        <v>-8.7175000000000011</v>
      </c>
      <c r="O52" s="6">
        <v>2.4500000000000002</v>
      </c>
      <c r="P52" s="6">
        <f t="shared" si="2"/>
        <v>2500</v>
      </c>
      <c r="Q52" s="3">
        <v>-12.2</v>
      </c>
      <c r="R52" s="4">
        <v>-11.31</v>
      </c>
      <c r="S52">
        <v>-12.2</v>
      </c>
      <c r="T52">
        <v>8.7999999999999995E-2</v>
      </c>
      <c r="U52">
        <v>0.17499999999999999</v>
      </c>
      <c r="W52" s="3">
        <v>2.4500000000000002</v>
      </c>
      <c r="X52" s="3">
        <f t="shared" si="3"/>
        <v>2500</v>
      </c>
      <c r="Y52" s="3">
        <v>51.7</v>
      </c>
      <c r="Z52" s="3">
        <v>1.9</v>
      </c>
      <c r="AA52" s="3">
        <v>76.2</v>
      </c>
      <c r="AB52" s="3">
        <v>317.2</v>
      </c>
      <c r="AC52" s="3">
        <v>53.8</v>
      </c>
      <c r="AD52" s="3">
        <v>66.3</v>
      </c>
      <c r="AE52" s="3">
        <v>37.799999999999997</v>
      </c>
      <c r="AF52" s="3">
        <v>7.3</v>
      </c>
      <c r="AG52" s="3">
        <v>175.1</v>
      </c>
      <c r="AH52" s="3">
        <v>0.11</v>
      </c>
      <c r="AJ52" s="4">
        <v>2.4500000000000002</v>
      </c>
      <c r="AK52" s="4">
        <f t="shared" si="4"/>
        <v>2500</v>
      </c>
      <c r="AL52" s="4">
        <v>76.2</v>
      </c>
      <c r="AM52" s="4">
        <v>1.4</v>
      </c>
      <c r="AN52" s="4">
        <v>57.1</v>
      </c>
      <c r="AO52" s="4">
        <v>298.39999999999998</v>
      </c>
      <c r="AP52" s="4">
        <v>64.599999999999994</v>
      </c>
      <c r="AQ52" s="4">
        <v>42</v>
      </c>
      <c r="AR52" s="4">
        <v>26.3</v>
      </c>
      <c r="AS52" s="4">
        <v>4</v>
      </c>
      <c r="AT52" s="4">
        <v>112.5</v>
      </c>
    </row>
    <row r="53" spans="1:46">
      <c r="A53" s="6">
        <v>5</v>
      </c>
      <c r="B53" s="3">
        <v>-9.6</v>
      </c>
      <c r="C53" s="4">
        <v>-7.54</v>
      </c>
      <c r="D53">
        <v>-9.0500000000000007</v>
      </c>
      <c r="F53" s="1"/>
      <c r="G53" s="6">
        <v>0.5</v>
      </c>
      <c r="H53" s="6">
        <f t="shared" si="0"/>
        <v>550</v>
      </c>
      <c r="I53">
        <v>-8.94</v>
      </c>
      <c r="J53">
        <v>-8.84</v>
      </c>
      <c r="K53" s="3">
        <v>-11.16</v>
      </c>
      <c r="L53" s="4">
        <v>-10.45</v>
      </c>
      <c r="N53">
        <f t="shared" si="6"/>
        <v>-9.8475000000000001</v>
      </c>
      <c r="O53" s="6">
        <v>2.5</v>
      </c>
      <c r="P53" s="6">
        <f t="shared" si="2"/>
        <v>2550</v>
      </c>
      <c r="Q53" s="3">
        <v>-9.77</v>
      </c>
      <c r="R53" s="4">
        <v>-9.0299999999999994</v>
      </c>
      <c r="S53">
        <v>-9.77</v>
      </c>
      <c r="T53">
        <v>0.3</v>
      </c>
      <c r="U53">
        <v>0.14899999999999999</v>
      </c>
      <c r="W53" s="3">
        <v>2.5</v>
      </c>
      <c r="X53" s="3">
        <f t="shared" si="3"/>
        <v>2550</v>
      </c>
      <c r="Y53" s="3">
        <v>68.7</v>
      </c>
      <c r="Z53" s="3">
        <v>2.6</v>
      </c>
      <c r="AA53" s="3">
        <v>106.6</v>
      </c>
      <c r="AB53" s="3">
        <v>407.3</v>
      </c>
      <c r="AC53" s="3">
        <v>69.3</v>
      </c>
      <c r="AD53" s="3">
        <v>96.2</v>
      </c>
      <c r="AE53" s="3">
        <v>50.1</v>
      </c>
      <c r="AF53" s="3">
        <v>9.6999999999999993</v>
      </c>
      <c r="AG53" s="3">
        <v>257.3</v>
      </c>
      <c r="AH53" s="3">
        <v>0.124</v>
      </c>
      <c r="AJ53" s="4">
        <v>2.5</v>
      </c>
      <c r="AK53" s="4">
        <f t="shared" si="4"/>
        <v>2550</v>
      </c>
      <c r="AL53" s="4">
        <v>180.2</v>
      </c>
      <c r="AM53" s="4">
        <v>3.2</v>
      </c>
      <c r="AN53" s="4">
        <v>155.1</v>
      </c>
      <c r="AO53" s="4">
        <v>617.20000000000005</v>
      </c>
      <c r="AP53" s="4">
        <v>141.1</v>
      </c>
      <c r="AQ53" s="4">
        <v>147</v>
      </c>
      <c r="AR53" s="4">
        <v>53.6</v>
      </c>
      <c r="AS53" s="4">
        <v>8.8000000000000007</v>
      </c>
      <c r="AT53" s="4">
        <v>403.6</v>
      </c>
    </row>
    <row r="54" spans="1:46">
      <c r="A54" s="6">
        <v>5.0999999999999996</v>
      </c>
      <c r="B54" s="3">
        <v>-8.76</v>
      </c>
      <c r="C54" s="4">
        <v>-7.45</v>
      </c>
      <c r="D54">
        <v>-8.33</v>
      </c>
      <c r="E54">
        <v>1851</v>
      </c>
      <c r="F54" s="6">
        <v>7.2</v>
      </c>
      <c r="G54" s="6">
        <v>0.51</v>
      </c>
      <c r="H54" s="6">
        <f t="shared" si="0"/>
        <v>560</v>
      </c>
      <c r="I54">
        <v>-9.64</v>
      </c>
      <c r="J54">
        <v>-10.93</v>
      </c>
      <c r="K54" s="3">
        <v>-11.75</v>
      </c>
      <c r="L54" s="4">
        <v>-10.25</v>
      </c>
      <c r="N54">
        <f t="shared" si="6"/>
        <v>-10.6425</v>
      </c>
      <c r="O54" s="6">
        <v>2.5499999999999998</v>
      </c>
      <c r="P54" s="6">
        <f t="shared" si="2"/>
        <v>2600</v>
      </c>
      <c r="Q54" s="3">
        <v>-11.25</v>
      </c>
      <c r="R54" s="4">
        <v>-9.33</v>
      </c>
      <c r="S54">
        <v>-11.25</v>
      </c>
      <c r="T54">
        <v>0.67800000000000005</v>
      </c>
      <c r="U54">
        <v>0.14299999999999999</v>
      </c>
      <c r="W54" s="3">
        <v>2.5499999999999998</v>
      </c>
      <c r="X54" s="3">
        <f t="shared" si="3"/>
        <v>2600</v>
      </c>
      <c r="Y54" s="3">
        <v>53</v>
      </c>
      <c r="Z54" s="3">
        <v>3.6</v>
      </c>
      <c r="AA54" s="3">
        <v>72.3</v>
      </c>
      <c r="AB54" s="3">
        <v>304</v>
      </c>
      <c r="AC54" s="3">
        <v>56</v>
      </c>
      <c r="AD54" s="3">
        <v>62.5</v>
      </c>
      <c r="AE54" s="3">
        <v>37.1</v>
      </c>
      <c r="AF54" s="3">
        <v>9.4</v>
      </c>
      <c r="AG54" s="3">
        <v>190.2</v>
      </c>
      <c r="AH54" s="3">
        <v>6.2E-2</v>
      </c>
      <c r="AJ54" s="4">
        <v>2.5499999999999998</v>
      </c>
      <c r="AK54" s="4">
        <f t="shared" si="4"/>
        <v>2600</v>
      </c>
      <c r="AL54" s="4">
        <v>73.599999999999994</v>
      </c>
      <c r="AM54" s="4">
        <v>1.8</v>
      </c>
      <c r="AN54" s="4">
        <v>83.6</v>
      </c>
      <c r="AO54" s="4">
        <v>282.7</v>
      </c>
      <c r="AP54" s="4">
        <v>60.1</v>
      </c>
      <c r="AQ54" s="4">
        <v>44.2</v>
      </c>
      <c r="AR54" s="4">
        <v>30.6</v>
      </c>
      <c r="AS54" s="4">
        <v>4.2</v>
      </c>
      <c r="AT54" s="4">
        <v>114.5</v>
      </c>
    </row>
    <row r="55" spans="1:46">
      <c r="A55" s="6">
        <v>5.2</v>
      </c>
      <c r="B55" s="3">
        <v>-8.8000000000000007</v>
      </c>
      <c r="C55" s="4">
        <v>-7.61</v>
      </c>
      <c r="D55">
        <v>-7.91</v>
      </c>
      <c r="G55" s="6">
        <v>0.52</v>
      </c>
      <c r="H55" s="6">
        <f t="shared" si="0"/>
        <v>570</v>
      </c>
      <c r="I55">
        <v>-9.0500000000000007</v>
      </c>
      <c r="J55">
        <v>-11.07</v>
      </c>
      <c r="K55" s="3">
        <v>-11.34</v>
      </c>
      <c r="L55" s="4">
        <v>-10.09</v>
      </c>
      <c r="N55">
        <f t="shared" si="6"/>
        <v>-10.387499999999999</v>
      </c>
      <c r="O55" s="6">
        <v>2.6</v>
      </c>
      <c r="P55" s="6">
        <f t="shared" si="2"/>
        <v>2650</v>
      </c>
      <c r="Q55" s="3">
        <v>-13.87</v>
      </c>
      <c r="R55" s="4">
        <v>-11.43</v>
      </c>
      <c r="S55">
        <v>-13.87</v>
      </c>
      <c r="T55">
        <v>0.26100000000000001</v>
      </c>
      <c r="U55">
        <v>0.157</v>
      </c>
      <c r="W55" s="3">
        <v>2.6</v>
      </c>
      <c r="X55" s="3">
        <f t="shared" si="3"/>
        <v>2650</v>
      </c>
      <c r="Y55" s="3">
        <v>87.7</v>
      </c>
      <c r="Z55" s="3">
        <v>7.3</v>
      </c>
      <c r="AA55" s="3">
        <v>195.9</v>
      </c>
      <c r="AB55" s="3">
        <v>704.9</v>
      </c>
      <c r="AC55" s="3">
        <v>79.3</v>
      </c>
      <c r="AD55" s="3">
        <v>198</v>
      </c>
      <c r="AE55" s="3">
        <v>120.3</v>
      </c>
      <c r="AF55" s="3">
        <v>32</v>
      </c>
      <c r="AG55" s="3">
        <v>717.7</v>
      </c>
      <c r="AH55" s="3">
        <v>0.08</v>
      </c>
      <c r="AJ55" s="4">
        <v>2.6</v>
      </c>
      <c r="AK55" s="4">
        <f t="shared" si="4"/>
        <v>2650</v>
      </c>
      <c r="AL55" s="4">
        <v>48.8</v>
      </c>
      <c r="AM55" s="4">
        <v>1.4</v>
      </c>
      <c r="AN55" s="4">
        <v>58.5</v>
      </c>
      <c r="AO55" s="4">
        <v>232.5</v>
      </c>
      <c r="AP55" s="4">
        <v>58.3</v>
      </c>
      <c r="AQ55" s="4">
        <v>22.5</v>
      </c>
      <c r="AR55" s="4">
        <v>23.4</v>
      </c>
      <c r="AS55" s="4">
        <v>2.2000000000000002</v>
      </c>
      <c r="AT55" s="4">
        <v>52.2</v>
      </c>
    </row>
    <row r="56" spans="1:46">
      <c r="A56" s="6">
        <v>5.3</v>
      </c>
      <c r="B56" s="3">
        <v>-9.43</v>
      </c>
      <c r="C56" s="4">
        <v>-8.02</v>
      </c>
      <c r="D56">
        <v>-8.0299999999999994</v>
      </c>
      <c r="F56" s="1"/>
      <c r="G56" s="6">
        <v>0.53</v>
      </c>
      <c r="H56" s="6">
        <f t="shared" si="0"/>
        <v>580</v>
      </c>
      <c r="I56">
        <v>-7.64</v>
      </c>
      <c r="J56">
        <v>-8.8800000000000008</v>
      </c>
      <c r="K56" s="3">
        <v>-9.44</v>
      </c>
      <c r="L56" s="4">
        <v>-10</v>
      </c>
      <c r="N56">
        <f t="shared" si="6"/>
        <v>-8.99</v>
      </c>
      <c r="O56" s="6">
        <v>2.65</v>
      </c>
      <c r="P56" s="6">
        <f t="shared" si="2"/>
        <v>2700</v>
      </c>
      <c r="Q56" s="3">
        <v>-11.72</v>
      </c>
      <c r="R56" s="4">
        <v>-10.64</v>
      </c>
      <c r="S56">
        <v>-11.72</v>
      </c>
      <c r="T56">
        <v>7.5999999999999998E-2</v>
      </c>
      <c r="U56">
        <v>0.14799999999999999</v>
      </c>
      <c r="W56" s="3">
        <v>2.65</v>
      </c>
      <c r="X56" s="3">
        <f t="shared" si="3"/>
        <v>2700</v>
      </c>
      <c r="Y56" s="3">
        <v>131.6</v>
      </c>
      <c r="Z56" s="3">
        <v>6</v>
      </c>
      <c r="AA56" s="3">
        <v>221.7</v>
      </c>
      <c r="AB56" s="3">
        <v>792.9</v>
      </c>
      <c r="AC56" s="3">
        <v>99.4</v>
      </c>
      <c r="AD56" s="3">
        <v>163.6</v>
      </c>
      <c r="AE56" s="3">
        <v>116.4</v>
      </c>
      <c r="AF56" s="3">
        <v>26.6</v>
      </c>
      <c r="AG56" s="3">
        <v>570.29999999999995</v>
      </c>
      <c r="AH56" s="3">
        <v>0.129</v>
      </c>
      <c r="AJ56" s="4">
        <v>2.65</v>
      </c>
      <c r="AK56" s="4">
        <f t="shared" si="4"/>
        <v>2700</v>
      </c>
      <c r="AL56" s="4">
        <v>79.3</v>
      </c>
      <c r="AM56" s="4">
        <v>1.5</v>
      </c>
      <c r="AN56" s="4">
        <v>66.599999999999994</v>
      </c>
      <c r="AO56" s="4">
        <v>297.89999999999998</v>
      </c>
      <c r="AP56" s="4">
        <v>71.3</v>
      </c>
      <c r="AQ56" s="4">
        <v>30.7</v>
      </c>
      <c r="AR56" s="4">
        <v>23.5</v>
      </c>
      <c r="AS56" s="4">
        <v>3.4</v>
      </c>
      <c r="AT56" s="4">
        <v>60</v>
      </c>
    </row>
    <row r="57" spans="1:46">
      <c r="A57" s="6">
        <v>5.4</v>
      </c>
      <c r="B57" s="3">
        <v>-9.89</v>
      </c>
      <c r="C57" s="4">
        <v>-8.1</v>
      </c>
      <c r="D57">
        <v>-7.88</v>
      </c>
      <c r="F57" s="1"/>
      <c r="G57" s="6">
        <v>0.54</v>
      </c>
      <c r="H57" s="6">
        <f t="shared" si="0"/>
        <v>590</v>
      </c>
      <c r="I57">
        <v>-7.42</v>
      </c>
      <c r="J57">
        <v>-6.79</v>
      </c>
      <c r="K57" s="3">
        <v>-9.2899999999999991</v>
      </c>
      <c r="L57" s="4">
        <v>-9.8800000000000008</v>
      </c>
      <c r="N57">
        <f t="shared" si="6"/>
        <v>-8.3450000000000006</v>
      </c>
      <c r="O57" s="6">
        <v>2.7</v>
      </c>
      <c r="P57" s="6">
        <f t="shared" si="2"/>
        <v>2750</v>
      </c>
      <c r="Q57" s="3">
        <v>-9.7799999999999994</v>
      </c>
      <c r="R57" s="4">
        <v>-9.26</v>
      </c>
      <c r="S57">
        <v>-9.7799999999999994</v>
      </c>
      <c r="T57">
        <v>8.5999999999999993E-2</v>
      </c>
      <c r="U57">
        <v>0.16200000000000001</v>
      </c>
      <c r="W57" s="3">
        <v>2.7</v>
      </c>
      <c r="X57" s="3">
        <f t="shared" si="3"/>
        <v>2750</v>
      </c>
      <c r="Y57" s="3">
        <v>125.2</v>
      </c>
      <c r="Z57" s="3">
        <v>18.8</v>
      </c>
      <c r="AA57" s="3">
        <v>309.60000000000002</v>
      </c>
      <c r="AB57" s="3">
        <v>987.1</v>
      </c>
      <c r="AC57" s="3">
        <v>83.3</v>
      </c>
      <c r="AD57" s="3">
        <v>98.8</v>
      </c>
      <c r="AE57" s="3">
        <v>198.9</v>
      </c>
      <c r="AF57" s="3">
        <v>46.8</v>
      </c>
      <c r="AG57" s="3">
        <v>517.6</v>
      </c>
      <c r="AH57" s="3">
        <v>0.28899999999999998</v>
      </c>
      <c r="AJ57" s="4">
        <v>2.7</v>
      </c>
      <c r="AK57" s="4">
        <f t="shared" si="4"/>
        <v>2750</v>
      </c>
      <c r="AL57" s="4">
        <v>66.400000000000006</v>
      </c>
      <c r="AM57" s="4">
        <v>1.3</v>
      </c>
      <c r="AN57" s="4">
        <v>47.9</v>
      </c>
      <c r="AO57" s="4">
        <v>232</v>
      </c>
      <c r="AP57" s="4">
        <v>57.7</v>
      </c>
      <c r="AQ57" s="4">
        <v>21.7</v>
      </c>
      <c r="AR57" s="4">
        <v>20.6</v>
      </c>
      <c r="AS57" s="4">
        <v>2.5</v>
      </c>
      <c r="AT57" s="4">
        <v>54.4</v>
      </c>
    </row>
    <row r="58" spans="1:46">
      <c r="A58" s="6">
        <v>5.5</v>
      </c>
      <c r="B58" s="3">
        <v>-11.06</v>
      </c>
      <c r="C58" s="4">
        <v>-9.4</v>
      </c>
      <c r="D58">
        <v>-8.32</v>
      </c>
      <c r="E58">
        <v>1404</v>
      </c>
      <c r="F58" s="6">
        <v>8.4</v>
      </c>
      <c r="G58" s="6">
        <v>0.55000000000000004</v>
      </c>
      <c r="H58" s="6">
        <f t="shared" si="0"/>
        <v>600</v>
      </c>
      <c r="I58">
        <v>-7.79</v>
      </c>
      <c r="J58">
        <v>-7.27</v>
      </c>
      <c r="K58" s="3">
        <v>-9.0500000000000007</v>
      </c>
      <c r="L58" s="4">
        <v>-9.08</v>
      </c>
      <c r="N58">
        <f t="shared" si="6"/>
        <v>-8.2974999999999994</v>
      </c>
      <c r="O58" s="6">
        <v>2.75</v>
      </c>
      <c r="P58" s="6">
        <f t="shared" si="2"/>
        <v>2800</v>
      </c>
      <c r="Q58" s="3">
        <v>-11.18</v>
      </c>
      <c r="R58" s="4">
        <v>-9.9600000000000009</v>
      </c>
      <c r="S58">
        <v>-11.18</v>
      </c>
      <c r="T58">
        <v>5.5E-2</v>
      </c>
      <c r="U58">
        <v>0.17799999999999999</v>
      </c>
      <c r="W58" s="3">
        <v>2.75</v>
      </c>
      <c r="X58" s="3">
        <f t="shared" si="3"/>
        <v>2800</v>
      </c>
      <c r="Y58" s="3">
        <v>40.9</v>
      </c>
      <c r="Z58" s="3">
        <v>1.3</v>
      </c>
      <c r="AA58" s="3">
        <v>48.2</v>
      </c>
      <c r="AB58" s="3">
        <v>205.7</v>
      </c>
      <c r="AC58" s="3">
        <v>41</v>
      </c>
      <c r="AD58" s="3">
        <v>41.7</v>
      </c>
      <c r="AE58" s="3">
        <v>21.3</v>
      </c>
      <c r="AF58" s="3">
        <v>5.6</v>
      </c>
      <c r="AG58" s="3">
        <v>123.5</v>
      </c>
      <c r="AH58" s="3">
        <v>0.104</v>
      </c>
      <c r="AJ58" s="4">
        <v>2.75</v>
      </c>
      <c r="AK58" s="4">
        <f t="shared" si="4"/>
        <v>2800</v>
      </c>
      <c r="AL58" s="4">
        <v>62.5</v>
      </c>
      <c r="AM58" s="4">
        <v>1</v>
      </c>
      <c r="AN58" s="4">
        <v>39</v>
      </c>
      <c r="AO58" s="4">
        <v>168.7</v>
      </c>
      <c r="AP58" s="4">
        <v>43.5</v>
      </c>
      <c r="AQ58" s="4">
        <v>15.9</v>
      </c>
      <c r="AR58" s="4">
        <v>12.4</v>
      </c>
      <c r="AS58" s="4">
        <v>1.5</v>
      </c>
      <c r="AT58" s="4">
        <v>32.4</v>
      </c>
    </row>
    <row r="59" spans="1:46">
      <c r="A59" s="6">
        <v>5.6</v>
      </c>
      <c r="B59" s="3">
        <v>-10.75</v>
      </c>
      <c r="C59" s="4">
        <v>-10.23</v>
      </c>
      <c r="D59">
        <v>-9.18</v>
      </c>
      <c r="F59" s="1"/>
      <c r="G59" s="6">
        <v>0.56000000000000005</v>
      </c>
      <c r="H59" s="6">
        <f t="shared" si="0"/>
        <v>610</v>
      </c>
      <c r="I59">
        <v>-8.36</v>
      </c>
      <c r="J59">
        <v>-8.36</v>
      </c>
      <c r="K59" s="3">
        <v>-9.4600000000000009</v>
      </c>
      <c r="L59" s="4">
        <v>-9.34</v>
      </c>
      <c r="N59">
        <f t="shared" si="6"/>
        <v>-8.879999999999999</v>
      </c>
      <c r="O59" s="6">
        <v>2.8</v>
      </c>
      <c r="P59" s="6">
        <f t="shared" si="2"/>
        <v>2850</v>
      </c>
      <c r="Q59" s="3">
        <v>-12.12</v>
      </c>
      <c r="R59" s="4">
        <v>-10.93</v>
      </c>
      <c r="S59">
        <v>-12.12</v>
      </c>
      <c r="T59">
        <v>0.09</v>
      </c>
      <c r="U59">
        <v>0.16</v>
      </c>
      <c r="W59" s="3">
        <v>2.8</v>
      </c>
      <c r="X59" s="3">
        <f t="shared" si="3"/>
        <v>2850</v>
      </c>
      <c r="Y59" s="3">
        <v>9</v>
      </c>
      <c r="Z59" s="3">
        <v>1.4</v>
      </c>
      <c r="AA59" s="3">
        <v>15.8</v>
      </c>
      <c r="AB59" s="3">
        <v>104</v>
      </c>
      <c r="AC59" s="3">
        <v>15.8</v>
      </c>
      <c r="AD59" s="3">
        <v>19.2</v>
      </c>
      <c r="AE59" s="3">
        <v>12.5</v>
      </c>
      <c r="AF59" s="3">
        <v>6.1</v>
      </c>
      <c r="AG59" s="3">
        <v>92.8</v>
      </c>
      <c r="AH59" s="3">
        <v>6.5000000000000002E-2</v>
      </c>
      <c r="AJ59" s="4">
        <v>2.8</v>
      </c>
      <c r="AK59" s="4">
        <f t="shared" si="4"/>
        <v>2850</v>
      </c>
      <c r="AL59" s="4">
        <v>55.4</v>
      </c>
      <c r="AM59" s="4">
        <v>0.9</v>
      </c>
      <c r="AN59" s="4">
        <v>51</v>
      </c>
      <c r="AO59" s="4">
        <v>221.1</v>
      </c>
      <c r="AP59" s="4">
        <v>43.7</v>
      </c>
      <c r="AQ59" s="4">
        <v>19.899999999999999</v>
      </c>
      <c r="AR59" s="4">
        <v>20.5</v>
      </c>
      <c r="AS59" s="4">
        <v>2.2999999999999998</v>
      </c>
      <c r="AT59" s="4">
        <v>44.4</v>
      </c>
    </row>
    <row r="60" spans="1:46">
      <c r="A60" s="6">
        <v>5.7</v>
      </c>
      <c r="B60" s="3">
        <v>-11.46</v>
      </c>
      <c r="C60" s="4">
        <v>-9.68</v>
      </c>
      <c r="D60">
        <v>-9.4499999999999993</v>
      </c>
      <c r="F60" s="1"/>
      <c r="G60" s="6">
        <v>0.56999999999999995</v>
      </c>
      <c r="H60" s="6">
        <f t="shared" si="0"/>
        <v>620</v>
      </c>
      <c r="I60">
        <v>-10.27</v>
      </c>
      <c r="J60">
        <v>-9.33</v>
      </c>
      <c r="K60" s="3">
        <v>-11.16</v>
      </c>
      <c r="L60" s="4">
        <v>-10.96</v>
      </c>
      <c r="N60">
        <f t="shared" si="6"/>
        <v>-10.43</v>
      </c>
      <c r="O60" s="6">
        <v>2.85</v>
      </c>
      <c r="P60" s="6">
        <f t="shared" si="2"/>
        <v>2900</v>
      </c>
      <c r="Q60" s="3">
        <v>-11.41</v>
      </c>
      <c r="R60" s="4">
        <v>-11.26</v>
      </c>
      <c r="S60">
        <v>-11.41</v>
      </c>
      <c r="T60">
        <v>0.10100000000000001</v>
      </c>
      <c r="U60">
        <v>0.152</v>
      </c>
      <c r="W60" s="3">
        <v>2.85</v>
      </c>
      <c r="X60" s="3">
        <f t="shared" si="3"/>
        <v>2900</v>
      </c>
      <c r="Y60" s="3">
        <v>47.4</v>
      </c>
      <c r="Z60" s="3">
        <v>1.5</v>
      </c>
      <c r="AA60" s="3">
        <v>51.4</v>
      </c>
      <c r="AB60" s="3">
        <v>211.9</v>
      </c>
      <c r="AC60" s="3">
        <v>39.9</v>
      </c>
      <c r="AD60" s="3">
        <v>27.5</v>
      </c>
      <c r="AE60" s="3">
        <v>21.2</v>
      </c>
      <c r="AF60" s="3">
        <v>8.4</v>
      </c>
      <c r="AG60" s="3">
        <v>139.80000000000001</v>
      </c>
      <c r="AH60" s="3">
        <v>8.8999999999999996E-2</v>
      </c>
      <c r="AJ60" s="4">
        <v>2.85</v>
      </c>
      <c r="AK60" s="4">
        <f t="shared" si="4"/>
        <v>2900</v>
      </c>
      <c r="AL60" s="4">
        <v>95.6</v>
      </c>
      <c r="AM60" s="4">
        <v>1.1000000000000001</v>
      </c>
      <c r="AN60" s="4">
        <v>90.8</v>
      </c>
      <c r="AO60" s="4">
        <v>381.5</v>
      </c>
      <c r="AP60" s="4">
        <v>68.599999999999994</v>
      </c>
      <c r="AQ60" s="4">
        <v>34.9</v>
      </c>
      <c r="AR60" s="4">
        <v>32.1</v>
      </c>
      <c r="AS60" s="4">
        <v>3.2</v>
      </c>
      <c r="AT60" s="4">
        <v>89.4</v>
      </c>
    </row>
    <row r="61" spans="1:46">
      <c r="A61" s="6">
        <v>5.8</v>
      </c>
      <c r="B61" s="3">
        <v>-9.68</v>
      </c>
      <c r="C61" s="4">
        <v>-10.02</v>
      </c>
      <c r="D61">
        <v>-9.06</v>
      </c>
      <c r="F61" s="1"/>
      <c r="G61" s="6">
        <v>0.57999999999999996</v>
      </c>
      <c r="H61" s="6">
        <f t="shared" si="0"/>
        <v>630</v>
      </c>
      <c r="I61">
        <v>-11.97</v>
      </c>
      <c r="J61">
        <v>-10.130000000000001</v>
      </c>
      <c r="K61" s="3">
        <v>-13.02</v>
      </c>
      <c r="L61" s="4">
        <v>-11.72</v>
      </c>
      <c r="N61">
        <f t="shared" si="6"/>
        <v>-11.71</v>
      </c>
      <c r="O61" s="6">
        <v>2.9</v>
      </c>
      <c r="P61" s="6">
        <f t="shared" si="2"/>
        <v>2950</v>
      </c>
      <c r="Q61" s="3">
        <v>-11.2</v>
      </c>
      <c r="R61" s="4">
        <v>-11.26</v>
      </c>
      <c r="S61">
        <v>-11.2</v>
      </c>
      <c r="T61">
        <v>0.13400000000000001</v>
      </c>
      <c r="U61">
        <v>0.14199999999999999</v>
      </c>
      <c r="W61" s="3">
        <v>2.9</v>
      </c>
      <c r="X61" s="3">
        <f t="shared" si="3"/>
        <v>2950</v>
      </c>
      <c r="Y61" s="3">
        <v>36.6</v>
      </c>
      <c r="Z61" s="3">
        <v>3.1</v>
      </c>
      <c r="AA61" s="3">
        <v>44.7</v>
      </c>
      <c r="AB61" s="3">
        <v>241.6</v>
      </c>
      <c r="AC61" s="3">
        <v>33.5</v>
      </c>
      <c r="AD61" s="3">
        <v>20.399999999999999</v>
      </c>
      <c r="AE61" s="3">
        <v>23.4</v>
      </c>
      <c r="AF61" s="3">
        <v>9.6</v>
      </c>
      <c r="AG61" s="3">
        <v>142.19999999999999</v>
      </c>
      <c r="AH61" s="3">
        <v>9.2999999999999999E-2</v>
      </c>
      <c r="AJ61" s="4">
        <v>2.9</v>
      </c>
      <c r="AK61" s="4">
        <f t="shared" si="4"/>
        <v>2950</v>
      </c>
      <c r="AL61" s="4">
        <v>117.8</v>
      </c>
      <c r="AM61" s="4">
        <v>2.5</v>
      </c>
      <c r="AN61" s="4">
        <v>146.9</v>
      </c>
      <c r="AO61" s="4">
        <v>648.6</v>
      </c>
      <c r="AP61" s="4">
        <v>106.7</v>
      </c>
      <c r="AQ61" s="4">
        <v>52</v>
      </c>
      <c r="AR61" s="4">
        <v>65.5</v>
      </c>
      <c r="AS61" s="4">
        <v>11.5</v>
      </c>
      <c r="AT61" s="4">
        <v>239.6</v>
      </c>
    </row>
    <row r="62" spans="1:46">
      <c r="A62" s="6">
        <v>5.9</v>
      </c>
      <c r="B62" s="3">
        <v>-9.01</v>
      </c>
      <c r="C62" s="4">
        <v>-9.6300000000000008</v>
      </c>
      <c r="D62">
        <v>-9.0399999999999991</v>
      </c>
      <c r="F62" s="1"/>
      <c r="G62" s="6">
        <v>0.59</v>
      </c>
      <c r="H62" s="6">
        <f t="shared" si="0"/>
        <v>640</v>
      </c>
      <c r="I62">
        <v>-11.06</v>
      </c>
      <c r="J62">
        <v>-11.39</v>
      </c>
      <c r="K62" s="3">
        <v>-13.91</v>
      </c>
      <c r="L62" s="4">
        <v>-11.74</v>
      </c>
      <c r="N62">
        <f t="shared" si="6"/>
        <v>-12.025</v>
      </c>
      <c r="O62" s="6">
        <v>2.95</v>
      </c>
      <c r="P62" s="6">
        <f t="shared" si="2"/>
        <v>3000</v>
      </c>
      <c r="Q62" s="3">
        <v>-11.1</v>
      </c>
      <c r="R62" s="4">
        <v>-10.51</v>
      </c>
      <c r="S62">
        <v>-11.1</v>
      </c>
      <c r="T62">
        <v>0.13300000000000001</v>
      </c>
      <c r="U62">
        <v>0.16400000000000001</v>
      </c>
      <c r="W62" s="3">
        <v>2.95</v>
      </c>
      <c r="X62" s="3">
        <f t="shared" si="3"/>
        <v>3000</v>
      </c>
      <c r="Y62" s="3">
        <v>54.5</v>
      </c>
      <c r="Z62" s="3">
        <v>3.2</v>
      </c>
      <c r="AA62" s="3">
        <v>77.7</v>
      </c>
      <c r="AB62" s="3">
        <v>382.2</v>
      </c>
      <c r="AC62" s="3">
        <v>60.5</v>
      </c>
      <c r="AD62" s="3">
        <v>46.9</v>
      </c>
      <c r="AE62" s="3">
        <v>43.6</v>
      </c>
      <c r="AF62" s="3">
        <v>14.6</v>
      </c>
      <c r="AG62" s="3">
        <v>238.2</v>
      </c>
      <c r="AH62" s="3">
        <v>0.12</v>
      </c>
      <c r="AJ62" s="4">
        <v>2.95</v>
      </c>
      <c r="AK62" s="4">
        <f t="shared" si="4"/>
        <v>3000</v>
      </c>
      <c r="AL62" s="4">
        <v>117</v>
      </c>
      <c r="AM62" s="4">
        <v>1.6</v>
      </c>
      <c r="AN62" s="4">
        <v>144.5</v>
      </c>
      <c r="AO62" s="4">
        <v>498.2</v>
      </c>
      <c r="AP62" s="4">
        <v>102.7</v>
      </c>
      <c r="AQ62" s="4">
        <v>41.7</v>
      </c>
      <c r="AR62" s="4">
        <v>39.9</v>
      </c>
      <c r="AS62" s="4">
        <v>5.7</v>
      </c>
      <c r="AT62" s="4">
        <v>132.9</v>
      </c>
    </row>
    <row r="63" spans="1:46">
      <c r="A63" s="6">
        <v>6</v>
      </c>
      <c r="B63" s="3">
        <v>-8.89</v>
      </c>
      <c r="C63" s="4">
        <v>-8.89</v>
      </c>
      <c r="D63">
        <v>-8.5299999999999994</v>
      </c>
      <c r="F63" s="1"/>
      <c r="G63" s="6">
        <v>0.6</v>
      </c>
      <c r="H63" s="6">
        <f t="shared" si="0"/>
        <v>650</v>
      </c>
      <c r="I63">
        <v>-10.71</v>
      </c>
      <c r="J63">
        <v>-11.38</v>
      </c>
      <c r="K63" s="3">
        <v>-12.92</v>
      </c>
      <c r="L63" s="4">
        <v>-11.36</v>
      </c>
      <c r="N63">
        <f t="shared" si="6"/>
        <v>-11.592500000000001</v>
      </c>
      <c r="O63" s="6">
        <v>3</v>
      </c>
      <c r="P63" s="6">
        <f t="shared" si="2"/>
        <v>3050</v>
      </c>
      <c r="Q63" s="3">
        <v>-10.08</v>
      </c>
      <c r="R63" s="4">
        <v>-10.19</v>
      </c>
      <c r="S63">
        <v>-10.08</v>
      </c>
      <c r="T63">
        <v>7.9000000000000001E-2</v>
      </c>
      <c r="U63">
        <v>0.21199999999999999</v>
      </c>
      <c r="W63" s="3">
        <v>3</v>
      </c>
      <c r="X63" s="3">
        <f t="shared" si="3"/>
        <v>3050</v>
      </c>
      <c r="Y63" s="3">
        <v>102.3</v>
      </c>
      <c r="Z63" s="3">
        <v>1.6</v>
      </c>
      <c r="AA63" s="3">
        <v>95.1</v>
      </c>
      <c r="AB63" s="3">
        <v>445.4</v>
      </c>
      <c r="AC63" s="3">
        <v>100.3</v>
      </c>
      <c r="AD63" s="3">
        <v>71</v>
      </c>
      <c r="AE63" s="3">
        <v>37.299999999999997</v>
      </c>
      <c r="AF63" s="3">
        <v>10.7</v>
      </c>
      <c r="AG63" s="3">
        <v>211.1</v>
      </c>
      <c r="AH63" s="3">
        <v>0.13</v>
      </c>
      <c r="AJ63" s="4">
        <v>3</v>
      </c>
      <c r="AK63" s="4">
        <f t="shared" si="4"/>
        <v>3050</v>
      </c>
      <c r="AL63" s="4">
        <v>112.5</v>
      </c>
      <c r="AM63" s="4">
        <v>1.5</v>
      </c>
      <c r="AN63" s="4">
        <v>128.9</v>
      </c>
      <c r="AO63" s="4">
        <v>556.70000000000005</v>
      </c>
      <c r="AP63" s="4">
        <v>78</v>
      </c>
      <c r="AQ63" s="4">
        <v>51.9</v>
      </c>
      <c r="AR63" s="4">
        <v>45.8</v>
      </c>
      <c r="AS63" s="4">
        <v>4.3</v>
      </c>
      <c r="AT63" s="4">
        <v>143.30000000000001</v>
      </c>
    </row>
    <row r="64" spans="1:46">
      <c r="A64" s="6">
        <v>6.1</v>
      </c>
      <c r="B64" s="3">
        <v>-9.07</v>
      </c>
      <c r="C64" s="4">
        <v>-7.93</v>
      </c>
      <c r="D64">
        <v>-8.24</v>
      </c>
      <c r="F64" s="1"/>
      <c r="G64" s="6">
        <v>0.61</v>
      </c>
      <c r="H64" s="6">
        <f t="shared" si="0"/>
        <v>660</v>
      </c>
      <c r="I64">
        <v>-10.49</v>
      </c>
      <c r="J64">
        <v>-11.12</v>
      </c>
      <c r="K64" s="3">
        <v>-12.14</v>
      </c>
      <c r="L64" s="4">
        <v>-11.44</v>
      </c>
      <c r="N64">
        <f t="shared" si="6"/>
        <v>-11.297499999999999</v>
      </c>
      <c r="O64" s="6">
        <v>3.05</v>
      </c>
      <c r="P64" s="6">
        <f t="shared" si="2"/>
        <v>3100</v>
      </c>
      <c r="Q64" s="3">
        <v>-11.37</v>
      </c>
      <c r="R64" s="4">
        <v>-9.58</v>
      </c>
      <c r="S64">
        <v>-11.37</v>
      </c>
      <c r="T64">
        <v>0.13500000000000001</v>
      </c>
      <c r="U64">
        <v>0.18</v>
      </c>
      <c r="W64" s="3">
        <v>3.05</v>
      </c>
      <c r="X64" s="3">
        <f t="shared" si="3"/>
        <v>3100</v>
      </c>
      <c r="Y64" s="3">
        <v>24.9</v>
      </c>
      <c r="Z64" s="3">
        <v>0.8</v>
      </c>
      <c r="AA64" s="3">
        <v>28.4</v>
      </c>
      <c r="AB64" s="3">
        <v>148.30000000000001</v>
      </c>
      <c r="AC64" s="3">
        <v>26.3</v>
      </c>
      <c r="AD64" s="3">
        <v>19.7</v>
      </c>
      <c r="AE64" s="3">
        <v>11.9</v>
      </c>
      <c r="AF64" s="3">
        <v>5.8</v>
      </c>
      <c r="AG64" s="3">
        <v>59.8</v>
      </c>
      <c r="AH64" s="3">
        <v>0.10100000000000001</v>
      </c>
      <c r="AJ64" s="4">
        <v>3.05</v>
      </c>
      <c r="AK64" s="4">
        <f t="shared" si="4"/>
        <v>3100</v>
      </c>
      <c r="AL64" s="4">
        <v>41.5</v>
      </c>
      <c r="AM64" s="4">
        <v>1.7</v>
      </c>
      <c r="AN64" s="4">
        <v>66.7</v>
      </c>
      <c r="AO64" s="4">
        <v>284.7</v>
      </c>
      <c r="AP64" s="4">
        <v>36.9</v>
      </c>
      <c r="AQ64" s="4">
        <v>26.9</v>
      </c>
      <c r="AR64" s="4">
        <v>30.6</v>
      </c>
      <c r="AS64" s="4">
        <v>3.5</v>
      </c>
      <c r="AT64" s="4">
        <v>103.3</v>
      </c>
    </row>
    <row r="65" spans="1:46">
      <c r="A65" s="6">
        <v>6.2</v>
      </c>
      <c r="B65" s="3">
        <v>-8.32</v>
      </c>
      <c r="C65" s="4">
        <v>-8.15</v>
      </c>
      <c r="D65">
        <v>-8.41</v>
      </c>
      <c r="F65" s="1"/>
      <c r="G65" s="6">
        <v>0.62</v>
      </c>
      <c r="H65" s="6">
        <f t="shared" si="0"/>
        <v>670</v>
      </c>
      <c r="I65">
        <v>-10.39</v>
      </c>
      <c r="J65">
        <v>-10.74</v>
      </c>
      <c r="K65" s="3">
        <v>-12.31</v>
      </c>
      <c r="L65" s="4">
        <v>-11.56</v>
      </c>
      <c r="N65">
        <f t="shared" si="6"/>
        <v>-11.250000000000002</v>
      </c>
      <c r="O65" s="6">
        <v>3.1</v>
      </c>
      <c r="P65" s="6">
        <f t="shared" si="2"/>
        <v>3150</v>
      </c>
      <c r="Q65" s="3">
        <v>-10.27</v>
      </c>
      <c r="R65" s="4">
        <v>-9.42</v>
      </c>
      <c r="S65">
        <v>-10.27</v>
      </c>
      <c r="T65">
        <v>0.08</v>
      </c>
      <c r="U65">
        <v>0.188</v>
      </c>
      <c r="W65" s="3">
        <v>3.1</v>
      </c>
      <c r="X65" s="3">
        <f t="shared" si="3"/>
        <v>3150</v>
      </c>
      <c r="Y65" s="3">
        <v>25.1</v>
      </c>
      <c r="Z65" s="3">
        <v>2.2999999999999998</v>
      </c>
      <c r="AA65" s="3">
        <v>56.1</v>
      </c>
      <c r="AB65" s="3">
        <v>229.8</v>
      </c>
      <c r="AC65" s="3">
        <v>29.1</v>
      </c>
      <c r="AD65" s="3">
        <v>21.8</v>
      </c>
      <c r="AE65" s="3">
        <v>26.5</v>
      </c>
      <c r="AF65" s="3">
        <v>3.7</v>
      </c>
      <c r="AG65" s="3">
        <v>117.1</v>
      </c>
      <c r="AH65" s="3">
        <v>0.115</v>
      </c>
      <c r="AJ65" s="4">
        <v>3.1</v>
      </c>
      <c r="AK65" s="4">
        <f t="shared" si="4"/>
        <v>3150</v>
      </c>
      <c r="AL65" s="4">
        <v>49.9</v>
      </c>
      <c r="AM65" s="4">
        <v>1.3</v>
      </c>
      <c r="AN65" s="4">
        <v>55</v>
      </c>
      <c r="AO65" s="4">
        <v>301.89999999999998</v>
      </c>
      <c r="AP65" s="4">
        <v>44.8</v>
      </c>
      <c r="AQ65" s="4">
        <v>23.5</v>
      </c>
      <c r="AR65" s="4">
        <v>25.4</v>
      </c>
      <c r="AS65" s="4">
        <v>2.5</v>
      </c>
      <c r="AT65" s="4">
        <v>87.7</v>
      </c>
    </row>
    <row r="66" spans="1:46">
      <c r="A66" s="6">
        <v>6.3</v>
      </c>
      <c r="B66" s="3">
        <v>-8.1999999999999993</v>
      </c>
      <c r="C66" s="4">
        <v>-8.4</v>
      </c>
      <c r="D66">
        <v>-8.48</v>
      </c>
      <c r="F66" s="1"/>
      <c r="G66" s="6">
        <v>0.63</v>
      </c>
      <c r="H66" s="6">
        <f t="shared" si="0"/>
        <v>680</v>
      </c>
      <c r="I66">
        <v>-10.73</v>
      </c>
      <c r="J66">
        <v>-10.25</v>
      </c>
      <c r="K66" s="3">
        <v>-11.93</v>
      </c>
      <c r="L66" s="4">
        <v>-11.36</v>
      </c>
      <c r="N66">
        <f t="shared" si="6"/>
        <v>-11.067499999999999</v>
      </c>
      <c r="O66" s="6">
        <v>3.15</v>
      </c>
      <c r="P66" s="6">
        <f t="shared" si="2"/>
        <v>3200</v>
      </c>
      <c r="Q66" s="3">
        <v>-8.92</v>
      </c>
      <c r="R66" s="4">
        <v>-8.9600000000000009</v>
      </c>
      <c r="S66">
        <v>-8.92</v>
      </c>
      <c r="T66">
        <v>0.17100000000000001</v>
      </c>
      <c r="U66">
        <v>0.17199999999999999</v>
      </c>
      <c r="W66" s="3">
        <v>3.15</v>
      </c>
      <c r="X66" s="3">
        <f t="shared" si="3"/>
        <v>3200</v>
      </c>
      <c r="Y66" s="3">
        <v>63.3</v>
      </c>
      <c r="Z66" s="3">
        <v>1.1000000000000001</v>
      </c>
      <c r="AA66" s="3">
        <v>60.9</v>
      </c>
      <c r="AB66" s="3">
        <v>241.4</v>
      </c>
      <c r="AC66" s="3">
        <v>58.1</v>
      </c>
      <c r="AD66" s="3">
        <v>37.6</v>
      </c>
      <c r="AE66" s="3">
        <v>22.2</v>
      </c>
      <c r="AF66" s="3">
        <v>6</v>
      </c>
      <c r="AG66" s="3">
        <v>78.5</v>
      </c>
      <c r="AH66" s="3">
        <v>0.13500000000000001</v>
      </c>
      <c r="AJ66" s="4">
        <v>3.15</v>
      </c>
      <c r="AK66" s="4">
        <f t="shared" si="4"/>
        <v>3200</v>
      </c>
      <c r="AL66" s="4">
        <v>100.8</v>
      </c>
      <c r="AM66" s="4">
        <v>1.3</v>
      </c>
      <c r="AN66" s="4">
        <v>84.9</v>
      </c>
      <c r="AO66" s="4">
        <v>352</v>
      </c>
      <c r="AP66" s="4">
        <v>80.7</v>
      </c>
      <c r="AQ66" s="4">
        <v>26.1</v>
      </c>
      <c r="AR66" s="4">
        <v>24.1</v>
      </c>
      <c r="AS66" s="4">
        <v>3.3</v>
      </c>
      <c r="AT66" s="4">
        <v>73.2</v>
      </c>
    </row>
    <row r="67" spans="1:46">
      <c r="A67" s="6">
        <v>6.4</v>
      </c>
      <c r="B67" s="3">
        <v>-7.83</v>
      </c>
      <c r="C67" s="4">
        <v>-8.57</v>
      </c>
      <c r="D67">
        <v>-8.43</v>
      </c>
      <c r="F67" s="1"/>
      <c r="G67" s="6">
        <v>0.64</v>
      </c>
      <c r="H67" s="6">
        <f t="shared" si="0"/>
        <v>690</v>
      </c>
      <c r="I67">
        <v>-10.96</v>
      </c>
      <c r="J67">
        <v>-9.85</v>
      </c>
      <c r="K67" s="3">
        <v>-11.99</v>
      </c>
      <c r="L67" s="4">
        <v>-11.05</v>
      </c>
      <c r="N67">
        <f t="shared" si="6"/>
        <v>-10.962500000000002</v>
      </c>
      <c r="O67" s="6">
        <v>3.2</v>
      </c>
      <c r="P67" s="6">
        <f t="shared" si="2"/>
        <v>3250</v>
      </c>
      <c r="Q67" s="3">
        <v>-9.68</v>
      </c>
      <c r="R67" s="4">
        <v>-9.58</v>
      </c>
      <c r="S67">
        <v>-9.68</v>
      </c>
      <c r="T67">
        <v>0.113</v>
      </c>
      <c r="U67">
        <v>0.14899999999999999</v>
      </c>
      <c r="W67" s="3">
        <v>3.2</v>
      </c>
      <c r="X67" s="3">
        <f t="shared" si="3"/>
        <v>3250</v>
      </c>
      <c r="Y67" s="3">
        <v>56.2</v>
      </c>
      <c r="Z67" s="3">
        <v>1.6</v>
      </c>
      <c r="AA67" s="3">
        <v>54.8</v>
      </c>
      <c r="AB67" s="3">
        <v>222.8</v>
      </c>
      <c r="AC67" s="3">
        <v>52</v>
      </c>
      <c r="AD67" s="3">
        <v>48.6</v>
      </c>
      <c r="AE67" s="3">
        <v>24.6</v>
      </c>
      <c r="AF67" s="3">
        <v>8.1</v>
      </c>
      <c r="AG67" s="3">
        <v>114</v>
      </c>
      <c r="AH67" s="3">
        <v>0.13500000000000001</v>
      </c>
      <c r="AJ67" s="4">
        <v>3.2</v>
      </c>
      <c r="AK67" s="4">
        <f t="shared" si="4"/>
        <v>3250</v>
      </c>
      <c r="AL67" s="4">
        <v>85.2</v>
      </c>
      <c r="AM67" s="4">
        <v>1.3</v>
      </c>
      <c r="AN67" s="4">
        <v>72.400000000000006</v>
      </c>
      <c r="AO67" s="4">
        <v>300.3</v>
      </c>
      <c r="AP67" s="4">
        <v>67.3</v>
      </c>
      <c r="AQ67" s="4">
        <v>26</v>
      </c>
      <c r="AR67" s="4">
        <v>25.8</v>
      </c>
      <c r="AS67" s="4">
        <v>3.2</v>
      </c>
      <c r="AT67" s="4">
        <v>69.7</v>
      </c>
    </row>
    <row r="68" spans="1:46">
      <c r="A68" s="6">
        <v>6.5</v>
      </c>
      <c r="B68" s="3">
        <v>-8.11</v>
      </c>
      <c r="C68" s="4">
        <v>-8.6999999999999993</v>
      </c>
      <c r="D68">
        <v>-8.64</v>
      </c>
      <c r="F68" s="1"/>
      <c r="G68" s="6">
        <v>0.65</v>
      </c>
      <c r="H68" s="6">
        <f t="shared" ref="H68:H131" si="7">(G68*1000)+50</f>
        <v>700</v>
      </c>
      <c r="I68">
        <v>-10.88</v>
      </c>
      <c r="J68">
        <v>-10.130000000000001</v>
      </c>
      <c r="K68" s="3">
        <v>-12.57</v>
      </c>
      <c r="L68" s="4">
        <v>-11.2</v>
      </c>
      <c r="N68">
        <f t="shared" si="6"/>
        <v>-11.195</v>
      </c>
      <c r="O68" s="6">
        <v>3.25</v>
      </c>
      <c r="P68" s="6">
        <f t="shared" ref="P68:P131" si="8">(O68*1000)+50</f>
        <v>3300</v>
      </c>
      <c r="Q68" s="3">
        <v>-12.08</v>
      </c>
      <c r="R68" s="4">
        <v>-10.81</v>
      </c>
      <c r="S68">
        <v>-12.08</v>
      </c>
      <c r="T68">
        <v>9.1999999999999998E-2</v>
      </c>
      <c r="U68">
        <v>0.14000000000000001</v>
      </c>
      <c r="W68" s="3">
        <v>3.25</v>
      </c>
      <c r="X68" s="3">
        <f t="shared" ref="X68:X82" si="9">(W68*1000)+50</f>
        <v>3300</v>
      </c>
      <c r="Y68" s="3">
        <v>29.5</v>
      </c>
      <c r="Z68" s="3">
        <v>0.9</v>
      </c>
      <c r="AA68" s="3">
        <v>28.8</v>
      </c>
      <c r="AB68" s="3">
        <v>172.1</v>
      </c>
      <c r="AC68" s="3">
        <v>33.6</v>
      </c>
      <c r="AD68" s="3">
        <v>24.6</v>
      </c>
      <c r="AE68" s="3">
        <v>19.399999999999999</v>
      </c>
      <c r="AF68" s="3">
        <v>6.9</v>
      </c>
      <c r="AG68" s="3">
        <v>65</v>
      </c>
      <c r="AH68" s="3">
        <v>8.5000000000000006E-2</v>
      </c>
      <c r="AJ68" s="4">
        <v>3.25</v>
      </c>
      <c r="AK68" s="4">
        <f t="shared" ref="AK68:AK131" si="10">(AJ68*1000)+50</f>
        <v>3300</v>
      </c>
      <c r="AL68" s="4">
        <v>56.9</v>
      </c>
      <c r="AM68" s="4">
        <v>1.6</v>
      </c>
      <c r="AN68" s="4">
        <v>59.7</v>
      </c>
      <c r="AO68" s="4">
        <v>264.7</v>
      </c>
      <c r="AP68" s="4">
        <v>43.9</v>
      </c>
      <c r="AQ68" s="4">
        <v>38.700000000000003</v>
      </c>
      <c r="AR68" s="4">
        <v>21.6</v>
      </c>
      <c r="AS68" s="4">
        <v>4.0999999999999996</v>
      </c>
      <c r="AT68" s="4">
        <v>106.2</v>
      </c>
    </row>
    <row r="69" spans="1:46">
      <c r="A69" s="6">
        <v>6.6</v>
      </c>
      <c r="B69" s="3">
        <v>-7.98</v>
      </c>
      <c r="C69" s="4">
        <v>-9.1</v>
      </c>
      <c r="D69">
        <v>-8.74</v>
      </c>
      <c r="F69" s="1"/>
      <c r="G69" s="6">
        <v>0.66</v>
      </c>
      <c r="H69" s="6">
        <f t="shared" si="7"/>
        <v>710</v>
      </c>
      <c r="I69">
        <v>-10.78</v>
      </c>
      <c r="J69">
        <v>-9.94</v>
      </c>
      <c r="K69" s="3">
        <v>-11.55</v>
      </c>
      <c r="L69" s="4">
        <v>-11.22</v>
      </c>
      <c r="N69">
        <f t="shared" si="6"/>
        <v>-10.872499999999999</v>
      </c>
      <c r="O69" s="6">
        <v>3.3</v>
      </c>
      <c r="P69" s="6">
        <f t="shared" si="8"/>
        <v>3350</v>
      </c>
      <c r="Q69" s="3">
        <v>-11.18</v>
      </c>
      <c r="R69" s="4">
        <v>-10.029999999999999</v>
      </c>
      <c r="S69">
        <v>-11.18</v>
      </c>
      <c r="T69">
        <v>0.10100000000000001</v>
      </c>
      <c r="U69">
        <v>0.14099999999999999</v>
      </c>
      <c r="W69" s="3">
        <v>3.3</v>
      </c>
      <c r="X69" s="3">
        <f t="shared" si="9"/>
        <v>3350</v>
      </c>
      <c r="Y69" s="3">
        <v>29.3</v>
      </c>
      <c r="Z69" s="3">
        <v>1</v>
      </c>
      <c r="AA69" s="3">
        <v>37.4</v>
      </c>
      <c r="AB69" s="3">
        <v>158</v>
      </c>
      <c r="AC69" s="3">
        <v>30.8</v>
      </c>
      <c r="AD69" s="3">
        <v>17.100000000000001</v>
      </c>
      <c r="AE69" s="3">
        <v>16</v>
      </c>
      <c r="AF69" s="3">
        <v>6.6</v>
      </c>
      <c r="AG69" s="3">
        <v>48.6</v>
      </c>
      <c r="AH69" s="3">
        <v>0.111</v>
      </c>
      <c r="AJ69" s="4">
        <v>3.3</v>
      </c>
      <c r="AK69" s="4">
        <f t="shared" si="10"/>
        <v>3350</v>
      </c>
      <c r="AL69" s="4">
        <v>70</v>
      </c>
      <c r="AM69" s="4">
        <v>1.3</v>
      </c>
      <c r="AN69" s="4">
        <v>54.4</v>
      </c>
      <c r="AO69" s="4">
        <v>196.7</v>
      </c>
      <c r="AP69" s="4">
        <v>54</v>
      </c>
      <c r="AQ69" s="4">
        <v>22.9</v>
      </c>
      <c r="AR69" s="4">
        <v>16</v>
      </c>
      <c r="AS69" s="4">
        <v>2.5</v>
      </c>
      <c r="AT69" s="4">
        <v>51.1</v>
      </c>
    </row>
    <row r="70" spans="1:46">
      <c r="A70" s="6">
        <v>6.7</v>
      </c>
      <c r="B70" s="3">
        <v>-8.02</v>
      </c>
      <c r="C70" s="4">
        <v>-9.43</v>
      </c>
      <c r="D70">
        <v>-9.1199999999999992</v>
      </c>
      <c r="F70" s="1"/>
      <c r="G70" s="6">
        <v>0.67</v>
      </c>
      <c r="H70" s="6">
        <f t="shared" si="7"/>
        <v>720</v>
      </c>
      <c r="I70">
        <v>-9.4499999999999993</v>
      </c>
      <c r="J70">
        <v>-9.18</v>
      </c>
      <c r="K70" s="3">
        <v>-10.97</v>
      </c>
      <c r="L70" s="4">
        <v>-10.3</v>
      </c>
      <c r="N70">
        <f t="shared" si="6"/>
        <v>-9.9750000000000014</v>
      </c>
      <c r="O70" s="6">
        <v>3.35</v>
      </c>
      <c r="P70" s="6">
        <f t="shared" si="8"/>
        <v>3400</v>
      </c>
      <c r="Q70" s="3">
        <v>-10.9</v>
      </c>
      <c r="R70" s="4">
        <v>-9.4600000000000009</v>
      </c>
      <c r="S70">
        <v>-10.9</v>
      </c>
      <c r="T70">
        <v>8.3000000000000004E-2</v>
      </c>
      <c r="U70">
        <v>0.17199999999999999</v>
      </c>
      <c r="W70" s="3">
        <v>3.35</v>
      </c>
      <c r="X70" s="3">
        <f t="shared" si="9"/>
        <v>3400</v>
      </c>
      <c r="Y70" s="3">
        <v>36.4</v>
      </c>
      <c r="Z70" s="3">
        <v>1.2</v>
      </c>
      <c r="AA70" s="3">
        <v>38.200000000000003</v>
      </c>
      <c r="AB70" s="3">
        <v>140.9</v>
      </c>
      <c r="AC70" s="3">
        <v>30.6</v>
      </c>
      <c r="AD70" s="3">
        <v>22.9</v>
      </c>
      <c r="AE70" s="3">
        <v>14.9</v>
      </c>
      <c r="AF70" s="3">
        <v>4</v>
      </c>
      <c r="AG70" s="3">
        <v>50.4</v>
      </c>
      <c r="AH70" s="3">
        <v>0.11799999999999999</v>
      </c>
      <c r="AJ70" s="4">
        <v>3.35</v>
      </c>
      <c r="AK70" s="4">
        <f t="shared" si="10"/>
        <v>3400</v>
      </c>
      <c r="AL70" s="4">
        <v>58.3</v>
      </c>
      <c r="AM70" s="4">
        <v>1.4</v>
      </c>
      <c r="AN70" s="4">
        <v>63</v>
      </c>
      <c r="AO70" s="4">
        <v>231.6</v>
      </c>
      <c r="AP70" s="4">
        <v>45.6</v>
      </c>
      <c r="AQ70" s="4">
        <v>24.1</v>
      </c>
      <c r="AR70" s="4">
        <v>21.3</v>
      </c>
      <c r="AS70" s="4">
        <v>3.8</v>
      </c>
      <c r="AT70" s="4">
        <v>59.6</v>
      </c>
    </row>
    <row r="71" spans="1:46">
      <c r="A71" s="6">
        <v>6.8</v>
      </c>
      <c r="B71" s="3">
        <v>-7.48</v>
      </c>
      <c r="C71" s="4">
        <v>-9.4700000000000006</v>
      </c>
      <c r="D71">
        <v>-9.18</v>
      </c>
      <c r="F71" s="1"/>
      <c r="G71" s="6">
        <v>0.68</v>
      </c>
      <c r="H71" s="6">
        <f t="shared" si="7"/>
        <v>730</v>
      </c>
      <c r="I71">
        <v>-9.31</v>
      </c>
      <c r="J71">
        <v>-9.44</v>
      </c>
      <c r="K71" s="3">
        <v>-9.48</v>
      </c>
      <c r="L71" s="4">
        <v>-9.69</v>
      </c>
      <c r="N71">
        <f t="shared" si="6"/>
        <v>-9.48</v>
      </c>
      <c r="O71" s="6">
        <v>3.4</v>
      </c>
      <c r="P71" s="6">
        <f t="shared" si="8"/>
        <v>3450</v>
      </c>
      <c r="Q71" s="3">
        <v>-10.119999999999999</v>
      </c>
      <c r="R71" s="4">
        <v>-10</v>
      </c>
      <c r="S71">
        <v>-10.119999999999999</v>
      </c>
      <c r="T71">
        <v>0.10199999999999999</v>
      </c>
      <c r="U71">
        <v>0.28599999999999998</v>
      </c>
      <c r="W71" s="3">
        <v>3.4</v>
      </c>
      <c r="X71" s="3">
        <f t="shared" si="9"/>
        <v>3450</v>
      </c>
      <c r="Y71" s="3">
        <v>64.8</v>
      </c>
      <c r="Z71" s="3">
        <v>1.4</v>
      </c>
      <c r="AA71" s="3">
        <v>56.1</v>
      </c>
      <c r="AB71" s="3">
        <v>231.1</v>
      </c>
      <c r="AC71" s="3">
        <v>59.9</v>
      </c>
      <c r="AD71" s="3">
        <v>29.4</v>
      </c>
      <c r="AE71" s="3">
        <v>21.6</v>
      </c>
      <c r="AF71" s="3">
        <v>5</v>
      </c>
      <c r="AG71" s="3">
        <v>65.5</v>
      </c>
      <c r="AH71" s="3">
        <v>0.124</v>
      </c>
      <c r="AJ71" s="4">
        <v>3.4</v>
      </c>
      <c r="AK71" s="4">
        <f t="shared" si="10"/>
        <v>3450</v>
      </c>
      <c r="AL71" s="4">
        <v>132.4</v>
      </c>
      <c r="AM71" s="4">
        <v>4</v>
      </c>
      <c r="AN71" s="4">
        <v>143</v>
      </c>
      <c r="AO71" s="4">
        <v>591.79999999999995</v>
      </c>
      <c r="AP71" s="4">
        <v>107.2</v>
      </c>
      <c r="AQ71" s="4">
        <v>157.1</v>
      </c>
      <c r="AR71" s="4">
        <v>85.9</v>
      </c>
      <c r="AS71" s="4">
        <v>17.8</v>
      </c>
      <c r="AT71" s="4">
        <v>343.3</v>
      </c>
    </row>
    <row r="72" spans="1:46">
      <c r="A72" s="6">
        <v>6.9</v>
      </c>
      <c r="B72" s="3">
        <v>-9.0399999999999991</v>
      </c>
      <c r="C72" s="4">
        <v>-9.86</v>
      </c>
      <c r="D72">
        <v>-9.1</v>
      </c>
      <c r="F72" s="1"/>
      <c r="G72" s="6">
        <v>0.69</v>
      </c>
      <c r="H72" s="6">
        <f t="shared" si="7"/>
        <v>740</v>
      </c>
      <c r="I72">
        <v>-9.99</v>
      </c>
      <c r="J72">
        <v>-10.09</v>
      </c>
      <c r="K72" s="3">
        <v>-9.1</v>
      </c>
      <c r="L72" s="4">
        <v>-8.65</v>
      </c>
      <c r="N72">
        <f t="shared" si="6"/>
        <v>-9.4574999999999996</v>
      </c>
      <c r="O72" s="6">
        <v>3.45</v>
      </c>
      <c r="P72" s="6">
        <f t="shared" si="8"/>
        <v>3500</v>
      </c>
      <c r="Q72" s="3">
        <v>-13.97</v>
      </c>
      <c r="R72" s="4">
        <v>-13.47</v>
      </c>
      <c r="S72">
        <v>-13.97</v>
      </c>
      <c r="T72">
        <v>0.11700000000000001</v>
      </c>
      <c r="U72">
        <v>0.28699999999999998</v>
      </c>
      <c r="W72" s="3">
        <v>3.45</v>
      </c>
      <c r="X72" s="3">
        <f t="shared" si="9"/>
        <v>3500</v>
      </c>
      <c r="Y72" s="3">
        <v>42.1</v>
      </c>
      <c r="Z72" s="3">
        <v>1.9</v>
      </c>
      <c r="AA72" s="3">
        <v>47.5</v>
      </c>
      <c r="AB72" s="3">
        <v>263.8</v>
      </c>
      <c r="AC72" s="3">
        <v>53.3</v>
      </c>
      <c r="AD72" s="3">
        <v>44.8</v>
      </c>
      <c r="AE72" s="3">
        <v>23.2</v>
      </c>
      <c r="AF72" s="3">
        <v>12.2</v>
      </c>
      <c r="AG72" s="3">
        <v>186.7</v>
      </c>
      <c r="AH72" s="3">
        <v>9.1999999999999998E-2</v>
      </c>
      <c r="AJ72" s="4">
        <v>3.45</v>
      </c>
      <c r="AK72" s="4">
        <f t="shared" si="10"/>
        <v>3500</v>
      </c>
      <c r="AL72" s="4">
        <v>93.6</v>
      </c>
      <c r="AM72" s="4">
        <v>2.1</v>
      </c>
      <c r="AN72" s="4">
        <v>114.4</v>
      </c>
      <c r="AO72" s="4">
        <v>426.3</v>
      </c>
      <c r="AP72" s="4">
        <v>80.900000000000006</v>
      </c>
      <c r="AQ72" s="4">
        <v>65</v>
      </c>
      <c r="AR72" s="4">
        <v>45.8</v>
      </c>
      <c r="AS72" s="4">
        <v>6.4</v>
      </c>
      <c r="AT72" s="4">
        <v>138.80000000000001</v>
      </c>
    </row>
    <row r="73" spans="1:46">
      <c r="A73" s="6">
        <v>7</v>
      </c>
      <c r="B73" s="3">
        <v>-9.43</v>
      </c>
      <c r="C73" s="4">
        <v>-10.37</v>
      </c>
      <c r="D73">
        <v>-8.9499999999999993</v>
      </c>
      <c r="F73" s="1"/>
      <c r="G73" s="6">
        <v>0.7</v>
      </c>
      <c r="H73" s="6">
        <f t="shared" si="7"/>
        <v>750</v>
      </c>
      <c r="I73">
        <v>-11.3</v>
      </c>
      <c r="J73">
        <v>-9.68</v>
      </c>
      <c r="K73" s="3">
        <v>-8.9</v>
      </c>
      <c r="L73" s="4">
        <v>-8.39</v>
      </c>
      <c r="N73">
        <f t="shared" si="6"/>
        <v>-9.5675000000000008</v>
      </c>
      <c r="O73" s="6">
        <v>3.5</v>
      </c>
      <c r="P73" s="6">
        <f t="shared" si="8"/>
        <v>3550</v>
      </c>
      <c r="Q73" s="3">
        <v>-13.55</v>
      </c>
      <c r="R73" s="4">
        <v>-12.93</v>
      </c>
      <c r="S73">
        <v>-13.55</v>
      </c>
      <c r="T73">
        <v>0.13</v>
      </c>
      <c r="U73">
        <v>0.28999999999999998</v>
      </c>
      <c r="W73" s="3">
        <v>3.5</v>
      </c>
      <c r="X73" s="3">
        <f t="shared" si="9"/>
        <v>3550</v>
      </c>
      <c r="Y73" s="3">
        <v>108.7</v>
      </c>
      <c r="Z73" s="3">
        <v>4.0999999999999996</v>
      </c>
      <c r="AA73" s="3">
        <v>181.3</v>
      </c>
      <c r="AB73" s="3">
        <v>637.5</v>
      </c>
      <c r="AC73" s="3">
        <v>70.099999999999994</v>
      </c>
      <c r="AD73" s="3">
        <v>211.7</v>
      </c>
      <c r="AE73" s="3">
        <v>84.7</v>
      </c>
      <c r="AF73" s="3">
        <v>17.3</v>
      </c>
      <c r="AG73" s="3">
        <v>543.6</v>
      </c>
      <c r="AH73" s="3">
        <v>7.8E-2</v>
      </c>
      <c r="AJ73" s="4">
        <v>3.5</v>
      </c>
      <c r="AK73" s="4">
        <f t="shared" si="10"/>
        <v>3550</v>
      </c>
      <c r="AL73" s="4">
        <v>84.5</v>
      </c>
      <c r="AM73" s="4">
        <v>2.6</v>
      </c>
      <c r="AN73" s="4">
        <v>127.1</v>
      </c>
      <c r="AO73" s="4">
        <v>460.3</v>
      </c>
      <c r="AP73" s="4">
        <v>59.8</v>
      </c>
      <c r="AQ73" s="4">
        <v>137.9</v>
      </c>
      <c r="AR73" s="4">
        <v>58.4</v>
      </c>
      <c r="AS73" s="4">
        <v>13.3</v>
      </c>
      <c r="AT73" s="4">
        <v>357.5</v>
      </c>
    </row>
    <row r="74" spans="1:46">
      <c r="A74" s="6">
        <v>7.1</v>
      </c>
      <c r="B74" s="3">
        <v>-9.0399999999999991</v>
      </c>
      <c r="C74" s="4">
        <v>-10.43</v>
      </c>
      <c r="D74">
        <v>-10.54</v>
      </c>
      <c r="F74" s="1"/>
      <c r="G74" s="6">
        <v>0.71</v>
      </c>
      <c r="H74" s="6">
        <f t="shared" si="7"/>
        <v>760</v>
      </c>
      <c r="I74">
        <v>-11.71</v>
      </c>
      <c r="J74">
        <v>-10.9</v>
      </c>
      <c r="K74" s="3">
        <v>-9.07</v>
      </c>
      <c r="L74" s="4">
        <v>-8.48</v>
      </c>
      <c r="N74">
        <f t="shared" si="6"/>
        <v>-10.039999999999999</v>
      </c>
      <c r="O74" s="6">
        <v>3.55</v>
      </c>
      <c r="P74" s="6">
        <f t="shared" si="8"/>
        <v>3600</v>
      </c>
      <c r="Q74" s="3">
        <v>-10.69</v>
      </c>
      <c r="R74" s="4">
        <v>-10.44</v>
      </c>
      <c r="S74">
        <v>-10.69</v>
      </c>
      <c r="T74">
        <v>0.14399999999999999</v>
      </c>
      <c r="U74">
        <v>0.36299999999999999</v>
      </c>
      <c r="W74" s="3">
        <v>3.55</v>
      </c>
      <c r="X74" s="3">
        <f t="shared" si="9"/>
        <v>3600</v>
      </c>
      <c r="Y74" s="3">
        <v>101.6</v>
      </c>
      <c r="Z74" s="3">
        <v>8.4</v>
      </c>
      <c r="AA74" s="3">
        <v>153.69999999999999</v>
      </c>
      <c r="AB74" s="3">
        <v>531.79999999999995</v>
      </c>
      <c r="AC74" s="3">
        <v>80.5</v>
      </c>
      <c r="AD74" s="3">
        <v>96.8</v>
      </c>
      <c r="AE74" s="3">
        <v>62</v>
      </c>
      <c r="AF74" s="3">
        <v>10.1</v>
      </c>
      <c r="AG74" s="3">
        <v>292.89999999999998</v>
      </c>
      <c r="AH74" s="3">
        <v>8.1000000000000003E-2</v>
      </c>
      <c r="AJ74" s="4">
        <v>3.55</v>
      </c>
      <c r="AK74" s="4">
        <f t="shared" si="10"/>
        <v>3600</v>
      </c>
      <c r="AL74" s="4">
        <v>124.8</v>
      </c>
      <c r="AM74" s="4">
        <v>3.6</v>
      </c>
      <c r="AN74" s="4">
        <v>142.6</v>
      </c>
      <c r="AO74" s="4">
        <v>624.70000000000005</v>
      </c>
      <c r="AP74" s="4">
        <v>93.6</v>
      </c>
      <c r="AQ74" s="4">
        <v>158.19999999999999</v>
      </c>
      <c r="AR74" s="4">
        <v>84.7</v>
      </c>
      <c r="AS74" s="4">
        <v>28.7</v>
      </c>
      <c r="AT74" s="4">
        <v>498.6</v>
      </c>
    </row>
    <row r="75" spans="1:46">
      <c r="A75" s="6">
        <v>7.2</v>
      </c>
      <c r="B75" s="3">
        <v>-9</v>
      </c>
      <c r="C75" s="4">
        <v>-10.36</v>
      </c>
      <c r="D75">
        <v>-11.35</v>
      </c>
      <c r="F75" s="1"/>
      <c r="G75" s="6">
        <v>0.72</v>
      </c>
      <c r="H75" s="6">
        <f t="shared" si="7"/>
        <v>770</v>
      </c>
      <c r="I75">
        <v>-10.41</v>
      </c>
      <c r="J75">
        <v>-10.83</v>
      </c>
      <c r="K75" s="3">
        <v>-9.7100000000000009</v>
      </c>
      <c r="L75" s="4">
        <v>-9.1999999999999993</v>
      </c>
      <c r="N75">
        <f t="shared" si="6"/>
        <v>-10.037500000000001</v>
      </c>
      <c r="O75" s="6">
        <v>3.6</v>
      </c>
      <c r="P75" s="6">
        <f t="shared" si="8"/>
        <v>3650</v>
      </c>
      <c r="Q75" s="3">
        <v>-10.33</v>
      </c>
      <c r="R75" s="4">
        <v>-10.5</v>
      </c>
      <c r="S75">
        <v>-10.33</v>
      </c>
      <c r="T75">
        <v>0.246</v>
      </c>
      <c r="U75">
        <v>0.32300000000000001</v>
      </c>
      <c r="W75" s="3">
        <v>3.6</v>
      </c>
      <c r="X75" s="3">
        <f t="shared" si="9"/>
        <v>3650</v>
      </c>
      <c r="Y75" s="3">
        <v>80.599999999999994</v>
      </c>
      <c r="Z75" s="3">
        <v>9.6999999999999993</v>
      </c>
      <c r="AA75" s="3">
        <v>120.2</v>
      </c>
      <c r="AB75" s="3">
        <v>367.2</v>
      </c>
      <c r="AC75" s="3">
        <v>63.1</v>
      </c>
      <c r="AD75" s="3">
        <v>72.2</v>
      </c>
      <c r="AE75" s="3">
        <v>53.5</v>
      </c>
      <c r="AF75" s="3">
        <v>11.4</v>
      </c>
      <c r="AG75" s="3">
        <v>225.6</v>
      </c>
      <c r="AH75" s="3">
        <v>0.11899999999999999</v>
      </c>
      <c r="AJ75" s="4">
        <v>3.6</v>
      </c>
      <c r="AK75" s="4">
        <f t="shared" si="10"/>
        <v>3650</v>
      </c>
      <c r="AL75" s="4">
        <v>155.19999999999999</v>
      </c>
      <c r="AM75" s="4">
        <v>5.5</v>
      </c>
      <c r="AN75" s="4">
        <v>157.1</v>
      </c>
      <c r="AO75" s="4">
        <v>754</v>
      </c>
      <c r="AP75" s="4">
        <v>133.69999999999999</v>
      </c>
      <c r="AQ75" s="4">
        <v>145.6</v>
      </c>
      <c r="AR75" s="4">
        <v>99</v>
      </c>
      <c r="AS75" s="4">
        <v>36.5</v>
      </c>
      <c r="AT75" s="4">
        <v>666.3</v>
      </c>
    </row>
    <row r="76" spans="1:46">
      <c r="A76" s="6">
        <v>7.3</v>
      </c>
      <c r="B76" s="3">
        <v>-8.1300000000000008</v>
      </c>
      <c r="C76" s="4">
        <v>-10.09</v>
      </c>
      <c r="D76">
        <v>-12.25</v>
      </c>
      <c r="F76" s="1"/>
      <c r="G76" s="6">
        <v>0.73</v>
      </c>
      <c r="H76" s="6">
        <f t="shared" si="7"/>
        <v>780</v>
      </c>
      <c r="I76">
        <v>-9.64</v>
      </c>
      <c r="J76">
        <v>-9.52</v>
      </c>
      <c r="K76" s="3">
        <v>-9.64</v>
      </c>
      <c r="L76" s="4">
        <v>-9.69</v>
      </c>
      <c r="N76">
        <f t="shared" si="6"/>
        <v>-9.6225000000000005</v>
      </c>
      <c r="O76" s="6">
        <v>3.65</v>
      </c>
      <c r="P76" s="6">
        <f t="shared" si="8"/>
        <v>3700</v>
      </c>
      <c r="Q76" s="3">
        <v>-7.92</v>
      </c>
      <c r="R76" s="4">
        <v>-7.82</v>
      </c>
      <c r="S76">
        <v>-7.92</v>
      </c>
      <c r="T76">
        <v>0.42299999999999999</v>
      </c>
      <c r="U76">
        <v>0.183</v>
      </c>
      <c r="W76" s="3">
        <v>3.65</v>
      </c>
      <c r="X76" s="3">
        <f t="shared" si="9"/>
        <v>3700</v>
      </c>
      <c r="Y76" s="3">
        <v>95</v>
      </c>
      <c r="Z76" s="3">
        <v>6.6</v>
      </c>
      <c r="AA76" s="3">
        <v>109.6</v>
      </c>
      <c r="AB76" s="3">
        <v>369.9</v>
      </c>
      <c r="AC76" s="3">
        <v>78.2</v>
      </c>
      <c r="AD76" s="3">
        <v>84.8</v>
      </c>
      <c r="AE76" s="3">
        <v>49.7</v>
      </c>
      <c r="AF76" s="3">
        <v>12.1</v>
      </c>
      <c r="AG76" s="3">
        <v>215.5</v>
      </c>
      <c r="AH76" s="3">
        <v>0.11</v>
      </c>
      <c r="AJ76" s="4">
        <v>3.65</v>
      </c>
      <c r="AK76" s="4">
        <f t="shared" si="10"/>
        <v>3700</v>
      </c>
      <c r="AL76" s="4">
        <v>158.6</v>
      </c>
      <c r="AM76" s="4">
        <v>5.2</v>
      </c>
      <c r="AN76" s="4">
        <v>138.6</v>
      </c>
      <c r="AO76" s="4">
        <v>444.5</v>
      </c>
      <c r="AP76" s="4">
        <v>105.1</v>
      </c>
      <c r="AQ76" s="4">
        <v>56.2</v>
      </c>
      <c r="AR76" s="4">
        <v>62.7</v>
      </c>
      <c r="AS76" s="4">
        <v>5.9</v>
      </c>
      <c r="AT76" s="4">
        <v>91.6</v>
      </c>
    </row>
    <row r="77" spans="1:46">
      <c r="A77" s="6">
        <v>7.4</v>
      </c>
      <c r="B77" s="3">
        <v>-8.41</v>
      </c>
      <c r="C77" s="4">
        <v>-9.9600000000000009</v>
      </c>
      <c r="D77">
        <v>-10.5</v>
      </c>
      <c r="F77" s="1"/>
      <c r="G77" s="6">
        <v>0.74</v>
      </c>
      <c r="H77" s="6">
        <f t="shared" si="7"/>
        <v>790</v>
      </c>
      <c r="I77">
        <v>-10.41</v>
      </c>
      <c r="J77">
        <v>-11</v>
      </c>
      <c r="K77" s="3">
        <v>-9.98</v>
      </c>
      <c r="L77" s="4">
        <v>-9.7899999999999991</v>
      </c>
      <c r="N77">
        <f t="shared" si="6"/>
        <v>-10.295</v>
      </c>
      <c r="O77" s="6">
        <v>3.7</v>
      </c>
      <c r="P77" s="6">
        <f t="shared" si="8"/>
        <v>3750</v>
      </c>
      <c r="Q77" s="3">
        <v>-8.36</v>
      </c>
      <c r="R77" s="4">
        <v>-8.2799999999999994</v>
      </c>
      <c r="S77">
        <v>-8.36</v>
      </c>
      <c r="T77">
        <v>1.0640000000000001</v>
      </c>
      <c r="U77">
        <v>0.18099999999999999</v>
      </c>
      <c r="W77" s="3">
        <v>3.7</v>
      </c>
      <c r="X77" s="3">
        <f t="shared" si="9"/>
        <v>3750</v>
      </c>
      <c r="Y77" s="3">
        <v>47.2</v>
      </c>
      <c r="Z77" s="3">
        <v>4.9000000000000004</v>
      </c>
      <c r="AA77" s="3">
        <v>61.6</v>
      </c>
      <c r="AB77" s="3">
        <v>136.4</v>
      </c>
      <c r="AC77" s="3">
        <v>49.1</v>
      </c>
      <c r="AD77" s="3">
        <v>20.6</v>
      </c>
      <c r="AE77" s="3">
        <v>12.9</v>
      </c>
      <c r="AF77" s="3">
        <v>2.5</v>
      </c>
      <c r="AG77" s="3">
        <v>71</v>
      </c>
      <c r="AH77" s="3">
        <v>9.2999999999999999E-2</v>
      </c>
      <c r="AJ77" s="4">
        <v>3.7</v>
      </c>
      <c r="AK77" s="4">
        <f t="shared" si="10"/>
        <v>3750</v>
      </c>
      <c r="AL77" s="4">
        <v>157.69999999999999</v>
      </c>
      <c r="AM77" s="4">
        <v>12.7</v>
      </c>
      <c r="AN77" s="4">
        <v>185</v>
      </c>
      <c r="AO77" s="4">
        <v>409.1</v>
      </c>
      <c r="AP77" s="4">
        <v>104.8</v>
      </c>
      <c r="AQ77" s="4">
        <v>66.900000000000006</v>
      </c>
      <c r="AR77" s="4">
        <v>83.6</v>
      </c>
      <c r="AS77" s="4">
        <v>8.8000000000000007</v>
      </c>
      <c r="AT77" s="4">
        <v>139.5</v>
      </c>
    </row>
    <row r="78" spans="1:46">
      <c r="A78" s="6">
        <v>7.5</v>
      </c>
      <c r="B78" s="3">
        <v>-8.49</v>
      </c>
      <c r="C78" s="4">
        <v>-10.17</v>
      </c>
      <c r="D78">
        <v>-9.36</v>
      </c>
      <c r="F78" s="1"/>
      <c r="G78" s="6">
        <v>0.75</v>
      </c>
      <c r="H78" s="6">
        <f t="shared" si="7"/>
        <v>800</v>
      </c>
      <c r="I78">
        <v>-11.11</v>
      </c>
      <c r="J78">
        <v>-11.03</v>
      </c>
      <c r="K78" s="3">
        <v>-10.74</v>
      </c>
      <c r="L78" s="4">
        <v>-9.76</v>
      </c>
      <c r="N78">
        <f t="shared" si="6"/>
        <v>-10.66</v>
      </c>
      <c r="O78" s="6">
        <v>3.75</v>
      </c>
      <c r="P78" s="6">
        <f t="shared" si="8"/>
        <v>3800</v>
      </c>
      <c r="Q78" s="3">
        <v>-11.43</v>
      </c>
      <c r="R78" s="4">
        <v>-9.67</v>
      </c>
      <c r="S78">
        <v>-11.43</v>
      </c>
      <c r="T78">
        <v>0.24099999999999999</v>
      </c>
      <c r="U78">
        <v>0.22</v>
      </c>
      <c r="W78" s="3">
        <v>3.75</v>
      </c>
      <c r="X78" s="3">
        <f t="shared" si="9"/>
        <v>3800</v>
      </c>
      <c r="Y78" s="3">
        <v>55</v>
      </c>
      <c r="Z78" s="3">
        <v>7.4</v>
      </c>
      <c r="AA78" s="3">
        <v>48.9</v>
      </c>
      <c r="AB78" s="3">
        <v>113.3</v>
      </c>
      <c r="AC78" s="3">
        <v>35.799999999999997</v>
      </c>
      <c r="AD78" s="3">
        <v>13.1</v>
      </c>
      <c r="AE78" s="3">
        <v>16.899999999999999</v>
      </c>
      <c r="AF78" s="3">
        <v>1.5</v>
      </c>
      <c r="AG78" s="3">
        <v>37.5</v>
      </c>
      <c r="AH78" s="3">
        <v>9.6000000000000002E-2</v>
      </c>
      <c r="AJ78" s="4">
        <v>3.75</v>
      </c>
      <c r="AK78" s="4">
        <f t="shared" si="10"/>
        <v>3800</v>
      </c>
      <c r="AL78" s="4">
        <v>110.6</v>
      </c>
      <c r="AM78" s="4">
        <v>7.9</v>
      </c>
      <c r="AN78" s="4">
        <v>119.6</v>
      </c>
      <c r="AO78" s="4">
        <v>291.10000000000002</v>
      </c>
      <c r="AP78" s="4">
        <v>83.9</v>
      </c>
      <c r="AQ78" s="4">
        <v>39.4</v>
      </c>
      <c r="AR78" s="4">
        <v>49</v>
      </c>
      <c r="AS78" s="4">
        <v>6.1</v>
      </c>
      <c r="AT78" s="4">
        <v>100.5</v>
      </c>
    </row>
    <row r="79" spans="1:46">
      <c r="A79" s="6">
        <v>7.6</v>
      </c>
      <c r="B79" s="3">
        <v>-8.3699999999999992</v>
      </c>
      <c r="C79" s="4">
        <v>-9.49</v>
      </c>
      <c r="D79">
        <v>-9.31</v>
      </c>
      <c r="F79" s="1"/>
      <c r="G79" s="6">
        <v>0.76</v>
      </c>
      <c r="H79" s="6">
        <f t="shared" si="7"/>
        <v>810</v>
      </c>
      <c r="I79">
        <v>-10.79</v>
      </c>
      <c r="J79">
        <v>-10.35</v>
      </c>
      <c r="K79" s="3">
        <v>-9.98</v>
      </c>
      <c r="L79" s="4">
        <v>-9.91</v>
      </c>
      <c r="N79">
        <f t="shared" si="6"/>
        <v>-10.2575</v>
      </c>
      <c r="O79" s="6">
        <v>3.8</v>
      </c>
      <c r="P79" s="6">
        <f t="shared" si="8"/>
        <v>3850</v>
      </c>
      <c r="Q79" s="3">
        <v>-10.73</v>
      </c>
      <c r="R79" s="4">
        <v>-9.35</v>
      </c>
      <c r="S79">
        <v>-10.73</v>
      </c>
      <c r="T79">
        <v>0.28299999999999997</v>
      </c>
      <c r="U79">
        <v>0.24199999999999999</v>
      </c>
      <c r="W79" s="3">
        <v>3.8</v>
      </c>
      <c r="X79" s="3">
        <f t="shared" si="9"/>
        <v>3850</v>
      </c>
      <c r="Y79" s="3">
        <v>95.8</v>
      </c>
      <c r="Z79" s="3">
        <v>3.7</v>
      </c>
      <c r="AA79" s="3">
        <v>52.4</v>
      </c>
      <c r="AB79" s="3">
        <v>162.9</v>
      </c>
      <c r="AC79" s="3">
        <v>69.099999999999994</v>
      </c>
      <c r="AD79" s="3">
        <v>7.8</v>
      </c>
      <c r="AE79" s="3">
        <v>13.5</v>
      </c>
      <c r="AF79" s="3">
        <v>1.3</v>
      </c>
      <c r="AG79" s="3">
        <v>20.7</v>
      </c>
      <c r="AH79" s="3">
        <v>6.8000000000000005E-2</v>
      </c>
      <c r="AJ79" s="4">
        <v>3.8</v>
      </c>
      <c r="AK79" s="4">
        <f t="shared" si="10"/>
        <v>3850</v>
      </c>
      <c r="AL79" s="4">
        <v>145</v>
      </c>
      <c r="AM79" s="4">
        <v>8</v>
      </c>
      <c r="AN79" s="4">
        <v>174.4</v>
      </c>
      <c r="AO79" s="4">
        <v>432.2</v>
      </c>
      <c r="AP79" s="4">
        <v>96.5</v>
      </c>
      <c r="AQ79" s="4">
        <v>52.6</v>
      </c>
      <c r="AR79" s="4">
        <v>66.3</v>
      </c>
      <c r="AS79" s="4">
        <v>6.8</v>
      </c>
      <c r="AT79" s="4">
        <v>120.6</v>
      </c>
    </row>
    <row r="80" spans="1:46">
      <c r="A80" s="6">
        <v>7.7</v>
      </c>
      <c r="B80" s="3">
        <v>-8.5299999999999994</v>
      </c>
      <c r="C80" s="4">
        <v>-9.08</v>
      </c>
      <c r="D80">
        <v>-9.0399999999999991</v>
      </c>
      <c r="F80" s="1"/>
      <c r="G80" s="6">
        <v>0.77</v>
      </c>
      <c r="H80" s="6">
        <f t="shared" si="7"/>
        <v>820</v>
      </c>
      <c r="I80">
        <v>-10.56</v>
      </c>
      <c r="J80">
        <v>-10.73</v>
      </c>
      <c r="K80" s="3">
        <v>-9.69</v>
      </c>
      <c r="L80" s="4">
        <v>-9.92</v>
      </c>
      <c r="N80">
        <f t="shared" si="6"/>
        <v>-10.225</v>
      </c>
      <c r="O80" s="6">
        <v>3.85</v>
      </c>
      <c r="P80" s="6">
        <f t="shared" si="8"/>
        <v>3900</v>
      </c>
      <c r="Q80" s="3">
        <v>-9.2100000000000009</v>
      </c>
      <c r="R80" s="4">
        <v>-7.93</v>
      </c>
      <c r="S80">
        <v>-9.2100000000000009</v>
      </c>
      <c r="T80">
        <v>0.45400000000000001</v>
      </c>
      <c r="U80">
        <v>0.22700000000000001</v>
      </c>
      <c r="W80" s="3">
        <v>3.85</v>
      </c>
      <c r="X80" s="3">
        <f t="shared" si="9"/>
        <v>3900</v>
      </c>
      <c r="Y80" s="3">
        <v>212.9</v>
      </c>
      <c r="Z80" s="3">
        <v>10.3</v>
      </c>
      <c r="AA80" s="3">
        <v>94.3</v>
      </c>
      <c r="AB80" s="3">
        <v>240.2</v>
      </c>
      <c r="AC80" s="3">
        <v>125.4</v>
      </c>
      <c r="AD80" s="3">
        <v>14.6</v>
      </c>
      <c r="AE80" s="3">
        <v>19.3</v>
      </c>
      <c r="AF80" s="3">
        <v>1.2</v>
      </c>
      <c r="AG80" s="3">
        <v>21.5</v>
      </c>
      <c r="AH80" s="3">
        <v>0.156</v>
      </c>
      <c r="AJ80" s="4">
        <v>3.85</v>
      </c>
      <c r="AK80" s="4">
        <f t="shared" si="10"/>
        <v>3900</v>
      </c>
      <c r="AL80" s="4">
        <v>99.7</v>
      </c>
      <c r="AM80" s="4">
        <v>23.6</v>
      </c>
      <c r="AN80" s="4">
        <v>293</v>
      </c>
      <c r="AO80" s="4">
        <v>382.4</v>
      </c>
      <c r="AP80" s="4">
        <v>73.900000000000006</v>
      </c>
      <c r="AQ80" s="4">
        <v>76</v>
      </c>
      <c r="AR80" s="4">
        <v>93.9</v>
      </c>
      <c r="AS80" s="4">
        <v>7.8</v>
      </c>
      <c r="AT80" s="4">
        <v>213.8</v>
      </c>
    </row>
    <row r="81" spans="1:46">
      <c r="A81" s="6">
        <v>7.8</v>
      </c>
      <c r="B81" s="3">
        <v>-8.7100000000000009</v>
      </c>
      <c r="C81" s="4">
        <v>-9.3800000000000008</v>
      </c>
      <c r="D81">
        <v>-9.33</v>
      </c>
      <c r="F81" s="1"/>
      <c r="G81" s="6">
        <v>0.78</v>
      </c>
      <c r="H81" s="6">
        <f t="shared" si="7"/>
        <v>830</v>
      </c>
      <c r="I81">
        <v>-10.42</v>
      </c>
      <c r="J81">
        <v>-9.3699999999999992</v>
      </c>
      <c r="K81" s="3">
        <v>-9.85</v>
      </c>
      <c r="L81" s="4">
        <v>-9.86</v>
      </c>
      <c r="N81">
        <f t="shared" si="6"/>
        <v>-9.875</v>
      </c>
      <c r="O81" s="6">
        <v>3.9</v>
      </c>
      <c r="P81" s="6">
        <f t="shared" si="8"/>
        <v>3950</v>
      </c>
      <c r="Q81" s="3">
        <v>-8.9499999999999993</v>
      </c>
      <c r="R81" s="4">
        <v>-7.93</v>
      </c>
      <c r="S81">
        <v>-8.9499999999999993</v>
      </c>
      <c r="T81">
        <v>0.14799999999999999</v>
      </c>
      <c r="U81">
        <v>0.20399999999999999</v>
      </c>
      <c r="W81" s="3">
        <v>3.9</v>
      </c>
      <c r="X81" s="3">
        <f t="shared" si="9"/>
        <v>3950</v>
      </c>
      <c r="Y81" s="3">
        <v>260.3</v>
      </c>
      <c r="Z81" s="3">
        <v>17.399999999999999</v>
      </c>
      <c r="AA81" s="3">
        <v>133.9</v>
      </c>
      <c r="AB81" s="3">
        <v>325.7</v>
      </c>
      <c r="AC81" s="3">
        <v>144.19999999999999</v>
      </c>
      <c r="AD81" s="3">
        <v>7.2</v>
      </c>
      <c r="AE81" s="3">
        <v>23.7</v>
      </c>
      <c r="AF81" s="3">
        <v>1.1000000000000001</v>
      </c>
      <c r="AG81" s="3">
        <v>24.6</v>
      </c>
      <c r="AH81" s="3">
        <v>0.16500000000000001</v>
      </c>
      <c r="AJ81" s="4">
        <v>3.9</v>
      </c>
      <c r="AK81" s="4">
        <f t="shared" si="10"/>
        <v>3950</v>
      </c>
      <c r="AL81" s="4">
        <v>65.3</v>
      </c>
      <c r="AM81" s="4">
        <v>20.3</v>
      </c>
      <c r="AN81" s="4">
        <v>86.5</v>
      </c>
      <c r="AO81" s="4">
        <v>222</v>
      </c>
      <c r="AP81" s="4">
        <v>64.2</v>
      </c>
      <c r="AQ81" s="4">
        <v>36.9</v>
      </c>
      <c r="AR81" s="4">
        <v>34.799999999999997</v>
      </c>
      <c r="AS81" s="4">
        <v>3.9</v>
      </c>
      <c r="AT81" s="4">
        <v>41.8</v>
      </c>
    </row>
    <row r="82" spans="1:46">
      <c r="A82" s="6">
        <v>7.9</v>
      </c>
      <c r="B82" s="3">
        <v>-8.84</v>
      </c>
      <c r="C82" s="4">
        <v>-11.1</v>
      </c>
      <c r="D82">
        <v>-10.38</v>
      </c>
      <c r="F82" s="1"/>
      <c r="G82" s="6">
        <v>0.79</v>
      </c>
      <c r="H82" s="6">
        <f t="shared" si="7"/>
        <v>840</v>
      </c>
      <c r="I82">
        <v>-8.31</v>
      </c>
      <c r="J82">
        <v>-7.63</v>
      </c>
      <c r="K82" s="3">
        <v>-9.7899999999999991</v>
      </c>
      <c r="L82" s="4">
        <v>-10.039999999999999</v>
      </c>
      <c r="N82">
        <f t="shared" si="6"/>
        <v>-8.942499999999999</v>
      </c>
      <c r="O82" s="6">
        <v>3.95</v>
      </c>
      <c r="P82" s="6">
        <f t="shared" si="8"/>
        <v>4000</v>
      </c>
      <c r="Q82" s="3">
        <v>-9.7899999999999991</v>
      </c>
      <c r="R82" s="4">
        <v>-7.9</v>
      </c>
      <c r="S82">
        <v>-9.7899999999999991</v>
      </c>
      <c r="T82">
        <v>221.3</v>
      </c>
      <c r="U82">
        <v>0.20799999999999999</v>
      </c>
      <c r="W82" s="3">
        <v>3.95</v>
      </c>
      <c r="X82" s="3">
        <f t="shared" si="9"/>
        <v>4000</v>
      </c>
      <c r="Y82" s="3">
        <v>78.900000000000006</v>
      </c>
      <c r="Z82" s="3">
        <v>41.4</v>
      </c>
      <c r="AA82" s="3">
        <v>131.9</v>
      </c>
      <c r="AB82" s="3">
        <v>236.5</v>
      </c>
      <c r="AC82" s="3">
        <v>50.4</v>
      </c>
      <c r="AD82" s="3">
        <v>11.7</v>
      </c>
      <c r="AE82" s="3">
        <v>20</v>
      </c>
      <c r="AF82" s="3">
        <v>1.2</v>
      </c>
      <c r="AG82" s="3">
        <v>24.6</v>
      </c>
      <c r="AH82" s="3">
        <v>8.4000000000000005E-2</v>
      </c>
      <c r="AJ82" s="4">
        <v>3.95</v>
      </c>
      <c r="AK82" s="4">
        <f t="shared" si="10"/>
        <v>4000</v>
      </c>
      <c r="AL82" s="4">
        <v>785.5</v>
      </c>
      <c r="AM82" s="4">
        <v>394.3</v>
      </c>
      <c r="AN82" s="4">
        <v>3515.9</v>
      </c>
      <c r="AO82" s="4">
        <v>226.9</v>
      </c>
      <c r="AP82" s="4">
        <v>241.5</v>
      </c>
      <c r="AQ82" s="4">
        <v>662.9</v>
      </c>
      <c r="AR82" s="4">
        <v>1049.5999999999999</v>
      </c>
      <c r="AS82" s="4">
        <v>88.8</v>
      </c>
      <c r="AT82" s="4">
        <v>2773</v>
      </c>
    </row>
    <row r="83" spans="1:46">
      <c r="A83" s="6">
        <v>8</v>
      </c>
      <c r="B83" s="3">
        <v>-9.09</v>
      </c>
      <c r="C83" s="4">
        <v>-11.7</v>
      </c>
      <c r="D83">
        <v>-12.67</v>
      </c>
      <c r="F83" s="1"/>
      <c r="G83" s="6">
        <v>0.8</v>
      </c>
      <c r="H83" s="6">
        <f t="shared" si="7"/>
        <v>850</v>
      </c>
      <c r="I83">
        <v>-8.31</v>
      </c>
      <c r="J83">
        <v>-7.85</v>
      </c>
      <c r="K83" s="3">
        <v>-10.08</v>
      </c>
      <c r="L83" s="4">
        <v>-10.119999999999999</v>
      </c>
      <c r="N83">
        <f t="shared" si="6"/>
        <v>-9.09</v>
      </c>
      <c r="O83" s="6">
        <v>4</v>
      </c>
      <c r="P83" s="6">
        <f t="shared" si="8"/>
        <v>4050</v>
      </c>
      <c r="Q83"/>
      <c r="R83" s="4">
        <v>-7.36</v>
      </c>
      <c r="S83">
        <v>-7.36</v>
      </c>
      <c r="T83">
        <v>3.7549999999999999</v>
      </c>
      <c r="U83">
        <v>0.22500000000000001</v>
      </c>
      <c r="AJ83" s="4">
        <v>4</v>
      </c>
      <c r="AK83" s="4">
        <f t="shared" si="10"/>
        <v>4050</v>
      </c>
      <c r="AL83" s="4">
        <v>122.9</v>
      </c>
      <c r="AM83" s="4">
        <v>24.7</v>
      </c>
      <c r="AN83" s="4">
        <v>282.89999999999998</v>
      </c>
      <c r="AO83" s="4">
        <v>557.9</v>
      </c>
      <c r="AP83" s="4">
        <v>110.5</v>
      </c>
      <c r="AQ83" s="4">
        <v>232.5</v>
      </c>
      <c r="AR83" s="4">
        <v>105.3</v>
      </c>
      <c r="AS83" s="4">
        <v>15.9</v>
      </c>
      <c r="AT83" s="4">
        <v>546.4</v>
      </c>
    </row>
    <row r="84" spans="1:46">
      <c r="A84" s="6">
        <v>8.1</v>
      </c>
      <c r="B84" s="3">
        <v>-9.24</v>
      </c>
      <c r="C84" s="4">
        <v>-11.79</v>
      </c>
      <c r="D84">
        <v>-14</v>
      </c>
      <c r="F84" s="1"/>
      <c r="G84" s="6">
        <v>0.81</v>
      </c>
      <c r="H84" s="6">
        <f t="shared" si="7"/>
        <v>860</v>
      </c>
      <c r="I84">
        <v>-9.3000000000000007</v>
      </c>
      <c r="J84">
        <v>-9.01</v>
      </c>
      <c r="K84" s="3">
        <v>-10.49</v>
      </c>
      <c r="L84" s="4">
        <v>-9.94</v>
      </c>
      <c r="N84">
        <f t="shared" si="6"/>
        <v>-9.6850000000000005</v>
      </c>
      <c r="O84" s="6">
        <v>4.05</v>
      </c>
      <c r="P84" s="6">
        <f t="shared" si="8"/>
        <v>4100</v>
      </c>
      <c r="Q84"/>
      <c r="R84" s="4">
        <v>-7.25</v>
      </c>
      <c r="S84">
        <v>-7.25</v>
      </c>
      <c r="T84">
        <v>0.623</v>
      </c>
      <c r="U84">
        <v>0.19</v>
      </c>
      <c r="AJ84" s="4">
        <v>4.05</v>
      </c>
      <c r="AK84" s="4">
        <f t="shared" si="10"/>
        <v>4100</v>
      </c>
      <c r="AL84" s="4">
        <v>78.900000000000006</v>
      </c>
      <c r="AM84" s="4">
        <v>6.8</v>
      </c>
      <c r="AN84" s="4">
        <v>141.30000000000001</v>
      </c>
      <c r="AO84" s="4">
        <v>372.1</v>
      </c>
      <c r="AP84" s="4">
        <v>76.8</v>
      </c>
      <c r="AQ84" s="4">
        <v>99.3</v>
      </c>
      <c r="AR84" s="4">
        <v>52.9</v>
      </c>
      <c r="AS84" s="4">
        <v>10.7</v>
      </c>
      <c r="AT84" s="4">
        <v>246</v>
      </c>
    </row>
    <row r="85" spans="1:46">
      <c r="A85" s="6">
        <v>8.1999999999999993</v>
      </c>
      <c r="B85" s="3">
        <v>-9.08</v>
      </c>
      <c r="C85" s="4">
        <v>-11.38</v>
      </c>
      <c r="D85">
        <v>-13.35</v>
      </c>
      <c r="F85" s="1"/>
      <c r="G85" s="6">
        <v>0.82</v>
      </c>
      <c r="H85" s="6">
        <f t="shared" si="7"/>
        <v>870</v>
      </c>
      <c r="I85">
        <v>-9.4</v>
      </c>
      <c r="J85">
        <v>-9.6999999999999993</v>
      </c>
      <c r="K85" s="3">
        <v>-10.46</v>
      </c>
      <c r="L85" s="4">
        <v>-9.98</v>
      </c>
      <c r="N85">
        <f t="shared" si="6"/>
        <v>-9.8850000000000016</v>
      </c>
      <c r="O85" s="6">
        <v>4.0999999999999996</v>
      </c>
      <c r="P85" s="6">
        <f t="shared" si="8"/>
        <v>4150</v>
      </c>
      <c r="Q85"/>
      <c r="R85" s="4">
        <v>-7.28</v>
      </c>
      <c r="S85">
        <v>-7.28</v>
      </c>
      <c r="T85">
        <v>0.40200000000000002</v>
      </c>
      <c r="U85">
        <v>0.24099999999999999</v>
      </c>
      <c r="AJ85" s="4">
        <v>4.0999999999999996</v>
      </c>
      <c r="AK85" s="4">
        <f t="shared" si="10"/>
        <v>4150</v>
      </c>
      <c r="AL85" s="4">
        <v>101.5</v>
      </c>
      <c r="AM85" s="4">
        <v>8.1</v>
      </c>
      <c r="AN85" s="4">
        <v>118</v>
      </c>
      <c r="AO85" s="4">
        <v>283.8</v>
      </c>
      <c r="AP85" s="4">
        <v>94.1</v>
      </c>
      <c r="AQ85" s="4">
        <v>22.4</v>
      </c>
      <c r="AR85" s="4">
        <v>38.299999999999997</v>
      </c>
      <c r="AS85" s="4">
        <v>5.0999999999999996</v>
      </c>
      <c r="AT85" s="4">
        <v>50.1</v>
      </c>
    </row>
    <row r="86" spans="1:46">
      <c r="A86" s="6">
        <v>8.3000000000000007</v>
      </c>
      <c r="B86" s="3">
        <v>-8.92</v>
      </c>
      <c r="C86" s="4">
        <v>-11.29</v>
      </c>
      <c r="D86">
        <v>-12.55</v>
      </c>
      <c r="F86" s="1"/>
      <c r="G86" s="6">
        <v>0.83</v>
      </c>
      <c r="H86" s="6">
        <f t="shared" si="7"/>
        <v>880</v>
      </c>
      <c r="I86">
        <v>-10.18</v>
      </c>
      <c r="J86">
        <v>-9.32</v>
      </c>
      <c r="K86" s="3">
        <v>-10.44</v>
      </c>
      <c r="L86" s="4">
        <v>-10.08</v>
      </c>
      <c r="N86">
        <f t="shared" si="6"/>
        <v>-10.004999999999999</v>
      </c>
      <c r="O86" s="6">
        <v>4.1500000000000004</v>
      </c>
      <c r="P86" s="6">
        <f t="shared" si="8"/>
        <v>4200</v>
      </c>
      <c r="Q86"/>
      <c r="R86" s="4">
        <v>-8.94</v>
      </c>
      <c r="S86">
        <v>-8.94</v>
      </c>
      <c r="T86">
        <v>0.36399999999999999</v>
      </c>
      <c r="U86">
        <v>0.33300000000000002</v>
      </c>
      <c r="AJ86" s="4">
        <v>4.1500000000000004</v>
      </c>
      <c r="AK86" s="4">
        <f t="shared" si="10"/>
        <v>4200</v>
      </c>
      <c r="AL86" s="4">
        <v>96</v>
      </c>
      <c r="AM86" s="4">
        <v>12.6</v>
      </c>
      <c r="AN86" s="4">
        <v>132.4</v>
      </c>
      <c r="AO86" s="4">
        <v>436.7</v>
      </c>
      <c r="AP86" s="4">
        <v>102.4</v>
      </c>
      <c r="AQ86" s="4">
        <v>36.299999999999997</v>
      </c>
      <c r="AR86" s="4">
        <v>37.4</v>
      </c>
      <c r="AS86" s="4">
        <v>4.9000000000000004</v>
      </c>
      <c r="AT86" s="4">
        <v>91.9</v>
      </c>
    </row>
    <row r="87" spans="1:46">
      <c r="A87" s="6">
        <v>8.4</v>
      </c>
      <c r="B87" s="3">
        <v>-10.43</v>
      </c>
      <c r="C87" s="4">
        <v>-11.69</v>
      </c>
      <c r="D87">
        <v>-12.12</v>
      </c>
      <c r="F87" s="1"/>
      <c r="G87" s="6">
        <v>0.84</v>
      </c>
      <c r="H87" s="6">
        <f t="shared" si="7"/>
        <v>890</v>
      </c>
      <c r="I87">
        <v>-8.51</v>
      </c>
      <c r="J87">
        <v>-7.84</v>
      </c>
      <c r="K87" s="3">
        <v>-9.9499999999999993</v>
      </c>
      <c r="L87" s="4">
        <v>-9.5299999999999994</v>
      </c>
      <c r="N87">
        <f t="shared" si="6"/>
        <v>-8.9574999999999996</v>
      </c>
      <c r="O87" s="6">
        <v>4.2</v>
      </c>
      <c r="P87" s="6">
        <f t="shared" si="8"/>
        <v>4250</v>
      </c>
      <c r="Q87"/>
      <c r="R87" s="4">
        <v>-8.9600000000000009</v>
      </c>
      <c r="S87">
        <v>-8.9600000000000009</v>
      </c>
      <c r="T87">
        <v>0.109</v>
      </c>
      <c r="U87">
        <v>0.32400000000000001</v>
      </c>
      <c r="AJ87" s="4">
        <v>4.2</v>
      </c>
      <c r="AK87" s="4">
        <f t="shared" si="10"/>
        <v>4250</v>
      </c>
      <c r="AL87" s="4">
        <v>62.9</v>
      </c>
      <c r="AM87" s="4">
        <v>9.3000000000000007</v>
      </c>
      <c r="AN87" s="4">
        <v>78.5</v>
      </c>
      <c r="AO87" s="4">
        <v>304.5</v>
      </c>
      <c r="AP87" s="4">
        <v>78.900000000000006</v>
      </c>
      <c r="AQ87" s="4">
        <v>40</v>
      </c>
      <c r="AR87" s="4">
        <v>24.2</v>
      </c>
      <c r="AS87" s="4">
        <v>4.0999999999999996</v>
      </c>
      <c r="AT87" s="4">
        <v>71</v>
      </c>
    </row>
    <row r="88" spans="1:46">
      <c r="A88" s="6">
        <v>8.5</v>
      </c>
      <c r="B88" s="3">
        <v>-11.23</v>
      </c>
      <c r="C88" s="4">
        <v>-11.46</v>
      </c>
      <c r="D88">
        <v>-12.29</v>
      </c>
      <c r="F88" s="1"/>
      <c r="G88" s="6">
        <v>0.85</v>
      </c>
      <c r="H88" s="6">
        <f t="shared" si="7"/>
        <v>900</v>
      </c>
      <c r="I88">
        <v>-6.9</v>
      </c>
      <c r="J88">
        <v>-6.81</v>
      </c>
      <c r="K88" s="3">
        <v>-7.16</v>
      </c>
      <c r="L88" s="4">
        <v>-8.64</v>
      </c>
      <c r="N88">
        <f t="shared" si="6"/>
        <v>-7.3775000000000004</v>
      </c>
      <c r="O88" s="6">
        <v>4.25</v>
      </c>
      <c r="P88" s="6">
        <f t="shared" si="8"/>
        <v>4300</v>
      </c>
      <c r="Q88"/>
      <c r="R88" s="4">
        <v>-7.8</v>
      </c>
      <c r="S88">
        <v>-7.8</v>
      </c>
      <c r="T88">
        <v>0.109</v>
      </c>
      <c r="U88">
        <v>0.28599999999999998</v>
      </c>
      <c r="AJ88" s="4">
        <v>4.25</v>
      </c>
      <c r="AK88" s="4">
        <f t="shared" si="10"/>
        <v>4300</v>
      </c>
      <c r="AL88" s="4">
        <v>17.2</v>
      </c>
      <c r="AM88" s="4">
        <v>7</v>
      </c>
      <c r="AN88" s="4">
        <v>16.899999999999999</v>
      </c>
      <c r="AO88" s="4">
        <v>80.599999999999994</v>
      </c>
      <c r="AP88" s="4">
        <v>41.6</v>
      </c>
      <c r="AQ88" s="4">
        <v>11.6</v>
      </c>
      <c r="AR88" s="4">
        <v>6.4</v>
      </c>
      <c r="AS88" s="4">
        <v>1.4</v>
      </c>
      <c r="AT88" s="4">
        <v>8.9</v>
      </c>
    </row>
    <row r="89" spans="1:46">
      <c r="A89" s="6">
        <v>8.6</v>
      </c>
      <c r="B89" s="3">
        <v>-11.82</v>
      </c>
      <c r="C89" s="4">
        <v>-11.18</v>
      </c>
      <c r="D89">
        <v>-11.89</v>
      </c>
      <c r="F89" s="1"/>
      <c r="G89" s="6">
        <v>0.86</v>
      </c>
      <c r="H89" s="6">
        <f t="shared" si="7"/>
        <v>910</v>
      </c>
      <c r="I89">
        <v>-7.49</v>
      </c>
      <c r="J89">
        <v>-7.57</v>
      </c>
      <c r="K89" s="3">
        <v>-7.4</v>
      </c>
      <c r="L89" s="4">
        <v>-7.04</v>
      </c>
      <c r="N89">
        <f t="shared" si="6"/>
        <v>-7.375</v>
      </c>
      <c r="O89" s="6">
        <v>4.3</v>
      </c>
      <c r="P89" s="6">
        <f t="shared" si="8"/>
        <v>4350</v>
      </c>
      <c r="Q89"/>
      <c r="R89" s="4">
        <v>-7.91</v>
      </c>
      <c r="S89">
        <v>-7.91</v>
      </c>
      <c r="T89">
        <v>0.125</v>
      </c>
      <c r="U89">
        <v>0.502</v>
      </c>
      <c r="AJ89" s="4">
        <v>4.3</v>
      </c>
      <c r="AK89" s="4">
        <f t="shared" si="10"/>
        <v>4350</v>
      </c>
      <c r="AL89" s="4">
        <v>53.3</v>
      </c>
      <c r="AM89" s="4">
        <v>22.9</v>
      </c>
      <c r="AN89" s="4">
        <v>51.9</v>
      </c>
      <c r="AO89" s="4">
        <v>150.1</v>
      </c>
      <c r="AP89" s="4">
        <v>67.599999999999994</v>
      </c>
      <c r="AQ89" s="4">
        <v>19.100000000000001</v>
      </c>
      <c r="AR89" s="4">
        <v>21</v>
      </c>
      <c r="AS89" s="4">
        <v>2</v>
      </c>
      <c r="AT89" s="4">
        <v>17.899999999999999</v>
      </c>
    </row>
    <row r="90" spans="1:46">
      <c r="A90" s="6">
        <v>8.6999999999999993</v>
      </c>
      <c r="B90" s="3">
        <v>-11.57</v>
      </c>
      <c r="C90" s="4">
        <v>-10.9</v>
      </c>
      <c r="D90">
        <v>-12</v>
      </c>
      <c r="F90" s="1"/>
      <c r="G90" s="6">
        <v>0.87</v>
      </c>
      <c r="H90" s="6">
        <f t="shared" si="7"/>
        <v>920</v>
      </c>
      <c r="I90">
        <v>-6.68</v>
      </c>
      <c r="J90">
        <v>-6.94</v>
      </c>
      <c r="K90" s="3">
        <v>-7.86</v>
      </c>
      <c r="L90" s="4">
        <v>-7.82</v>
      </c>
      <c r="N90">
        <f t="shared" si="6"/>
        <v>-7.3250000000000002</v>
      </c>
      <c r="O90" s="6">
        <v>4.3499999999999996</v>
      </c>
      <c r="P90" s="6">
        <f t="shared" si="8"/>
        <v>4400</v>
      </c>
      <c r="Q90"/>
      <c r="R90" s="4">
        <v>-10.24</v>
      </c>
      <c r="S90">
        <v>-10.24</v>
      </c>
      <c r="T90">
        <v>9.1999999999999998E-2</v>
      </c>
      <c r="U90">
        <v>1.956</v>
      </c>
      <c r="AJ90" s="4">
        <v>4.3499999999999996</v>
      </c>
      <c r="AK90" s="4">
        <f t="shared" si="10"/>
        <v>4400</v>
      </c>
      <c r="AL90" s="4">
        <v>59</v>
      </c>
      <c r="AM90" s="4">
        <v>9.1999999999999993</v>
      </c>
      <c r="AN90" s="4">
        <v>52.8</v>
      </c>
      <c r="AO90" s="4">
        <v>209.3</v>
      </c>
      <c r="AP90" s="4">
        <v>60.5</v>
      </c>
      <c r="AQ90" s="4">
        <v>25.3</v>
      </c>
      <c r="AR90" s="4">
        <v>27</v>
      </c>
      <c r="AS90" s="4">
        <v>2.4</v>
      </c>
      <c r="AT90" s="4">
        <v>17.100000000000001</v>
      </c>
    </row>
    <row r="91" spans="1:46">
      <c r="A91" s="6">
        <v>8.8000000000000007</v>
      </c>
      <c r="B91" s="3">
        <v>-9.58</v>
      </c>
      <c r="C91" s="4">
        <v>-11.39</v>
      </c>
      <c r="D91">
        <v>-12.61</v>
      </c>
      <c r="F91" s="1"/>
      <c r="G91" s="6">
        <v>0.88</v>
      </c>
      <c r="H91" s="6">
        <f t="shared" si="7"/>
        <v>930</v>
      </c>
      <c r="I91">
        <v>-7.95</v>
      </c>
      <c r="J91">
        <v>-8.8800000000000008</v>
      </c>
      <c r="K91" s="3">
        <v>-8.5</v>
      </c>
      <c r="L91" s="4">
        <v>-7.75</v>
      </c>
      <c r="N91">
        <f t="shared" si="6"/>
        <v>-8.27</v>
      </c>
      <c r="O91" s="6">
        <v>4.4000000000000004</v>
      </c>
      <c r="P91" s="6">
        <f t="shared" si="8"/>
        <v>4450</v>
      </c>
      <c r="Q91"/>
      <c r="R91" s="4">
        <v>-9.8800000000000008</v>
      </c>
      <c r="S91">
        <v>-9.8800000000000008</v>
      </c>
      <c r="T91">
        <v>0.10299999999999999</v>
      </c>
      <c r="U91">
        <v>4.2240000000000002</v>
      </c>
      <c r="AJ91" s="4">
        <v>4.4000000000000004</v>
      </c>
      <c r="AK91" s="4">
        <f t="shared" si="10"/>
        <v>4450</v>
      </c>
      <c r="AL91" s="4">
        <v>98.9</v>
      </c>
      <c r="AM91" s="4">
        <v>8</v>
      </c>
      <c r="AN91" s="4">
        <v>93.1</v>
      </c>
      <c r="AO91" s="4">
        <v>319.60000000000002</v>
      </c>
      <c r="AP91" s="4">
        <v>79.599999999999994</v>
      </c>
      <c r="AQ91" s="4">
        <v>36.200000000000003</v>
      </c>
      <c r="AR91" s="4">
        <v>31.2</v>
      </c>
      <c r="AS91" s="4">
        <v>4</v>
      </c>
      <c r="AT91" s="4">
        <v>42.6</v>
      </c>
    </row>
    <row r="92" spans="1:46">
      <c r="A92" s="6">
        <v>8.9</v>
      </c>
      <c r="B92" s="3">
        <v>-9.25</v>
      </c>
      <c r="C92" s="4">
        <v>-11.01</v>
      </c>
      <c r="D92">
        <v>-11.53</v>
      </c>
      <c r="F92" s="1"/>
      <c r="G92" s="6">
        <v>0.89</v>
      </c>
      <c r="H92" s="6">
        <f t="shared" si="7"/>
        <v>940</v>
      </c>
      <c r="I92">
        <v>-8.8699999999999992</v>
      </c>
      <c r="J92">
        <v>-9.99</v>
      </c>
      <c r="K92" s="3">
        <v>-9.1999999999999993</v>
      </c>
      <c r="L92" s="4">
        <v>-8.74</v>
      </c>
      <c r="N92">
        <f t="shared" si="6"/>
        <v>-9.1999999999999993</v>
      </c>
      <c r="O92" s="6">
        <v>4.45</v>
      </c>
      <c r="P92" s="6">
        <f t="shared" si="8"/>
        <v>4500</v>
      </c>
      <c r="Q92"/>
      <c r="R92" s="4">
        <v>-8.5399999999999991</v>
      </c>
      <c r="S92">
        <v>-8.5399999999999991</v>
      </c>
      <c r="T92">
        <v>0.14799999999999999</v>
      </c>
      <c r="U92">
        <v>0.79500000000000004</v>
      </c>
      <c r="AJ92" s="4">
        <v>4.45</v>
      </c>
      <c r="AK92" s="4">
        <f t="shared" si="10"/>
        <v>4500</v>
      </c>
      <c r="AL92" s="4">
        <v>98.8</v>
      </c>
      <c r="AM92" s="4">
        <v>4.7</v>
      </c>
      <c r="AN92" s="4">
        <v>65.900000000000006</v>
      </c>
      <c r="AO92" s="4">
        <v>254.1</v>
      </c>
      <c r="AP92" s="4">
        <v>86.2</v>
      </c>
      <c r="AQ92" s="4">
        <v>30.4</v>
      </c>
      <c r="AR92" s="4">
        <v>23.3</v>
      </c>
      <c r="AS92" s="4">
        <v>2.8</v>
      </c>
      <c r="AT92" s="4">
        <v>36</v>
      </c>
    </row>
    <row r="93" spans="1:46">
      <c r="A93" s="6">
        <v>9</v>
      </c>
      <c r="B93" s="3">
        <v>-9.16</v>
      </c>
      <c r="C93" s="4">
        <v>-10.130000000000001</v>
      </c>
      <c r="D93">
        <v>-11.04</v>
      </c>
      <c r="F93" s="1"/>
      <c r="G93" s="6">
        <v>0.9</v>
      </c>
      <c r="H93" s="6">
        <f t="shared" si="7"/>
        <v>950</v>
      </c>
      <c r="I93">
        <v>-9.8800000000000008</v>
      </c>
      <c r="J93">
        <v>-10.16</v>
      </c>
      <c r="K93" s="3">
        <v>-9.59</v>
      </c>
      <c r="L93" s="4">
        <v>-9.32</v>
      </c>
      <c r="N93">
        <f t="shared" si="6"/>
        <v>-9.7375000000000007</v>
      </c>
      <c r="O93" s="6">
        <v>4.5</v>
      </c>
      <c r="P93" s="6">
        <f t="shared" si="8"/>
        <v>4550</v>
      </c>
      <c r="Q93"/>
      <c r="R93" s="4">
        <v>-6.93</v>
      </c>
      <c r="S93">
        <v>-6.93</v>
      </c>
      <c r="T93">
        <v>0.21</v>
      </c>
      <c r="U93">
        <v>0.47799999999999998</v>
      </c>
      <c r="AJ93" s="4">
        <v>4.5</v>
      </c>
      <c r="AK93" s="4">
        <f t="shared" si="10"/>
        <v>4550</v>
      </c>
      <c r="AL93" s="4">
        <v>22.4</v>
      </c>
      <c r="AM93" s="4">
        <v>8.6999999999999993</v>
      </c>
      <c r="AN93" s="4">
        <v>26.5</v>
      </c>
      <c r="AO93" s="4">
        <v>34.200000000000003</v>
      </c>
      <c r="AP93" s="4">
        <v>37.5</v>
      </c>
      <c r="AQ93" s="4">
        <v>16.5</v>
      </c>
      <c r="AR93" s="4">
        <v>11.5</v>
      </c>
      <c r="AS93" s="4">
        <v>2.7</v>
      </c>
      <c r="AT93" s="4">
        <v>13.2</v>
      </c>
    </row>
    <row r="94" spans="1:46">
      <c r="A94" s="6">
        <v>9.1</v>
      </c>
      <c r="B94" s="3">
        <v>-9.16</v>
      </c>
      <c r="C94" s="4">
        <v>-9.3800000000000008</v>
      </c>
      <c r="D94">
        <v>-9.5500000000000007</v>
      </c>
      <c r="F94" s="1"/>
      <c r="G94" s="6">
        <v>0.91</v>
      </c>
      <c r="H94" s="6">
        <f t="shared" si="7"/>
        <v>960</v>
      </c>
      <c r="I94">
        <v>-10.52</v>
      </c>
      <c r="J94">
        <v>-9.93</v>
      </c>
      <c r="K94" s="3">
        <v>-9.66</v>
      </c>
      <c r="L94" s="4">
        <v>-9.4</v>
      </c>
      <c r="N94">
        <f t="shared" si="6"/>
        <v>-9.8774999999999995</v>
      </c>
      <c r="O94" s="6">
        <v>4.55</v>
      </c>
      <c r="P94" s="6">
        <f t="shared" si="8"/>
        <v>4600</v>
      </c>
      <c r="Q94"/>
      <c r="R94" s="4">
        <v>-6.65</v>
      </c>
      <c r="S94">
        <v>-6.65</v>
      </c>
      <c r="T94">
        <v>0.156</v>
      </c>
      <c r="U94">
        <v>0.25900000000000001</v>
      </c>
      <c r="AJ94" s="4">
        <v>4.55</v>
      </c>
      <c r="AK94" s="4">
        <f t="shared" si="10"/>
        <v>4600</v>
      </c>
      <c r="AL94" s="4">
        <v>27.7</v>
      </c>
      <c r="AM94" s="4">
        <v>4.5999999999999996</v>
      </c>
      <c r="AN94" s="4">
        <v>13.4</v>
      </c>
      <c r="AO94" s="4">
        <v>33.1</v>
      </c>
      <c r="AP94" s="4">
        <v>30.9</v>
      </c>
      <c r="AQ94" s="4">
        <v>10.8</v>
      </c>
      <c r="AR94" s="4">
        <v>7.4</v>
      </c>
      <c r="AS94" s="4">
        <v>1.6</v>
      </c>
      <c r="AT94" s="4">
        <v>7.2</v>
      </c>
    </row>
    <row r="95" spans="1:46">
      <c r="A95" s="6">
        <v>9.1999999999999993</v>
      </c>
      <c r="B95" s="3">
        <v>-9.52</v>
      </c>
      <c r="C95" s="4">
        <v>-8.65</v>
      </c>
      <c r="D95">
        <v>-9.15</v>
      </c>
      <c r="F95" s="1"/>
      <c r="G95" s="6">
        <v>0.92</v>
      </c>
      <c r="H95" s="6">
        <f t="shared" si="7"/>
        <v>970</v>
      </c>
      <c r="I95">
        <v>-10.09</v>
      </c>
      <c r="K95" s="3">
        <v>-9.6999999999999993</v>
      </c>
      <c r="L95" s="4">
        <v>-9.44</v>
      </c>
      <c r="N95">
        <f>SUM(I95,J95,K95,L95)/3</f>
        <v>-9.7433333333333323</v>
      </c>
      <c r="O95" s="6">
        <v>4.5999999999999996</v>
      </c>
      <c r="P95" s="6">
        <f t="shared" si="8"/>
        <v>4650</v>
      </c>
      <c r="Q95"/>
      <c r="R95" s="4">
        <v>-7.18</v>
      </c>
      <c r="S95">
        <v>-7.18</v>
      </c>
      <c r="T95">
        <v>0.104</v>
      </c>
      <c r="U95">
        <v>0.14599999999999999</v>
      </c>
      <c r="AJ95" s="4">
        <v>4.5999999999999996</v>
      </c>
      <c r="AK95" s="4">
        <f t="shared" si="10"/>
        <v>4650</v>
      </c>
      <c r="AL95" s="4">
        <v>52.1</v>
      </c>
      <c r="AM95" s="4">
        <v>6.6</v>
      </c>
      <c r="AN95" s="4">
        <v>18</v>
      </c>
      <c r="AO95" s="4">
        <v>109.2</v>
      </c>
      <c r="AP95" s="4">
        <v>58.5</v>
      </c>
      <c r="AQ95" s="4">
        <v>16.100000000000001</v>
      </c>
      <c r="AR95" s="4">
        <v>7.5</v>
      </c>
      <c r="AS95" s="4">
        <v>2</v>
      </c>
      <c r="AT95" s="4">
        <v>12.3</v>
      </c>
    </row>
    <row r="96" spans="1:46">
      <c r="A96" s="6">
        <v>9.3000000000000007</v>
      </c>
      <c r="B96" s="3">
        <v>-11.36</v>
      </c>
      <c r="C96" s="4">
        <v>-8.36</v>
      </c>
      <c r="D96">
        <v>-8.9600000000000009</v>
      </c>
      <c r="F96" s="1"/>
      <c r="G96" s="6">
        <v>0.93</v>
      </c>
      <c r="H96" s="6">
        <f t="shared" si="7"/>
        <v>980</v>
      </c>
      <c r="I96">
        <v>-8.23</v>
      </c>
      <c r="K96" s="3">
        <v>-9.75</v>
      </c>
      <c r="L96" s="4">
        <v>-9.4499999999999993</v>
      </c>
      <c r="N96">
        <f t="shared" ref="N96:N101" si="11">SUM(I96,J96,K96,L96)/3</f>
        <v>-9.1433333333333326</v>
      </c>
      <c r="O96" s="6">
        <v>4.6500000000000004</v>
      </c>
      <c r="P96" s="6">
        <f t="shared" si="8"/>
        <v>4700</v>
      </c>
      <c r="Q96"/>
      <c r="R96" s="4">
        <v>-7.64</v>
      </c>
      <c r="S96">
        <v>-7.64</v>
      </c>
      <c r="T96">
        <v>0.14199999999999999</v>
      </c>
      <c r="U96">
        <v>0.157</v>
      </c>
      <c r="AJ96" s="4">
        <v>4.6500000000000004</v>
      </c>
      <c r="AK96" s="4">
        <f t="shared" si="10"/>
        <v>4700</v>
      </c>
      <c r="AL96" s="4">
        <v>79.7</v>
      </c>
      <c r="AM96" s="4">
        <v>27.6</v>
      </c>
      <c r="AN96" s="4">
        <v>66.2</v>
      </c>
      <c r="AO96" s="4">
        <v>230.2</v>
      </c>
      <c r="AP96" s="4">
        <v>69.2</v>
      </c>
      <c r="AQ96" s="4">
        <v>32.4</v>
      </c>
      <c r="AR96" s="4">
        <v>20.7</v>
      </c>
      <c r="AS96" s="4">
        <v>3.6</v>
      </c>
      <c r="AT96" s="4">
        <v>33.6</v>
      </c>
    </row>
    <row r="97" spans="1:46">
      <c r="A97" s="6">
        <v>9.4</v>
      </c>
      <c r="B97" s="3">
        <v>-13.18</v>
      </c>
      <c r="C97" s="4">
        <v>-8.5399999999999991</v>
      </c>
      <c r="D97">
        <v>-8.82</v>
      </c>
      <c r="F97" s="1"/>
      <c r="G97" s="6">
        <v>0.94</v>
      </c>
      <c r="H97" s="6">
        <f t="shared" si="7"/>
        <v>990</v>
      </c>
      <c r="I97">
        <v>-8.65</v>
      </c>
      <c r="K97" s="3">
        <v>-9.6199999999999992</v>
      </c>
      <c r="L97" s="4">
        <v>-9.31</v>
      </c>
      <c r="N97">
        <f t="shared" si="11"/>
        <v>-9.1933333333333334</v>
      </c>
      <c r="O97" s="6">
        <v>4.7</v>
      </c>
      <c r="P97" s="6">
        <f t="shared" si="8"/>
        <v>4750</v>
      </c>
      <c r="Q97"/>
      <c r="R97" s="4">
        <v>-8.23</v>
      </c>
      <c r="S97">
        <v>-8.23</v>
      </c>
      <c r="T97">
        <v>0.182</v>
      </c>
      <c r="U97">
        <v>0.17799999999999999</v>
      </c>
      <c r="AJ97" s="4">
        <v>4.7</v>
      </c>
      <c r="AK97" s="4">
        <f t="shared" si="10"/>
        <v>4750</v>
      </c>
      <c r="AL97" s="4">
        <v>59.7</v>
      </c>
      <c r="AM97" s="4">
        <v>31.3</v>
      </c>
      <c r="AN97" s="4">
        <v>46.3</v>
      </c>
      <c r="AO97" s="4">
        <v>159.30000000000001</v>
      </c>
      <c r="AP97" s="4">
        <v>69.8</v>
      </c>
      <c r="AQ97" s="4">
        <v>23.1</v>
      </c>
      <c r="AR97" s="4">
        <v>17.399999999999999</v>
      </c>
      <c r="AS97" s="4">
        <v>2.8</v>
      </c>
      <c r="AT97" s="4">
        <v>19.3</v>
      </c>
    </row>
    <row r="98" spans="1:46">
      <c r="A98" s="6">
        <v>9.5</v>
      </c>
      <c r="B98" s="3">
        <v>-13.74</v>
      </c>
      <c r="C98" s="4">
        <v>-9.18</v>
      </c>
      <c r="D98">
        <v>-9.68</v>
      </c>
      <c r="F98" s="1"/>
      <c r="G98" s="6">
        <v>0.95</v>
      </c>
      <c r="H98" s="6">
        <f t="shared" si="7"/>
        <v>1000</v>
      </c>
      <c r="I98">
        <v>-8.98</v>
      </c>
      <c r="J98" s="2"/>
      <c r="K98" s="3">
        <v>-9.42</v>
      </c>
      <c r="L98" s="4">
        <v>-9.2799999999999994</v>
      </c>
      <c r="N98">
        <f t="shared" si="11"/>
        <v>-9.2266666666666666</v>
      </c>
      <c r="O98" s="6">
        <v>4.75</v>
      </c>
      <c r="P98" s="6">
        <f t="shared" si="8"/>
        <v>4800</v>
      </c>
      <c r="Q98"/>
      <c r="R98" s="4">
        <v>-8.1</v>
      </c>
      <c r="S98">
        <v>-8.1</v>
      </c>
      <c r="T98">
        <v>0.23499999999999999</v>
      </c>
      <c r="U98">
        <v>0.17899999999999999</v>
      </c>
      <c r="AJ98" s="4">
        <v>4.75</v>
      </c>
      <c r="AK98" s="4">
        <f t="shared" si="10"/>
        <v>4800</v>
      </c>
      <c r="AL98" s="4">
        <v>47.5</v>
      </c>
      <c r="AM98" s="4">
        <v>30.5</v>
      </c>
      <c r="AN98" s="4">
        <v>37.200000000000003</v>
      </c>
      <c r="AO98" s="4">
        <v>101.4</v>
      </c>
      <c r="AP98" s="4">
        <v>70.599999999999994</v>
      </c>
      <c r="AQ98" s="4">
        <v>26.7</v>
      </c>
      <c r="AR98" s="4">
        <v>19.7</v>
      </c>
      <c r="AS98" s="4">
        <v>2.9</v>
      </c>
      <c r="AT98" s="4">
        <v>27.2</v>
      </c>
    </row>
    <row r="99" spans="1:46">
      <c r="A99" s="6">
        <v>9.6</v>
      </c>
      <c r="B99" s="3">
        <v>-12.75</v>
      </c>
      <c r="C99" s="4">
        <v>-9.67</v>
      </c>
      <c r="D99">
        <v>-9.6999999999999993</v>
      </c>
      <c r="F99" s="1"/>
      <c r="G99" s="6">
        <v>0.96</v>
      </c>
      <c r="H99" s="6">
        <f t="shared" si="7"/>
        <v>1010</v>
      </c>
      <c r="I99">
        <v>-7.58</v>
      </c>
      <c r="K99" s="3">
        <v>-9.24</v>
      </c>
      <c r="L99" s="4">
        <v>-9.15</v>
      </c>
      <c r="N99">
        <f>SUM(I99,J99,K99,L99)/3</f>
        <v>-8.6566666666666663</v>
      </c>
      <c r="O99" s="6">
        <v>4.8</v>
      </c>
      <c r="P99" s="6">
        <f t="shared" si="8"/>
        <v>4850</v>
      </c>
      <c r="Q99"/>
      <c r="R99" s="4">
        <v>-7.51</v>
      </c>
      <c r="S99">
        <v>-7.51</v>
      </c>
      <c r="T99">
        <v>0.19900000000000001</v>
      </c>
      <c r="U99">
        <v>0.15</v>
      </c>
      <c r="AJ99" s="4">
        <v>4.8</v>
      </c>
      <c r="AK99" s="4">
        <f t="shared" si="10"/>
        <v>4850</v>
      </c>
      <c r="AL99" s="4">
        <v>64.900000000000006</v>
      </c>
      <c r="AM99" s="4">
        <v>26</v>
      </c>
      <c r="AN99" s="4">
        <v>61.8</v>
      </c>
      <c r="AO99" s="4">
        <v>131.9</v>
      </c>
      <c r="AP99" s="4">
        <v>79.7</v>
      </c>
      <c r="AQ99" s="4">
        <v>37.1</v>
      </c>
      <c r="AR99" s="4">
        <v>33.4</v>
      </c>
      <c r="AS99" s="4">
        <v>4.0999999999999996</v>
      </c>
      <c r="AT99" s="4">
        <v>56.4</v>
      </c>
    </row>
    <row r="100" spans="1:46">
      <c r="A100" s="6">
        <v>9.6999999999999993</v>
      </c>
      <c r="B100" s="3">
        <v>-12.12</v>
      </c>
      <c r="C100" s="4">
        <v>-9.75</v>
      </c>
      <c r="D100">
        <v>-9.6199999999999992</v>
      </c>
      <c r="F100" s="1"/>
      <c r="G100" s="6">
        <v>0.97</v>
      </c>
      <c r="H100" s="6">
        <f t="shared" si="7"/>
        <v>1020</v>
      </c>
      <c r="I100">
        <v>-10.74</v>
      </c>
      <c r="K100" s="3">
        <v>-9.8699999999999992</v>
      </c>
      <c r="L100" s="4">
        <v>-9.25</v>
      </c>
      <c r="N100">
        <f t="shared" si="11"/>
        <v>-9.9533333333333331</v>
      </c>
      <c r="O100" s="6">
        <v>4.8499999999999996</v>
      </c>
      <c r="P100" s="6">
        <f t="shared" si="8"/>
        <v>4900</v>
      </c>
      <c r="Q100"/>
      <c r="R100" s="4">
        <v>-7.33</v>
      </c>
      <c r="S100">
        <v>-7.33</v>
      </c>
      <c r="T100">
        <v>0.17199999999999999</v>
      </c>
      <c r="U100">
        <v>0.14399999999999999</v>
      </c>
      <c r="AJ100" s="4">
        <v>4.8499999999999996</v>
      </c>
      <c r="AK100" s="4">
        <f t="shared" si="10"/>
        <v>4900</v>
      </c>
      <c r="AL100" s="4">
        <v>51.7</v>
      </c>
      <c r="AM100" s="4">
        <v>10.7</v>
      </c>
      <c r="AN100" s="4">
        <v>29.7</v>
      </c>
      <c r="AO100" s="4">
        <v>135.6</v>
      </c>
      <c r="AP100" s="4">
        <v>66.7</v>
      </c>
      <c r="AQ100" s="4">
        <v>23</v>
      </c>
      <c r="AR100" s="4">
        <v>10.4</v>
      </c>
      <c r="AS100" s="4">
        <v>2.2999999999999998</v>
      </c>
      <c r="AT100" s="4">
        <v>25.3</v>
      </c>
    </row>
    <row r="101" spans="1:46">
      <c r="A101" s="6">
        <v>9.8000000000000007</v>
      </c>
      <c r="B101" s="3">
        <v>-12.28</v>
      </c>
      <c r="C101" s="4">
        <v>-9.81</v>
      </c>
      <c r="D101">
        <v>-10.66</v>
      </c>
      <c r="F101" s="1"/>
      <c r="G101" s="6">
        <v>0.98</v>
      </c>
      <c r="H101" s="6">
        <f t="shared" si="7"/>
        <v>1030</v>
      </c>
      <c r="I101">
        <v>-11.77</v>
      </c>
      <c r="K101" s="3">
        <v>-9.41</v>
      </c>
      <c r="L101" s="4">
        <v>-9.24</v>
      </c>
      <c r="N101">
        <f t="shared" si="11"/>
        <v>-10.14</v>
      </c>
      <c r="O101" s="6">
        <v>4.9000000000000004</v>
      </c>
      <c r="P101" s="6">
        <f t="shared" si="8"/>
        <v>4950</v>
      </c>
      <c r="Q101"/>
      <c r="R101" s="4">
        <v>-7.7</v>
      </c>
      <c r="S101">
        <v>-7.7</v>
      </c>
      <c r="T101">
        <v>0.17599999999999999</v>
      </c>
      <c r="U101">
        <v>0.13300000000000001</v>
      </c>
      <c r="AJ101" s="4">
        <v>4.9000000000000004</v>
      </c>
      <c r="AK101" s="4">
        <f t="shared" si="10"/>
        <v>4950</v>
      </c>
      <c r="AL101" s="4">
        <v>68</v>
      </c>
      <c r="AM101" s="4">
        <v>23.5</v>
      </c>
      <c r="AN101" s="4">
        <v>44.1</v>
      </c>
      <c r="AO101" s="4">
        <v>125.5</v>
      </c>
      <c r="AP101" s="4">
        <v>82.4</v>
      </c>
      <c r="AQ101" s="4">
        <v>35.1</v>
      </c>
      <c r="AR101" s="4">
        <v>15.9</v>
      </c>
      <c r="AS101" s="4">
        <v>4.2</v>
      </c>
      <c r="AT101" s="4">
        <v>40.799999999999997</v>
      </c>
    </row>
    <row r="102" spans="1:46">
      <c r="A102" s="6">
        <v>9.9</v>
      </c>
      <c r="B102" s="3">
        <v>-11.87</v>
      </c>
      <c r="C102" s="4">
        <v>-9.85</v>
      </c>
      <c r="D102">
        <v>-10.29</v>
      </c>
      <c r="F102" s="1"/>
      <c r="G102" s="6">
        <v>0.99</v>
      </c>
      <c r="H102" s="6">
        <f t="shared" si="7"/>
        <v>1040</v>
      </c>
      <c r="I102">
        <v>-9.0299999999999994</v>
      </c>
      <c r="K102" s="3">
        <v>-9.2799999999999994</v>
      </c>
      <c r="L102" s="4">
        <v>-9.1300000000000008</v>
      </c>
      <c r="N102">
        <f>SUM(I102,J102,K102,L102)/3</f>
        <v>-9.1466666666666665</v>
      </c>
      <c r="O102" s="6">
        <v>4.95</v>
      </c>
      <c r="P102" s="6">
        <f t="shared" si="8"/>
        <v>5000</v>
      </c>
      <c r="Q102"/>
      <c r="R102" s="4">
        <v>-7.29</v>
      </c>
      <c r="S102">
        <v>-7.29</v>
      </c>
      <c r="T102">
        <v>0.28699999999999998</v>
      </c>
      <c r="U102">
        <v>0.14299999999999999</v>
      </c>
      <c r="AJ102" s="4">
        <v>4.95</v>
      </c>
      <c r="AK102" s="4">
        <f t="shared" si="10"/>
        <v>5000</v>
      </c>
      <c r="AL102" s="4">
        <v>78.8</v>
      </c>
      <c r="AM102" s="4">
        <v>10.4</v>
      </c>
      <c r="AN102" s="4">
        <v>51.9</v>
      </c>
      <c r="AO102" s="4">
        <v>107.3</v>
      </c>
      <c r="AP102" s="4">
        <v>67.5</v>
      </c>
      <c r="AQ102" s="4">
        <v>29.7</v>
      </c>
      <c r="AR102" s="4">
        <v>15.9</v>
      </c>
      <c r="AS102" s="4">
        <v>3.5</v>
      </c>
      <c r="AT102" s="4">
        <v>29.6</v>
      </c>
    </row>
    <row r="103" spans="1:46">
      <c r="A103" s="6">
        <v>10</v>
      </c>
      <c r="B103" s="3">
        <v>-12.12</v>
      </c>
      <c r="C103" s="4">
        <v>-9.98</v>
      </c>
      <c r="D103">
        <v>-9.7799999999999994</v>
      </c>
      <c r="F103" s="1"/>
      <c r="G103" s="6">
        <v>1</v>
      </c>
      <c r="H103" s="6">
        <f t="shared" si="7"/>
        <v>1050</v>
      </c>
      <c r="I103">
        <v>-7.39</v>
      </c>
      <c r="J103">
        <v>-7.78</v>
      </c>
      <c r="K103" s="3">
        <v>-9.5</v>
      </c>
      <c r="L103" s="4">
        <v>-9.07</v>
      </c>
      <c r="N103">
        <f>SUM(I103,J103,K103,L103)/4</f>
        <v>-8.4350000000000005</v>
      </c>
      <c r="O103" s="6">
        <v>5</v>
      </c>
      <c r="P103" s="6">
        <f t="shared" si="8"/>
        <v>5050</v>
      </c>
      <c r="Q103"/>
      <c r="R103" s="4">
        <v>-8</v>
      </c>
      <c r="S103">
        <v>-8</v>
      </c>
      <c r="T103">
        <v>0.221</v>
      </c>
      <c r="U103">
        <v>0.15</v>
      </c>
      <c r="AJ103" s="4">
        <v>5</v>
      </c>
      <c r="AK103" s="4">
        <f t="shared" si="10"/>
        <v>5050</v>
      </c>
      <c r="AL103" s="4">
        <v>86.7</v>
      </c>
      <c r="AM103" s="4">
        <v>59.2</v>
      </c>
      <c r="AN103" s="4">
        <v>93.4</v>
      </c>
      <c r="AO103" s="4">
        <v>201.6</v>
      </c>
      <c r="AP103" s="4">
        <v>76.3</v>
      </c>
      <c r="AQ103" s="4">
        <v>37.700000000000003</v>
      </c>
      <c r="AR103" s="4">
        <v>18</v>
      </c>
      <c r="AS103" s="4">
        <v>3.7</v>
      </c>
      <c r="AT103" s="4">
        <v>50.7</v>
      </c>
    </row>
    <row r="104" spans="1:46">
      <c r="A104" s="6">
        <v>10.1</v>
      </c>
      <c r="B104" s="3">
        <v>-12.38</v>
      </c>
      <c r="C104" s="4">
        <v>-9.82</v>
      </c>
      <c r="D104">
        <v>-9.84</v>
      </c>
      <c r="F104" s="1"/>
      <c r="G104" s="6">
        <v>1.01</v>
      </c>
      <c r="H104" s="6">
        <f t="shared" si="7"/>
        <v>1060</v>
      </c>
      <c r="I104">
        <v>-7.67</v>
      </c>
      <c r="J104">
        <v>-7.23</v>
      </c>
      <c r="K104" s="3">
        <v>-9.07</v>
      </c>
      <c r="L104" s="4">
        <v>-9.75</v>
      </c>
      <c r="N104">
        <f t="shared" ref="N104:N130" si="12">SUM(I104,J104,K104,L104)/4</f>
        <v>-8.43</v>
      </c>
      <c r="O104" s="6">
        <v>5.05</v>
      </c>
      <c r="P104" s="6">
        <f t="shared" si="8"/>
        <v>5100</v>
      </c>
      <c r="Q104"/>
      <c r="R104" s="4">
        <v>-7.98</v>
      </c>
      <c r="S104">
        <v>-7.98</v>
      </c>
      <c r="T104">
        <v>0.115</v>
      </c>
      <c r="U104">
        <v>0.125</v>
      </c>
      <c r="AJ104" s="4">
        <v>5.05</v>
      </c>
      <c r="AK104" s="4">
        <f t="shared" si="10"/>
        <v>5100</v>
      </c>
      <c r="AL104" s="4">
        <v>72.2</v>
      </c>
      <c r="AM104" s="4">
        <v>16.600000000000001</v>
      </c>
      <c r="AN104" s="4">
        <v>60.8</v>
      </c>
      <c r="AO104" s="4">
        <v>141.30000000000001</v>
      </c>
      <c r="AP104" s="4">
        <v>87.1</v>
      </c>
      <c r="AQ104" s="4">
        <v>35.9</v>
      </c>
      <c r="AR104" s="4">
        <v>19</v>
      </c>
      <c r="AS104" s="4">
        <v>3.7</v>
      </c>
      <c r="AT104" s="4">
        <v>26.6</v>
      </c>
    </row>
    <row r="105" spans="1:46">
      <c r="A105" s="6">
        <v>10.199999999999999</v>
      </c>
      <c r="B105" s="3">
        <v>-11.33</v>
      </c>
      <c r="C105" s="4">
        <v>-9.99</v>
      </c>
      <c r="D105">
        <v>-9.81</v>
      </c>
      <c r="F105" s="1"/>
      <c r="G105" s="6">
        <v>1.02</v>
      </c>
      <c r="H105" s="6">
        <f t="shared" si="7"/>
        <v>1070</v>
      </c>
      <c r="I105">
        <v>-7.6</v>
      </c>
      <c r="J105">
        <v>-9.11</v>
      </c>
      <c r="K105" s="3">
        <v>-10.91</v>
      </c>
      <c r="L105" s="4">
        <v>-10.87</v>
      </c>
      <c r="N105">
        <f t="shared" si="12"/>
        <v>-9.6225000000000005</v>
      </c>
      <c r="O105" s="6">
        <v>5.0999999999999996</v>
      </c>
      <c r="P105" s="6">
        <f t="shared" si="8"/>
        <v>5150</v>
      </c>
      <c r="Q105"/>
      <c r="R105" s="4">
        <v>-9.2799999999999994</v>
      </c>
      <c r="S105">
        <v>-9.2799999999999994</v>
      </c>
      <c r="T105">
        <v>0.10100000000000001</v>
      </c>
      <c r="U105">
        <v>0.115</v>
      </c>
      <c r="AJ105" s="4">
        <v>5.0999999999999996</v>
      </c>
      <c r="AK105" s="4">
        <f t="shared" si="10"/>
        <v>5150</v>
      </c>
      <c r="AL105" s="4">
        <v>65.400000000000006</v>
      </c>
      <c r="AM105" s="4">
        <v>9</v>
      </c>
      <c r="AN105" s="4">
        <v>44.9</v>
      </c>
      <c r="AO105" s="4">
        <v>129</v>
      </c>
      <c r="AP105" s="4">
        <v>61.9</v>
      </c>
      <c r="AQ105" s="4">
        <v>33.5</v>
      </c>
      <c r="AR105" s="4">
        <v>15.4</v>
      </c>
      <c r="AS105" s="4">
        <v>3.4</v>
      </c>
      <c r="AT105" s="4">
        <v>35.6</v>
      </c>
    </row>
    <row r="106" spans="1:46">
      <c r="A106" s="6">
        <v>10.3</v>
      </c>
      <c r="B106" s="3">
        <v>-11.13</v>
      </c>
      <c r="C106" s="4">
        <v>-10.119999999999999</v>
      </c>
      <c r="D106">
        <v>-9.85</v>
      </c>
      <c r="F106" s="1"/>
      <c r="G106" s="6">
        <v>1.03</v>
      </c>
      <c r="H106" s="6">
        <f t="shared" si="7"/>
        <v>1080</v>
      </c>
      <c r="I106">
        <v>-9.2100000000000009</v>
      </c>
      <c r="J106">
        <v>-10.3</v>
      </c>
      <c r="K106" s="3">
        <v>-11.08</v>
      </c>
      <c r="L106" s="4">
        <v>-10.55</v>
      </c>
      <c r="N106">
        <f t="shared" si="12"/>
        <v>-10.285</v>
      </c>
      <c r="O106" s="6">
        <v>5.15</v>
      </c>
      <c r="P106" s="6">
        <f t="shared" si="8"/>
        <v>5200</v>
      </c>
      <c r="Q106"/>
      <c r="R106" s="4">
        <v>-14.41</v>
      </c>
      <c r="S106">
        <v>-14.41</v>
      </c>
      <c r="T106">
        <v>8.4000000000000005E-2</v>
      </c>
      <c r="U106">
        <v>0.11700000000000001</v>
      </c>
      <c r="AJ106" s="4">
        <v>5.15</v>
      </c>
      <c r="AK106" s="4">
        <f t="shared" si="10"/>
        <v>5200</v>
      </c>
      <c r="AL106" s="4">
        <v>42.6</v>
      </c>
      <c r="AM106" s="4">
        <v>7.5</v>
      </c>
      <c r="AN106" s="4">
        <v>51.9</v>
      </c>
      <c r="AO106" s="4">
        <v>118.9</v>
      </c>
      <c r="AP106" s="4">
        <v>46.5</v>
      </c>
      <c r="AQ106" s="4">
        <v>39.5</v>
      </c>
      <c r="AR106" s="4">
        <v>18.3</v>
      </c>
      <c r="AS106" s="4">
        <v>3.6</v>
      </c>
      <c r="AT106" s="4">
        <v>45.3</v>
      </c>
    </row>
    <row r="107" spans="1:46">
      <c r="A107" s="6">
        <v>10.4</v>
      </c>
      <c r="B107" s="3">
        <v>-9.7899999999999991</v>
      </c>
      <c r="C107" s="4">
        <v>-10.02</v>
      </c>
      <c r="D107">
        <v>-10.25</v>
      </c>
      <c r="F107" s="1"/>
      <c r="G107" s="6">
        <v>1.04</v>
      </c>
      <c r="H107" s="6">
        <f t="shared" si="7"/>
        <v>1090</v>
      </c>
      <c r="I107">
        <v>-8.9</v>
      </c>
      <c r="J107">
        <v>-9.73</v>
      </c>
      <c r="K107" s="3">
        <v>-11.47</v>
      </c>
      <c r="L107" s="4">
        <v>-10.3</v>
      </c>
      <c r="N107">
        <f t="shared" si="12"/>
        <v>-10.100000000000001</v>
      </c>
      <c r="O107" s="6">
        <v>5.2</v>
      </c>
      <c r="P107" s="6">
        <f t="shared" si="8"/>
        <v>5250</v>
      </c>
      <c r="Q107"/>
      <c r="R107" s="4">
        <v>-9.93</v>
      </c>
      <c r="S107">
        <v>-9.93</v>
      </c>
      <c r="T107">
        <v>9.2999999999999999E-2</v>
      </c>
      <c r="U107">
        <v>0.11700000000000001</v>
      </c>
      <c r="AJ107" s="4">
        <v>5.2</v>
      </c>
      <c r="AK107" s="4">
        <f t="shared" si="10"/>
        <v>5250</v>
      </c>
      <c r="AL107" s="4">
        <v>19.2</v>
      </c>
      <c r="AM107" s="4">
        <v>13.9</v>
      </c>
      <c r="AN107" s="4">
        <v>29.8</v>
      </c>
      <c r="AO107" s="4">
        <v>76</v>
      </c>
      <c r="AP107" s="4">
        <v>39.700000000000003</v>
      </c>
      <c r="AQ107" s="4">
        <v>19.600000000000001</v>
      </c>
      <c r="AR107" s="4">
        <v>12.1</v>
      </c>
      <c r="AS107" s="4">
        <v>2.2999999999999998</v>
      </c>
      <c r="AT107" s="4">
        <v>13.5</v>
      </c>
    </row>
    <row r="108" spans="1:46">
      <c r="A108" s="6">
        <v>10.5</v>
      </c>
      <c r="B108" s="3">
        <v>-9.2799999999999994</v>
      </c>
      <c r="C108" s="4">
        <v>-9.92</v>
      </c>
      <c r="D108">
        <v>-10.47</v>
      </c>
      <c r="F108" s="1"/>
      <c r="G108" s="6">
        <v>1.05</v>
      </c>
      <c r="H108" s="6">
        <f t="shared" si="7"/>
        <v>1100</v>
      </c>
      <c r="I108">
        <v>-9.4</v>
      </c>
      <c r="J108">
        <v>-10.220000000000001</v>
      </c>
      <c r="K108" s="3">
        <v>-11.78</v>
      </c>
      <c r="L108" s="4">
        <v>-10.63</v>
      </c>
      <c r="N108">
        <f t="shared" si="12"/>
        <v>-10.5075</v>
      </c>
      <c r="O108" s="6">
        <v>5.25</v>
      </c>
      <c r="P108" s="6">
        <f t="shared" si="8"/>
        <v>5300</v>
      </c>
      <c r="Q108"/>
      <c r="R108" s="4">
        <v>-9.27</v>
      </c>
      <c r="S108">
        <v>-9.27</v>
      </c>
      <c r="T108">
        <v>0.121</v>
      </c>
      <c r="U108">
        <v>0.13800000000000001</v>
      </c>
      <c r="AJ108" s="4">
        <v>5.25</v>
      </c>
      <c r="AK108" s="4">
        <f t="shared" si="10"/>
        <v>5300</v>
      </c>
      <c r="AL108" s="4">
        <v>30.7</v>
      </c>
      <c r="AM108" s="4">
        <v>30</v>
      </c>
      <c r="AN108" s="4">
        <v>54.5</v>
      </c>
      <c r="AO108" s="4">
        <v>124.2</v>
      </c>
      <c r="AP108" s="4">
        <v>58.3</v>
      </c>
      <c r="AQ108" s="4">
        <v>27</v>
      </c>
      <c r="AR108" s="4">
        <v>20.8</v>
      </c>
      <c r="AS108" s="4">
        <v>2.8</v>
      </c>
      <c r="AT108" s="4">
        <v>31.9</v>
      </c>
    </row>
    <row r="109" spans="1:46">
      <c r="A109" s="6">
        <v>10.6</v>
      </c>
      <c r="B109" s="3">
        <v>-9.08</v>
      </c>
      <c r="C109" s="4">
        <v>-10.07</v>
      </c>
      <c r="D109">
        <v>-10.52</v>
      </c>
      <c r="F109" s="1"/>
      <c r="G109" s="6">
        <v>1.06</v>
      </c>
      <c r="H109" s="6">
        <f t="shared" si="7"/>
        <v>1110</v>
      </c>
      <c r="I109">
        <v>-9.92</v>
      </c>
      <c r="J109">
        <v>-12.23</v>
      </c>
      <c r="K109" s="3">
        <v>-12.05</v>
      </c>
      <c r="L109" s="4">
        <v>-10.53</v>
      </c>
      <c r="N109">
        <f t="shared" si="12"/>
        <v>-11.182500000000001</v>
      </c>
      <c r="O109" s="6">
        <v>5.3</v>
      </c>
      <c r="P109" s="6">
        <f t="shared" si="8"/>
        <v>5350</v>
      </c>
      <c r="Q109"/>
      <c r="R109" s="4">
        <v>-9.01</v>
      </c>
      <c r="S109">
        <v>-9.01</v>
      </c>
      <c r="T109">
        <v>0.124</v>
      </c>
      <c r="U109">
        <v>0.122</v>
      </c>
      <c r="AJ109" s="4">
        <v>5.3</v>
      </c>
      <c r="AK109" s="4">
        <f t="shared" si="10"/>
        <v>5350</v>
      </c>
      <c r="AL109" s="4">
        <v>58.4</v>
      </c>
      <c r="AM109" s="4">
        <v>145</v>
      </c>
      <c r="AN109" s="4">
        <v>204.8</v>
      </c>
      <c r="AO109" s="4">
        <v>285.2</v>
      </c>
      <c r="AP109" s="4">
        <v>71.400000000000006</v>
      </c>
      <c r="AQ109" s="4">
        <v>42.5</v>
      </c>
      <c r="AR109" s="4">
        <v>55.9</v>
      </c>
      <c r="AS109" s="4">
        <v>3.9</v>
      </c>
      <c r="AT109" s="4">
        <v>55.4</v>
      </c>
    </row>
    <row r="110" spans="1:46">
      <c r="A110" s="6">
        <v>10.7</v>
      </c>
      <c r="B110" s="3">
        <v>-8.9600000000000009</v>
      </c>
      <c r="C110" s="4">
        <v>-10.37</v>
      </c>
      <c r="D110">
        <v>-10.36</v>
      </c>
      <c r="F110" s="1"/>
      <c r="G110" s="6">
        <v>1.07</v>
      </c>
      <c r="H110" s="6">
        <f t="shared" si="7"/>
        <v>1120</v>
      </c>
      <c r="I110">
        <v>-10.88</v>
      </c>
      <c r="J110">
        <v>-11.93</v>
      </c>
      <c r="K110" s="3">
        <v>-12.43</v>
      </c>
      <c r="L110" s="4">
        <v>-11.16</v>
      </c>
      <c r="N110">
        <f t="shared" si="12"/>
        <v>-11.600000000000001</v>
      </c>
      <c r="O110" s="6">
        <v>5.35</v>
      </c>
      <c r="P110" s="6">
        <f t="shared" si="8"/>
        <v>5400</v>
      </c>
      <c r="Q110"/>
      <c r="R110" s="4">
        <v>-9.4700000000000006</v>
      </c>
      <c r="S110">
        <v>-9.4700000000000006</v>
      </c>
      <c r="T110">
        <v>0.11600000000000001</v>
      </c>
      <c r="U110">
        <v>0.122</v>
      </c>
      <c r="AJ110" s="4">
        <v>5.35</v>
      </c>
      <c r="AK110" s="4">
        <f t="shared" si="10"/>
        <v>5400</v>
      </c>
      <c r="AL110" s="4">
        <v>70.2</v>
      </c>
      <c r="AM110" s="4">
        <v>300</v>
      </c>
      <c r="AN110" s="4">
        <v>344.4</v>
      </c>
      <c r="AO110" s="4">
        <v>268.39999999999998</v>
      </c>
      <c r="AP110" s="4">
        <v>68.2</v>
      </c>
      <c r="AQ110" s="4">
        <v>46.6</v>
      </c>
      <c r="AR110" s="4">
        <v>62.9</v>
      </c>
      <c r="AS110" s="4">
        <v>4.9000000000000004</v>
      </c>
      <c r="AT110" s="4">
        <v>89</v>
      </c>
    </row>
    <row r="111" spans="1:46">
      <c r="A111" s="6">
        <v>10.8</v>
      </c>
      <c r="B111" s="3">
        <v>-8.7799999999999994</v>
      </c>
      <c r="C111" s="4">
        <v>-8.7100000000000009</v>
      </c>
      <c r="D111">
        <v>-9.2200000000000006</v>
      </c>
      <c r="F111" s="1"/>
      <c r="G111" s="6">
        <v>1.08</v>
      </c>
      <c r="H111" s="6">
        <f t="shared" si="7"/>
        <v>1130</v>
      </c>
      <c r="I111">
        <v>-11.1</v>
      </c>
      <c r="J111">
        <v>-11.25</v>
      </c>
      <c r="K111" s="3">
        <v>-11.88</v>
      </c>
      <c r="L111" s="4">
        <v>-10.69</v>
      </c>
      <c r="N111">
        <f t="shared" si="12"/>
        <v>-11.23</v>
      </c>
      <c r="O111" s="6">
        <v>5.4</v>
      </c>
      <c r="P111" s="6">
        <f t="shared" si="8"/>
        <v>5450</v>
      </c>
      <c r="Q111"/>
      <c r="R111" s="4">
        <v>-8.9499999999999993</v>
      </c>
      <c r="S111">
        <v>-8.9499999999999993</v>
      </c>
      <c r="T111">
        <v>9.0999999999999998E-2</v>
      </c>
      <c r="U111">
        <v>0.13</v>
      </c>
      <c r="AJ111" s="4">
        <v>5.4</v>
      </c>
      <c r="AK111" s="4">
        <f t="shared" si="10"/>
        <v>5450</v>
      </c>
      <c r="AL111" s="4">
        <v>36.9</v>
      </c>
      <c r="AM111" s="4">
        <v>32.4</v>
      </c>
      <c r="AN111" s="4">
        <v>113.7</v>
      </c>
      <c r="AO111" s="4">
        <v>197.9</v>
      </c>
      <c r="AP111" s="4">
        <v>46.5</v>
      </c>
      <c r="AQ111" s="4">
        <v>32.1</v>
      </c>
      <c r="AR111" s="4">
        <v>42.9</v>
      </c>
      <c r="AS111" s="4">
        <v>2.9</v>
      </c>
      <c r="AT111" s="4">
        <v>35.5</v>
      </c>
    </row>
    <row r="112" spans="1:46">
      <c r="A112" s="6">
        <v>10.9</v>
      </c>
      <c r="B112" s="3">
        <v>-9.26</v>
      </c>
      <c r="C112" s="4">
        <v>-7.86</v>
      </c>
      <c r="D112">
        <v>-7.22</v>
      </c>
      <c r="F112" s="1"/>
      <c r="G112" s="6">
        <v>1.0900000000000001</v>
      </c>
      <c r="H112" s="6">
        <f t="shared" si="7"/>
        <v>1140</v>
      </c>
      <c r="I112">
        <v>-11.33</v>
      </c>
      <c r="J112">
        <v>-11.46</v>
      </c>
      <c r="K112" s="3">
        <v>-11.55</v>
      </c>
      <c r="L112" s="4">
        <v>-10.46</v>
      </c>
      <c r="N112">
        <f t="shared" si="12"/>
        <v>-11.200000000000001</v>
      </c>
      <c r="O112" s="6">
        <v>5.45</v>
      </c>
      <c r="P112" s="6">
        <f t="shared" si="8"/>
        <v>5500</v>
      </c>
      <c r="Q112"/>
      <c r="R112" s="4">
        <v>-9.74</v>
      </c>
      <c r="S112">
        <v>-9.74</v>
      </c>
      <c r="T112">
        <v>0.126</v>
      </c>
      <c r="U112">
        <v>0.13400000000000001</v>
      </c>
      <c r="AJ112" s="4">
        <v>5.45</v>
      </c>
      <c r="AK112" s="4">
        <f t="shared" si="10"/>
        <v>5500</v>
      </c>
      <c r="AL112" s="4">
        <v>61.5</v>
      </c>
      <c r="AM112" s="4">
        <v>65.7</v>
      </c>
      <c r="AN112" s="4">
        <v>156.1</v>
      </c>
      <c r="AO112" s="4">
        <v>203.1</v>
      </c>
      <c r="AP112" s="4">
        <v>63.2</v>
      </c>
      <c r="AQ112" s="4">
        <v>61.9</v>
      </c>
      <c r="AR112" s="4">
        <v>56.3</v>
      </c>
      <c r="AS112" s="4">
        <v>5.6</v>
      </c>
      <c r="AT112" s="4">
        <v>112.8</v>
      </c>
    </row>
    <row r="113" spans="1:46">
      <c r="A113" s="6">
        <v>11</v>
      </c>
      <c r="B113" s="3">
        <v>-9.73</v>
      </c>
      <c r="C113" s="4">
        <v>-7.31</v>
      </c>
      <c r="D113">
        <v>-7.47</v>
      </c>
      <c r="F113" s="1"/>
      <c r="G113" s="6">
        <v>1.1000000000000001</v>
      </c>
      <c r="H113" s="6">
        <f t="shared" si="7"/>
        <v>1150</v>
      </c>
      <c r="I113">
        <v>-11.6</v>
      </c>
      <c r="J113">
        <v>-11.01</v>
      </c>
      <c r="K113" s="3">
        <v>-11.09</v>
      </c>
      <c r="L113" s="4">
        <v>-10.3</v>
      </c>
      <c r="N113">
        <f t="shared" si="12"/>
        <v>-11</v>
      </c>
      <c r="O113" s="6">
        <v>5.5</v>
      </c>
      <c r="P113" s="6">
        <f t="shared" si="8"/>
        <v>5550</v>
      </c>
      <c r="Q113"/>
      <c r="R113" s="4">
        <v>-8.7100000000000009</v>
      </c>
      <c r="S113">
        <v>-8.7100000000000009</v>
      </c>
      <c r="T113">
        <v>0.11</v>
      </c>
      <c r="U113">
        <v>0.151</v>
      </c>
      <c r="AJ113" s="4">
        <v>5.5</v>
      </c>
      <c r="AK113" s="4">
        <f t="shared" si="10"/>
        <v>5550</v>
      </c>
      <c r="AL113" s="4">
        <v>61.2</v>
      </c>
      <c r="AM113" s="4">
        <v>49.3</v>
      </c>
      <c r="AN113" s="4">
        <v>174.6</v>
      </c>
      <c r="AO113" s="4">
        <v>326</v>
      </c>
      <c r="AP113" s="4">
        <v>54.8</v>
      </c>
      <c r="AQ113" s="4">
        <v>66.7</v>
      </c>
      <c r="AR113" s="4">
        <v>69.3</v>
      </c>
      <c r="AS113" s="4">
        <v>6.3</v>
      </c>
      <c r="AT113" s="4">
        <v>133.19999999999999</v>
      </c>
    </row>
    <row r="114" spans="1:46">
      <c r="A114" s="6">
        <v>11.1</v>
      </c>
      <c r="B114" s="3">
        <v>-9.6999999999999993</v>
      </c>
      <c r="C114" s="4">
        <v>-7.76</v>
      </c>
      <c r="D114">
        <v>-7.96</v>
      </c>
      <c r="F114" s="1"/>
      <c r="G114" s="6">
        <v>1.1100000000000001</v>
      </c>
      <c r="H114" s="6">
        <f t="shared" si="7"/>
        <v>1160</v>
      </c>
      <c r="I114">
        <v>-10.88</v>
      </c>
      <c r="J114">
        <v>-10.38</v>
      </c>
      <c r="K114" s="3">
        <v>-10.76</v>
      </c>
      <c r="L114" s="4">
        <v>-10.07</v>
      </c>
      <c r="N114">
        <f t="shared" si="12"/>
        <v>-10.522500000000001</v>
      </c>
      <c r="O114" s="6">
        <v>5.55</v>
      </c>
      <c r="P114" s="6">
        <f t="shared" si="8"/>
        <v>5600</v>
      </c>
      <c r="Q114"/>
      <c r="R114" s="4">
        <v>-9.36</v>
      </c>
      <c r="S114">
        <v>-9.36</v>
      </c>
      <c r="T114">
        <v>0.114</v>
      </c>
      <c r="U114">
        <v>0.17100000000000001</v>
      </c>
      <c r="AJ114" s="4">
        <v>5.55</v>
      </c>
      <c r="AK114" s="4">
        <f t="shared" si="10"/>
        <v>5600</v>
      </c>
      <c r="AL114" s="4">
        <v>123.1</v>
      </c>
      <c r="AM114" s="4">
        <v>125.8</v>
      </c>
      <c r="AN114" s="4">
        <v>412.5</v>
      </c>
      <c r="AO114" s="4">
        <v>655</v>
      </c>
      <c r="AP114" s="4">
        <v>76.7</v>
      </c>
      <c r="AQ114" s="4">
        <v>102.7</v>
      </c>
      <c r="AR114" s="4">
        <v>118.5</v>
      </c>
      <c r="AS114" s="4">
        <v>7.6</v>
      </c>
      <c r="AT114" s="4">
        <v>228.6</v>
      </c>
    </row>
    <row r="115" spans="1:46">
      <c r="A115" s="6">
        <v>11.2</v>
      </c>
      <c r="B115" s="3">
        <v>-9.6</v>
      </c>
      <c r="C115" s="4">
        <v>-7.96</v>
      </c>
      <c r="D115">
        <v>-8.61</v>
      </c>
      <c r="F115" s="1"/>
      <c r="G115" s="6">
        <v>1.1200000000000001</v>
      </c>
      <c r="H115" s="6">
        <f t="shared" si="7"/>
        <v>1170</v>
      </c>
      <c r="I115">
        <v>-9.2799999999999994</v>
      </c>
      <c r="J115">
        <v>-9.1300000000000008</v>
      </c>
      <c r="K115" s="3">
        <v>-10.72</v>
      </c>
      <c r="L115" s="4">
        <v>-10.199999999999999</v>
      </c>
      <c r="N115">
        <f t="shared" si="12"/>
        <v>-9.8324999999999996</v>
      </c>
      <c r="O115" s="6">
        <v>5.6</v>
      </c>
      <c r="P115" s="6">
        <f t="shared" si="8"/>
        <v>5650</v>
      </c>
      <c r="Q115"/>
      <c r="R115" s="4">
        <v>-9.9</v>
      </c>
      <c r="S115">
        <v>-9.9</v>
      </c>
      <c r="T115">
        <v>0.159</v>
      </c>
      <c r="U115">
        <v>0.14899999999999999</v>
      </c>
      <c r="AJ115" s="4">
        <v>5.6</v>
      </c>
      <c r="AK115" s="4">
        <f t="shared" si="10"/>
        <v>5650</v>
      </c>
      <c r="AL115" s="4">
        <v>58.7</v>
      </c>
      <c r="AM115" s="4">
        <v>130.6</v>
      </c>
      <c r="AN115" s="4">
        <v>216.5</v>
      </c>
      <c r="AO115" s="4">
        <v>341.7</v>
      </c>
      <c r="AP115" s="4">
        <v>81.3</v>
      </c>
      <c r="AQ115" s="4">
        <v>124.6</v>
      </c>
      <c r="AR115" s="4">
        <v>61.5</v>
      </c>
      <c r="AS115" s="4">
        <v>9.8000000000000007</v>
      </c>
      <c r="AT115" s="4">
        <v>262.10000000000002</v>
      </c>
    </row>
    <row r="116" spans="1:46">
      <c r="A116" s="6">
        <v>11.3</v>
      </c>
      <c r="B116" s="3">
        <v>-9.85</v>
      </c>
      <c r="C116" s="4">
        <v>-9.32</v>
      </c>
      <c r="D116">
        <v>-9.34</v>
      </c>
      <c r="F116" s="1"/>
      <c r="G116" s="6">
        <v>1.1299999999999999</v>
      </c>
      <c r="H116" s="6">
        <f t="shared" si="7"/>
        <v>1180</v>
      </c>
      <c r="I116">
        <v>-7.47</v>
      </c>
      <c r="J116">
        <v>-6.92</v>
      </c>
      <c r="K116" s="3">
        <v>-10.039999999999999</v>
      </c>
      <c r="L116" s="4">
        <v>-10</v>
      </c>
      <c r="N116">
        <f t="shared" si="12"/>
        <v>-8.6074999999999999</v>
      </c>
      <c r="O116" s="6">
        <v>5.65</v>
      </c>
      <c r="P116" s="6">
        <f t="shared" si="8"/>
        <v>5700</v>
      </c>
      <c r="Q116"/>
      <c r="R116" s="4">
        <v>-9.17</v>
      </c>
      <c r="S116">
        <v>-9.17</v>
      </c>
      <c r="T116">
        <v>0.155</v>
      </c>
      <c r="U116">
        <v>0.16</v>
      </c>
      <c r="AJ116" s="4">
        <v>5.65</v>
      </c>
      <c r="AK116" s="4">
        <f t="shared" si="10"/>
        <v>5700</v>
      </c>
      <c r="AL116" s="4">
        <v>84.7</v>
      </c>
      <c r="AM116" s="4">
        <v>303.2</v>
      </c>
      <c r="AN116" s="4">
        <v>389.9</v>
      </c>
      <c r="AO116" s="4">
        <v>340</v>
      </c>
      <c r="AP116" s="4">
        <v>79.400000000000006</v>
      </c>
      <c r="AQ116" s="4">
        <v>109.6</v>
      </c>
      <c r="AR116" s="4">
        <v>161.4</v>
      </c>
      <c r="AS116" s="4">
        <v>10.1</v>
      </c>
      <c r="AT116" s="4">
        <v>274.7</v>
      </c>
    </row>
    <row r="117" spans="1:46">
      <c r="A117" s="6">
        <v>11.4</v>
      </c>
      <c r="B117" s="3">
        <v>-10.97</v>
      </c>
      <c r="C117" s="4">
        <v>-9.36</v>
      </c>
      <c r="D117">
        <v>-9.59</v>
      </c>
      <c r="F117" s="1"/>
      <c r="G117" s="6">
        <v>1.1399999999999999</v>
      </c>
      <c r="H117" s="6">
        <f t="shared" si="7"/>
        <v>1190</v>
      </c>
      <c r="I117">
        <v>-8.9499999999999993</v>
      </c>
      <c r="J117">
        <v>-9.11</v>
      </c>
      <c r="K117" s="3">
        <v>-10.23</v>
      </c>
      <c r="L117" s="4">
        <v>-9.74</v>
      </c>
      <c r="N117">
        <f t="shared" si="12"/>
        <v>-9.5075000000000003</v>
      </c>
      <c r="O117" s="6">
        <v>5.7</v>
      </c>
      <c r="P117" s="6">
        <f t="shared" si="8"/>
        <v>5750</v>
      </c>
      <c r="Q117"/>
      <c r="R117" s="4">
        <v>-9.24</v>
      </c>
      <c r="S117">
        <v>-9.24</v>
      </c>
      <c r="T117">
        <v>0.121</v>
      </c>
      <c r="U117">
        <v>0.13500000000000001</v>
      </c>
      <c r="AJ117" s="4">
        <v>5.7</v>
      </c>
      <c r="AK117" s="4">
        <f t="shared" si="10"/>
        <v>5750</v>
      </c>
      <c r="AL117" s="4">
        <v>44</v>
      </c>
      <c r="AM117" s="4">
        <v>8.5</v>
      </c>
      <c r="AN117" s="4">
        <v>52.1</v>
      </c>
      <c r="AO117" s="4">
        <v>145.19999999999999</v>
      </c>
      <c r="AP117" s="4">
        <v>50.1</v>
      </c>
      <c r="AQ117" s="4">
        <v>25.3</v>
      </c>
      <c r="AR117" s="4">
        <v>24.4</v>
      </c>
      <c r="AS117" s="4">
        <v>2.8</v>
      </c>
      <c r="AT117" s="4">
        <v>34.6</v>
      </c>
    </row>
    <row r="118" spans="1:46">
      <c r="A118" s="6">
        <v>11.5</v>
      </c>
      <c r="B118" s="3">
        <v>-10.28</v>
      </c>
      <c r="C118" s="4">
        <v>-9.4</v>
      </c>
      <c r="D118">
        <v>-9.69</v>
      </c>
      <c r="F118" s="1"/>
      <c r="G118" s="6">
        <v>1.1499999999999999</v>
      </c>
      <c r="H118" s="6">
        <f t="shared" si="7"/>
        <v>1200</v>
      </c>
      <c r="I118">
        <v>-9.41</v>
      </c>
      <c r="J118">
        <v>-9.76</v>
      </c>
      <c r="K118" s="3">
        <v>-11.18</v>
      </c>
      <c r="L118" s="4">
        <v>-10.59</v>
      </c>
      <c r="N118">
        <f t="shared" si="12"/>
        <v>-10.234999999999999</v>
      </c>
      <c r="O118" s="6">
        <v>5.75</v>
      </c>
      <c r="P118" s="6">
        <f t="shared" si="8"/>
        <v>5800</v>
      </c>
      <c r="Q118"/>
      <c r="R118" s="4">
        <v>-10.3</v>
      </c>
      <c r="S118">
        <v>-10.3</v>
      </c>
      <c r="T118">
        <v>0.108</v>
      </c>
      <c r="U118">
        <v>0.151</v>
      </c>
      <c r="AJ118" s="4">
        <v>5.75</v>
      </c>
      <c r="AK118" s="4">
        <f t="shared" si="10"/>
        <v>5800</v>
      </c>
      <c r="AL118" s="4">
        <v>105.7</v>
      </c>
      <c r="AM118" s="4">
        <v>180.9</v>
      </c>
      <c r="AN118" s="4">
        <v>377</v>
      </c>
      <c r="AO118" s="4">
        <v>297.8</v>
      </c>
      <c r="AP118" s="4">
        <v>52.8</v>
      </c>
      <c r="AQ118" s="4">
        <v>71.400000000000006</v>
      </c>
      <c r="AR118" s="4">
        <v>66.900000000000006</v>
      </c>
      <c r="AS118" s="4">
        <v>6</v>
      </c>
      <c r="AT118" s="4">
        <v>127.1</v>
      </c>
    </row>
    <row r="119" spans="1:46">
      <c r="A119" s="6">
        <v>11.6</v>
      </c>
      <c r="B119" s="3">
        <v>-9.9499999999999993</v>
      </c>
      <c r="C119" s="4">
        <v>-9.4600000000000009</v>
      </c>
      <c r="D119">
        <v>-9.6999999999999993</v>
      </c>
      <c r="F119" s="1"/>
      <c r="G119" s="6">
        <v>1.1599999999999999</v>
      </c>
      <c r="H119" s="6">
        <f t="shared" si="7"/>
        <v>1210</v>
      </c>
      <c r="I119">
        <v>-9.86</v>
      </c>
      <c r="J119">
        <v>-8.3800000000000008</v>
      </c>
      <c r="K119" s="3">
        <v>-11.15</v>
      </c>
      <c r="L119" s="4">
        <v>-10.26</v>
      </c>
      <c r="N119">
        <f t="shared" si="12"/>
        <v>-9.9124999999999996</v>
      </c>
      <c r="O119" s="6">
        <v>5.8</v>
      </c>
      <c r="P119" s="6">
        <f t="shared" si="8"/>
        <v>5850</v>
      </c>
      <c r="Q119"/>
      <c r="R119" s="4">
        <v>-10.029999999999999</v>
      </c>
      <c r="S119">
        <v>-10.029999999999999</v>
      </c>
      <c r="T119">
        <v>0.105</v>
      </c>
      <c r="U119">
        <v>0.14799999999999999</v>
      </c>
      <c r="AJ119" s="4">
        <v>5.8</v>
      </c>
      <c r="AK119" s="4">
        <f t="shared" si="10"/>
        <v>5850</v>
      </c>
      <c r="AL119" s="4">
        <v>40.299999999999997</v>
      </c>
      <c r="AM119" s="4">
        <v>37.4</v>
      </c>
      <c r="AN119" s="4">
        <v>87</v>
      </c>
      <c r="AO119" s="4">
        <v>132.1</v>
      </c>
      <c r="AP119" s="4">
        <v>38.5</v>
      </c>
      <c r="AQ119" s="4">
        <v>37.6</v>
      </c>
      <c r="AR119" s="4">
        <v>22</v>
      </c>
      <c r="AS119" s="4">
        <v>3.1</v>
      </c>
      <c r="AT119" s="4">
        <v>48.4</v>
      </c>
    </row>
    <row r="120" spans="1:46">
      <c r="A120" s="6">
        <v>11.7</v>
      </c>
      <c r="B120" s="3">
        <v>-9.64</v>
      </c>
      <c r="C120" s="4">
        <v>-9.4</v>
      </c>
      <c r="D120">
        <v>-9.73</v>
      </c>
      <c r="F120" s="1"/>
      <c r="G120" s="6">
        <v>1.17</v>
      </c>
      <c r="H120" s="6">
        <f t="shared" si="7"/>
        <v>1220</v>
      </c>
      <c r="I120">
        <v>-9.99</v>
      </c>
      <c r="J120">
        <v>-8.4499999999999993</v>
      </c>
      <c r="K120" s="3">
        <v>-11.07</v>
      </c>
      <c r="L120" s="4">
        <v>-10.130000000000001</v>
      </c>
      <c r="N120">
        <f t="shared" si="12"/>
        <v>-9.91</v>
      </c>
      <c r="O120" s="6">
        <v>5.85</v>
      </c>
      <c r="P120" s="6">
        <f t="shared" si="8"/>
        <v>5900</v>
      </c>
      <c r="Q120"/>
      <c r="R120" s="4">
        <v>-10.210000000000001</v>
      </c>
      <c r="S120">
        <v>-10.210000000000001</v>
      </c>
      <c r="T120">
        <v>9.7000000000000003E-2</v>
      </c>
      <c r="U120">
        <v>0.16400000000000001</v>
      </c>
      <c r="AJ120" s="4">
        <v>5.85</v>
      </c>
      <c r="AK120" s="4">
        <f t="shared" si="10"/>
        <v>5900</v>
      </c>
      <c r="AL120" s="4">
        <v>72.2</v>
      </c>
      <c r="AM120" s="4">
        <v>4.5999999999999996</v>
      </c>
      <c r="AN120" s="4">
        <v>61</v>
      </c>
      <c r="AO120" s="4">
        <v>241.2</v>
      </c>
      <c r="AP120" s="4">
        <v>69.7</v>
      </c>
      <c r="AQ120" s="4">
        <v>56.5</v>
      </c>
      <c r="AR120" s="4">
        <v>26.1</v>
      </c>
      <c r="AS120" s="4">
        <v>6.4</v>
      </c>
      <c r="AT120" s="4">
        <v>120.9</v>
      </c>
    </row>
    <row r="121" spans="1:46">
      <c r="A121" s="6">
        <v>11.8</v>
      </c>
      <c r="B121" s="3">
        <v>-9.8699999999999992</v>
      </c>
      <c r="C121" s="4">
        <v>-9.27</v>
      </c>
      <c r="D121">
        <v>-9.59</v>
      </c>
      <c r="F121" s="1"/>
      <c r="G121" s="6">
        <v>1.18</v>
      </c>
      <c r="H121" s="6">
        <f t="shared" si="7"/>
        <v>1230</v>
      </c>
      <c r="I121">
        <v>-9.14</v>
      </c>
      <c r="J121">
        <v>-8.27</v>
      </c>
      <c r="K121" s="3">
        <v>-10.77</v>
      </c>
      <c r="L121" s="4">
        <v>-10.24</v>
      </c>
      <c r="N121">
        <f t="shared" si="12"/>
        <v>-9.6050000000000004</v>
      </c>
      <c r="O121" s="6">
        <v>5.9</v>
      </c>
      <c r="P121" s="6">
        <f t="shared" si="8"/>
        <v>5950</v>
      </c>
      <c r="Q121"/>
      <c r="R121" s="4">
        <v>-10.09</v>
      </c>
      <c r="S121">
        <v>-10.09</v>
      </c>
      <c r="T121">
        <v>8.7999999999999995E-2</v>
      </c>
      <c r="U121">
        <v>0.216</v>
      </c>
      <c r="AJ121" s="4">
        <v>5.9</v>
      </c>
      <c r="AK121" s="4">
        <f t="shared" si="10"/>
        <v>5950</v>
      </c>
      <c r="AL121" s="4">
        <v>48.8</v>
      </c>
      <c r="AM121" s="4">
        <v>5.2</v>
      </c>
      <c r="AN121" s="4">
        <v>26</v>
      </c>
      <c r="AO121" s="4">
        <v>215.2</v>
      </c>
      <c r="AP121" s="4">
        <v>83.2</v>
      </c>
      <c r="AQ121" s="4">
        <v>27.4</v>
      </c>
      <c r="AR121" s="4">
        <v>10.9</v>
      </c>
      <c r="AS121" s="4">
        <v>2.9</v>
      </c>
      <c r="AT121" s="4">
        <v>39</v>
      </c>
    </row>
    <row r="122" spans="1:46">
      <c r="A122" s="6">
        <v>11.9</v>
      </c>
      <c r="B122" s="3">
        <v>-9.81</v>
      </c>
      <c r="C122" s="4">
        <v>-9.1999999999999993</v>
      </c>
      <c r="D122">
        <v>-9.39</v>
      </c>
      <c r="F122" s="1"/>
      <c r="G122" s="6">
        <v>1.19</v>
      </c>
      <c r="H122" s="6">
        <f t="shared" si="7"/>
        <v>1240</v>
      </c>
      <c r="I122">
        <v>-9.0500000000000007</v>
      </c>
      <c r="J122">
        <v>-8.31</v>
      </c>
      <c r="K122" s="3">
        <v>-10.78</v>
      </c>
      <c r="L122" s="4">
        <v>-10.130000000000001</v>
      </c>
      <c r="N122">
        <f t="shared" si="12"/>
        <v>-9.5675000000000008</v>
      </c>
      <c r="O122" s="6">
        <v>5.95</v>
      </c>
      <c r="P122" s="6">
        <f t="shared" si="8"/>
        <v>6000</v>
      </c>
      <c r="Q122"/>
      <c r="R122" s="4">
        <v>-9.56</v>
      </c>
      <c r="S122">
        <v>-9.56</v>
      </c>
      <c r="T122">
        <v>0.152</v>
      </c>
      <c r="U122">
        <v>0.182</v>
      </c>
      <c r="AJ122" s="4">
        <v>5.95</v>
      </c>
      <c r="AK122" s="4">
        <f t="shared" si="10"/>
        <v>6000</v>
      </c>
      <c r="AL122" s="4">
        <v>51.2</v>
      </c>
      <c r="AM122" s="4">
        <v>9</v>
      </c>
      <c r="AN122" s="4">
        <v>37.700000000000003</v>
      </c>
      <c r="AO122" s="4">
        <v>223.1</v>
      </c>
      <c r="AP122" s="4">
        <v>80.599999999999994</v>
      </c>
      <c r="AQ122" s="4">
        <v>46.3</v>
      </c>
      <c r="AR122" s="4">
        <v>17.100000000000001</v>
      </c>
      <c r="AS122" s="4">
        <v>4.4000000000000004</v>
      </c>
      <c r="AT122" s="4">
        <v>70.099999999999994</v>
      </c>
    </row>
    <row r="123" spans="1:46">
      <c r="A123" s="6">
        <v>12</v>
      </c>
      <c r="B123" s="3">
        <v>-9.7899999999999991</v>
      </c>
      <c r="C123" s="4">
        <v>-9.23</v>
      </c>
      <c r="D123">
        <v>-9.24</v>
      </c>
      <c r="F123" s="1"/>
      <c r="G123" s="6">
        <v>1.2</v>
      </c>
      <c r="H123" s="6">
        <f t="shared" si="7"/>
        <v>1250</v>
      </c>
      <c r="I123">
        <v>-8.36</v>
      </c>
      <c r="J123">
        <v>-8.4700000000000006</v>
      </c>
      <c r="K123" s="3">
        <v>-11</v>
      </c>
      <c r="L123" s="4">
        <v>-9.94</v>
      </c>
      <c r="N123">
        <f t="shared" si="12"/>
        <v>-9.442499999999999</v>
      </c>
      <c r="O123" s="6">
        <v>6</v>
      </c>
      <c r="P123" s="6">
        <f t="shared" si="8"/>
        <v>6050</v>
      </c>
      <c r="Q123"/>
      <c r="R123" s="4">
        <v>-8.86</v>
      </c>
      <c r="S123">
        <v>-8.86</v>
      </c>
      <c r="T123">
        <v>0.13700000000000001</v>
      </c>
      <c r="U123">
        <v>0.14299999999999999</v>
      </c>
      <c r="AJ123" s="4">
        <v>6</v>
      </c>
      <c r="AK123" s="4">
        <f t="shared" si="10"/>
        <v>6050</v>
      </c>
      <c r="AL123" s="4">
        <v>9.5</v>
      </c>
      <c r="AM123" s="4">
        <v>4.9000000000000004</v>
      </c>
      <c r="AN123" s="4">
        <v>18.8</v>
      </c>
      <c r="AO123" s="4">
        <v>39.1</v>
      </c>
      <c r="AP123" s="4">
        <v>21.3</v>
      </c>
      <c r="AQ123" s="4">
        <v>15</v>
      </c>
      <c r="AR123" s="4">
        <v>6.6</v>
      </c>
      <c r="AS123" s="4">
        <v>1.2</v>
      </c>
      <c r="AT123" s="4">
        <v>8.1999999999999993</v>
      </c>
    </row>
    <row r="124" spans="1:46">
      <c r="A124" s="6">
        <v>12.1</v>
      </c>
      <c r="B124" s="3">
        <v>-9.9700000000000006</v>
      </c>
      <c r="C124" s="4">
        <v>-9.1999999999999993</v>
      </c>
      <c r="D124">
        <v>-9.93</v>
      </c>
      <c r="F124" s="1"/>
      <c r="G124" s="6">
        <v>1.21</v>
      </c>
      <c r="H124" s="6">
        <f t="shared" si="7"/>
        <v>1260</v>
      </c>
      <c r="I124">
        <v>-7.21</v>
      </c>
      <c r="J124">
        <v>-8.5299999999999994</v>
      </c>
      <c r="K124" s="3">
        <v>-10.48</v>
      </c>
      <c r="L124" s="4">
        <v>-9.67</v>
      </c>
      <c r="N124">
        <f t="shared" si="12"/>
        <v>-8.9725000000000001</v>
      </c>
      <c r="O124" s="6">
        <v>6.05</v>
      </c>
      <c r="P124" s="6">
        <f t="shared" si="8"/>
        <v>6100</v>
      </c>
      <c r="Q124"/>
      <c r="R124" s="4">
        <v>-8.43</v>
      </c>
      <c r="S124">
        <v>-8.43</v>
      </c>
      <c r="T124">
        <v>0.104</v>
      </c>
      <c r="U124">
        <v>0.159</v>
      </c>
      <c r="AJ124" s="4">
        <v>6.05</v>
      </c>
      <c r="AK124" s="4">
        <f t="shared" si="10"/>
        <v>6100</v>
      </c>
      <c r="AL124" s="4">
        <v>16.2</v>
      </c>
      <c r="AM124" s="4">
        <v>8.3000000000000007</v>
      </c>
      <c r="AN124" s="4">
        <v>38.799999999999997</v>
      </c>
      <c r="AO124" s="4">
        <v>89.3</v>
      </c>
      <c r="AP124" s="4">
        <v>32.9</v>
      </c>
      <c r="AQ124" s="4">
        <v>32.4</v>
      </c>
      <c r="AR124" s="4">
        <v>20.100000000000001</v>
      </c>
      <c r="AS124" s="4">
        <v>2.5</v>
      </c>
      <c r="AT124" s="4">
        <v>14.9</v>
      </c>
    </row>
    <row r="125" spans="1:46">
      <c r="A125" s="6">
        <v>12.2</v>
      </c>
      <c r="B125" s="3">
        <v>-10.41</v>
      </c>
      <c r="C125" s="4">
        <v>-9.26</v>
      </c>
      <c r="D125">
        <v>-9.23</v>
      </c>
      <c r="F125" s="1"/>
      <c r="G125" s="6">
        <v>1.22</v>
      </c>
      <c r="H125" s="6">
        <f t="shared" si="7"/>
        <v>1270</v>
      </c>
      <c r="I125">
        <v>-6.69</v>
      </c>
      <c r="J125">
        <v>-7.48</v>
      </c>
      <c r="K125" s="3">
        <v>-10.55</v>
      </c>
      <c r="L125" s="4">
        <v>-10.220000000000001</v>
      </c>
      <c r="N125">
        <f t="shared" si="12"/>
        <v>-8.7350000000000012</v>
      </c>
      <c r="O125" s="6">
        <v>6.1</v>
      </c>
      <c r="P125" s="6">
        <f t="shared" si="8"/>
        <v>6150</v>
      </c>
      <c r="Q125"/>
      <c r="R125" s="4">
        <v>-9.83</v>
      </c>
      <c r="S125">
        <v>-9.83</v>
      </c>
      <c r="T125">
        <v>0.10100000000000001</v>
      </c>
      <c r="U125">
        <v>0.14699999999999999</v>
      </c>
      <c r="AJ125" s="4">
        <v>6.1</v>
      </c>
      <c r="AK125" s="4">
        <f t="shared" si="10"/>
        <v>6150</v>
      </c>
      <c r="AL125" s="4">
        <v>67.7</v>
      </c>
      <c r="AM125" s="4">
        <v>10</v>
      </c>
      <c r="AN125" s="4">
        <v>190.4</v>
      </c>
      <c r="AO125" s="4">
        <v>238.7</v>
      </c>
      <c r="AP125" s="4">
        <v>33.1</v>
      </c>
      <c r="AQ125" s="4">
        <v>52.7</v>
      </c>
      <c r="AR125" s="4">
        <v>39.4</v>
      </c>
      <c r="AS125" s="4">
        <v>5.3</v>
      </c>
      <c r="AT125" s="4">
        <v>101</v>
      </c>
    </row>
    <row r="126" spans="1:46">
      <c r="A126" s="6">
        <v>12.3</v>
      </c>
      <c r="B126" s="3">
        <v>-10.49</v>
      </c>
      <c r="C126" s="4">
        <v>-9</v>
      </c>
      <c r="D126">
        <v>-9.51</v>
      </c>
      <c r="F126" s="1"/>
      <c r="G126" s="6">
        <v>1.23</v>
      </c>
      <c r="H126" s="6">
        <f t="shared" si="7"/>
        <v>1280</v>
      </c>
      <c r="I126">
        <v>-7.23</v>
      </c>
      <c r="J126">
        <v>-7.27</v>
      </c>
      <c r="K126" s="3">
        <v>-8.51</v>
      </c>
      <c r="L126" s="4">
        <v>-9.65</v>
      </c>
      <c r="N126">
        <f t="shared" si="12"/>
        <v>-8.1649999999999991</v>
      </c>
      <c r="O126" s="6">
        <v>6.15</v>
      </c>
      <c r="P126" s="6">
        <f t="shared" si="8"/>
        <v>6200</v>
      </c>
      <c r="Q126"/>
      <c r="R126" s="4">
        <v>-9.81</v>
      </c>
      <c r="S126">
        <v>-9.81</v>
      </c>
      <c r="T126">
        <v>6.4000000000000001E-2</v>
      </c>
      <c r="U126">
        <v>0.14000000000000001</v>
      </c>
      <c r="AJ126" s="4">
        <v>6.15</v>
      </c>
      <c r="AK126" s="4">
        <f t="shared" si="10"/>
        <v>6200</v>
      </c>
      <c r="AL126" s="4">
        <v>38.200000000000003</v>
      </c>
      <c r="AM126" s="4">
        <v>8.1999999999999993</v>
      </c>
      <c r="AN126" s="4">
        <v>124.9</v>
      </c>
      <c r="AO126" s="4">
        <v>164.4</v>
      </c>
      <c r="AP126" s="4">
        <v>77.2</v>
      </c>
      <c r="AQ126" s="4">
        <v>221.3</v>
      </c>
      <c r="AR126" s="4">
        <v>57.2</v>
      </c>
      <c r="AS126" s="4">
        <v>8.5</v>
      </c>
      <c r="AT126" s="4">
        <v>56.8</v>
      </c>
    </row>
    <row r="127" spans="1:46">
      <c r="A127" s="6">
        <v>12.4</v>
      </c>
      <c r="B127" s="3">
        <v>-10.45</v>
      </c>
      <c r="C127" s="4">
        <v>-9.51</v>
      </c>
      <c r="D127">
        <v>-9.42</v>
      </c>
      <c r="F127" s="1"/>
      <c r="G127" s="6">
        <v>1.24</v>
      </c>
      <c r="H127" s="6">
        <f t="shared" si="7"/>
        <v>1290</v>
      </c>
      <c r="I127">
        <v>-5.79</v>
      </c>
      <c r="J127">
        <v>-6.82</v>
      </c>
      <c r="K127" s="3">
        <v>-8.6</v>
      </c>
      <c r="L127" s="4">
        <v>-8.3000000000000007</v>
      </c>
      <c r="N127">
        <f t="shared" si="12"/>
        <v>-7.3775000000000004</v>
      </c>
      <c r="O127" s="6">
        <v>6.2</v>
      </c>
      <c r="P127" s="6">
        <f t="shared" si="8"/>
        <v>6250</v>
      </c>
      <c r="Q127"/>
      <c r="R127" s="4">
        <v>-9.5</v>
      </c>
      <c r="S127">
        <v>-9.5</v>
      </c>
      <c r="T127">
        <v>0.12</v>
      </c>
      <c r="U127">
        <v>0.13200000000000001</v>
      </c>
      <c r="AJ127" s="4">
        <v>6.2</v>
      </c>
      <c r="AK127" s="4">
        <f t="shared" si="10"/>
        <v>6250</v>
      </c>
      <c r="AL127" s="4">
        <v>127.8</v>
      </c>
      <c r="AM127" s="4">
        <v>14.6</v>
      </c>
      <c r="AN127" s="4">
        <v>73.8</v>
      </c>
      <c r="AO127" s="4">
        <v>770.9</v>
      </c>
      <c r="AP127" s="4">
        <v>21.9</v>
      </c>
      <c r="AQ127" s="4">
        <v>19.8</v>
      </c>
      <c r="AR127" s="4">
        <v>28.2</v>
      </c>
      <c r="AS127" s="4">
        <v>3.3</v>
      </c>
      <c r="AT127" s="4">
        <v>945.5</v>
      </c>
    </row>
    <row r="128" spans="1:46">
      <c r="A128" s="6">
        <v>12.5</v>
      </c>
      <c r="B128" s="3">
        <v>-10.52</v>
      </c>
      <c r="C128" s="4">
        <v>-10.55</v>
      </c>
      <c r="D128">
        <v>-9.48</v>
      </c>
      <c r="F128" s="1"/>
      <c r="G128" s="6">
        <v>1.25</v>
      </c>
      <c r="H128" s="6">
        <f t="shared" si="7"/>
        <v>1300</v>
      </c>
      <c r="I128">
        <v>-6.7</v>
      </c>
      <c r="J128">
        <v>-7.53</v>
      </c>
      <c r="K128" s="3">
        <v>-8.5299999999999994</v>
      </c>
      <c r="L128" s="4">
        <v>-10.51</v>
      </c>
      <c r="N128">
        <f t="shared" si="12"/>
        <v>-8.317499999999999</v>
      </c>
      <c r="O128" s="6">
        <v>6.25</v>
      </c>
      <c r="P128" s="6">
        <f t="shared" si="8"/>
        <v>6300</v>
      </c>
      <c r="Q128"/>
      <c r="R128" s="4">
        <v>-10.45</v>
      </c>
      <c r="S128">
        <v>-10.45</v>
      </c>
      <c r="T128">
        <v>7.4999999999999997E-2</v>
      </c>
      <c r="U128">
        <v>0.14199999999999999</v>
      </c>
      <c r="AJ128" s="4">
        <v>6.25</v>
      </c>
      <c r="AK128" s="4">
        <f t="shared" si="10"/>
        <v>6300</v>
      </c>
      <c r="AL128" s="4">
        <v>52</v>
      </c>
      <c r="AM128" s="4">
        <v>9.1999999999999993</v>
      </c>
      <c r="AN128" s="4">
        <v>86.1</v>
      </c>
      <c r="AO128" s="4">
        <v>409.7</v>
      </c>
      <c r="AP128" s="4">
        <v>36.6</v>
      </c>
      <c r="AQ128" s="4">
        <v>30.8</v>
      </c>
      <c r="AR128" s="4">
        <v>32.6</v>
      </c>
      <c r="AS128" s="4">
        <v>3.4</v>
      </c>
      <c r="AT128" s="4">
        <v>233.3</v>
      </c>
    </row>
    <row r="129" spans="1:46">
      <c r="A129" s="6">
        <v>12.6</v>
      </c>
      <c r="B129" s="3">
        <v>-10.32</v>
      </c>
      <c r="C129" s="4">
        <v>-10.75</v>
      </c>
      <c r="D129">
        <v>-11.02</v>
      </c>
      <c r="F129" s="1"/>
      <c r="G129" s="6">
        <v>1.26</v>
      </c>
      <c r="H129" s="6">
        <f t="shared" si="7"/>
        <v>1310</v>
      </c>
      <c r="I129">
        <v>-7.94</v>
      </c>
      <c r="J129">
        <v>-8.6999999999999993</v>
      </c>
      <c r="K129" s="3">
        <v>-11.67</v>
      </c>
      <c r="L129" s="4">
        <v>-11.11</v>
      </c>
      <c r="N129">
        <f t="shared" si="12"/>
        <v>-9.8550000000000004</v>
      </c>
      <c r="O129" s="6">
        <v>6.3</v>
      </c>
      <c r="P129" s="6">
        <f t="shared" si="8"/>
        <v>6350</v>
      </c>
      <c r="Q129"/>
      <c r="R129" s="4">
        <v>-9.8000000000000007</v>
      </c>
      <c r="S129">
        <v>-9.8000000000000007</v>
      </c>
      <c r="T129">
        <v>0.11799999999999999</v>
      </c>
      <c r="U129">
        <v>0.156</v>
      </c>
      <c r="AJ129" s="4">
        <v>6.3</v>
      </c>
      <c r="AK129" s="4">
        <f t="shared" si="10"/>
        <v>6350</v>
      </c>
      <c r="AL129" s="4">
        <v>32.799999999999997</v>
      </c>
      <c r="AM129" s="4">
        <v>60.8</v>
      </c>
      <c r="AN129" s="4">
        <v>64</v>
      </c>
      <c r="AO129" s="4">
        <v>262</v>
      </c>
      <c r="AP129" s="4">
        <v>43.9</v>
      </c>
      <c r="AQ129" s="4">
        <v>31.4</v>
      </c>
      <c r="AR129" s="4">
        <v>33.200000000000003</v>
      </c>
      <c r="AS129" s="4">
        <v>3.7</v>
      </c>
      <c r="AT129" s="4">
        <v>384.3</v>
      </c>
    </row>
    <row r="130" spans="1:46">
      <c r="A130" s="6">
        <v>12.7</v>
      </c>
      <c r="B130" s="3">
        <v>-9.6999999999999993</v>
      </c>
      <c r="C130" s="4">
        <v>-10.28</v>
      </c>
      <c r="D130">
        <v>-11.25</v>
      </c>
      <c r="F130" s="1"/>
      <c r="G130" s="6">
        <v>1.27</v>
      </c>
      <c r="H130" s="6">
        <f t="shared" si="7"/>
        <v>1320</v>
      </c>
      <c r="I130">
        <v>-9</v>
      </c>
      <c r="J130">
        <v>-9.5399999999999991</v>
      </c>
      <c r="K130" s="3">
        <v>-11.77</v>
      </c>
      <c r="L130" s="4">
        <v>-10.94</v>
      </c>
      <c r="N130">
        <f t="shared" si="12"/>
        <v>-10.3125</v>
      </c>
      <c r="O130" s="6">
        <v>6.35</v>
      </c>
      <c r="P130" s="6">
        <f t="shared" si="8"/>
        <v>6400</v>
      </c>
      <c r="Q130"/>
      <c r="R130" s="4">
        <v>-10.7</v>
      </c>
      <c r="S130">
        <v>-10.7</v>
      </c>
      <c r="T130">
        <v>9.0999999999999998E-2</v>
      </c>
      <c r="U130">
        <v>0.29099999999999998</v>
      </c>
      <c r="AJ130" s="4">
        <v>6.35</v>
      </c>
      <c r="AK130" s="4">
        <f t="shared" si="10"/>
        <v>6400</v>
      </c>
      <c r="AL130" s="4">
        <v>10.7</v>
      </c>
      <c r="AM130" s="4">
        <v>60.1</v>
      </c>
      <c r="AN130" s="4">
        <v>91</v>
      </c>
      <c r="AO130" s="4">
        <v>49.3</v>
      </c>
      <c r="AP130" s="4">
        <v>47.3</v>
      </c>
      <c r="AQ130" s="4">
        <v>33.799999999999997</v>
      </c>
      <c r="AR130" s="4">
        <v>37.1</v>
      </c>
      <c r="AS130" s="4">
        <v>4.8</v>
      </c>
      <c r="AT130" s="4">
        <v>20.100000000000001</v>
      </c>
    </row>
    <row r="131" spans="1:46">
      <c r="A131" s="6">
        <v>12.8</v>
      </c>
      <c r="B131" s="3">
        <v>-7.05</v>
      </c>
      <c r="C131" s="4">
        <v>-10.58</v>
      </c>
      <c r="D131">
        <v>-11.59</v>
      </c>
      <c r="F131" s="1"/>
      <c r="G131" s="6">
        <v>1.28</v>
      </c>
      <c r="H131" s="6">
        <f t="shared" si="7"/>
        <v>1330</v>
      </c>
      <c r="J131">
        <v>-9.11</v>
      </c>
      <c r="K131" s="3">
        <v>-10.46</v>
      </c>
      <c r="L131" s="4">
        <v>-9.99</v>
      </c>
      <c r="N131">
        <f>SUM(I131,J131,K131,L131)/3</f>
        <v>-9.8533333333333335</v>
      </c>
      <c r="O131" s="6">
        <v>6.4</v>
      </c>
      <c r="P131" s="6">
        <f t="shared" si="8"/>
        <v>6450</v>
      </c>
      <c r="Q131"/>
      <c r="R131" s="4">
        <v>-8.59</v>
      </c>
      <c r="S131">
        <v>-8.59</v>
      </c>
      <c r="T131">
        <v>0.112</v>
      </c>
      <c r="U131">
        <v>0.20599999999999999</v>
      </c>
      <c r="AJ131" s="4">
        <v>6.4</v>
      </c>
      <c r="AK131" s="4">
        <f t="shared" si="10"/>
        <v>6450</v>
      </c>
      <c r="AL131" s="4">
        <v>23.1</v>
      </c>
      <c r="AM131" s="4">
        <v>69.5</v>
      </c>
      <c r="AN131" s="4">
        <v>86.7</v>
      </c>
      <c r="AO131" s="4">
        <v>98.1</v>
      </c>
      <c r="AP131" s="4">
        <v>20.6</v>
      </c>
      <c r="AQ131" s="4">
        <v>60.8</v>
      </c>
      <c r="AR131" s="4">
        <v>41.9</v>
      </c>
      <c r="AS131" s="4">
        <v>6</v>
      </c>
      <c r="AT131" s="4">
        <v>40.700000000000003</v>
      </c>
    </row>
    <row r="132" spans="1:46">
      <c r="A132" s="6">
        <v>12.9</v>
      </c>
      <c r="B132" s="3">
        <v>-7.37</v>
      </c>
      <c r="C132" s="4">
        <v>-10.58</v>
      </c>
      <c r="D132">
        <v>-11.83</v>
      </c>
      <c r="F132" s="1"/>
      <c r="G132" s="6">
        <v>1.29</v>
      </c>
      <c r="H132" s="6">
        <f t="shared" ref="H132:H152" si="13">(G132*1000)+50</f>
        <v>1340</v>
      </c>
      <c r="J132">
        <v>-7.6</v>
      </c>
      <c r="K132" s="3">
        <v>-10.23</v>
      </c>
      <c r="L132" s="4">
        <v>-9.0299999999999994</v>
      </c>
      <c r="N132">
        <f t="shared" ref="N132:N150" si="14">SUM(I132,J132,K132,L132)/3</f>
        <v>-8.9533333333333331</v>
      </c>
      <c r="O132" s="6">
        <v>6.45</v>
      </c>
      <c r="P132" s="6">
        <f t="shared" ref="P132:P195" si="15">(O132*1000)+50</f>
        <v>6500</v>
      </c>
      <c r="Q132"/>
      <c r="R132" s="4">
        <v>-6.84</v>
      </c>
      <c r="S132">
        <v>-6.84</v>
      </c>
      <c r="T132">
        <v>9.7000000000000003E-2</v>
      </c>
      <c r="U132">
        <v>0.21</v>
      </c>
      <c r="AJ132" s="4">
        <v>6.45</v>
      </c>
      <c r="AK132" s="4">
        <f t="shared" ref="AK132:AK195" si="16">(AJ132*1000)+50</f>
        <v>6500</v>
      </c>
      <c r="AL132" s="4">
        <v>38.200000000000003</v>
      </c>
      <c r="AM132" s="4">
        <v>43.3</v>
      </c>
      <c r="AN132" s="4">
        <v>62.6</v>
      </c>
      <c r="AO132" s="4">
        <v>138.19999999999999</v>
      </c>
      <c r="AP132" s="4">
        <v>31.7</v>
      </c>
      <c r="AQ132" s="4">
        <v>41.7</v>
      </c>
      <c r="AR132" s="4">
        <v>37.299999999999997</v>
      </c>
      <c r="AS132" s="4">
        <v>3.9</v>
      </c>
      <c r="AT132" s="4">
        <v>44.2</v>
      </c>
    </row>
    <row r="133" spans="1:46">
      <c r="A133" s="6">
        <v>13</v>
      </c>
      <c r="B133" s="3">
        <v>-7.3</v>
      </c>
      <c r="C133" s="4">
        <v>-11.1</v>
      </c>
      <c r="D133">
        <v>-12.32</v>
      </c>
      <c r="F133" s="1"/>
      <c r="G133" s="6">
        <v>1.3</v>
      </c>
      <c r="H133" s="6">
        <f t="shared" si="13"/>
        <v>1350</v>
      </c>
      <c r="J133">
        <v>-7.1</v>
      </c>
      <c r="K133" s="3">
        <v>-8.89</v>
      </c>
      <c r="L133" s="4">
        <v>-8.65</v>
      </c>
      <c r="N133">
        <f t="shared" si="14"/>
        <v>-8.2133333333333329</v>
      </c>
      <c r="O133" s="6">
        <v>6.5</v>
      </c>
      <c r="P133" s="6">
        <f t="shared" si="15"/>
        <v>6550</v>
      </c>
      <c r="Q133"/>
      <c r="R133" s="4">
        <v>-6.67</v>
      </c>
      <c r="S133">
        <v>-6.67</v>
      </c>
      <c r="T133">
        <v>7.1999999999999995E-2</v>
      </c>
      <c r="U133">
        <v>0.17399999999999999</v>
      </c>
      <c r="AJ133" s="4">
        <v>6.5</v>
      </c>
      <c r="AK133" s="4">
        <f t="shared" si="16"/>
        <v>6550</v>
      </c>
      <c r="AL133" s="4">
        <v>38.1</v>
      </c>
      <c r="AM133" s="4">
        <v>46.1</v>
      </c>
      <c r="AN133" s="4">
        <v>98.5</v>
      </c>
      <c r="AO133" s="4">
        <v>204.1</v>
      </c>
      <c r="AP133" s="4">
        <v>40.1</v>
      </c>
      <c r="AQ133" s="4">
        <v>35.299999999999997</v>
      </c>
      <c r="AR133" s="4">
        <v>44.4</v>
      </c>
      <c r="AS133" s="4">
        <v>4.5999999999999996</v>
      </c>
      <c r="AT133" s="4">
        <v>74.599999999999994</v>
      </c>
    </row>
    <row r="134" spans="1:46">
      <c r="A134" s="6">
        <v>13.1</v>
      </c>
      <c r="B134" s="3">
        <v>-7.61</v>
      </c>
      <c r="C134" s="4">
        <v>-10.66</v>
      </c>
      <c r="D134">
        <v>-12.29</v>
      </c>
      <c r="F134" s="1"/>
      <c r="G134" s="6">
        <v>1.31</v>
      </c>
      <c r="H134" s="6">
        <f t="shared" si="13"/>
        <v>1360</v>
      </c>
      <c r="J134">
        <v>-7.02</v>
      </c>
      <c r="K134" s="3">
        <v>-8.59</v>
      </c>
      <c r="L134" s="4">
        <v>-8.89</v>
      </c>
      <c r="N134">
        <f t="shared" si="14"/>
        <v>-8.1666666666666661</v>
      </c>
      <c r="O134" s="6">
        <v>6.55</v>
      </c>
      <c r="P134" s="6">
        <f t="shared" si="15"/>
        <v>6600</v>
      </c>
      <c r="Q134"/>
      <c r="R134" s="4">
        <v>-7.03</v>
      </c>
      <c r="S134">
        <v>-7.03</v>
      </c>
      <c r="T134">
        <v>0.16200000000000001</v>
      </c>
      <c r="U134">
        <v>0.17299999999999999</v>
      </c>
      <c r="AJ134" s="4">
        <v>6.55</v>
      </c>
      <c r="AK134" s="4">
        <f t="shared" si="16"/>
        <v>6600</v>
      </c>
      <c r="AL134" s="4">
        <v>67.099999999999994</v>
      </c>
      <c r="AM134" s="4">
        <v>43.4</v>
      </c>
      <c r="AN134" s="4">
        <v>123</v>
      </c>
      <c r="AO134" s="4">
        <v>361.4</v>
      </c>
      <c r="AP134" s="4">
        <v>53.8</v>
      </c>
      <c r="AQ134" s="4">
        <v>50.1</v>
      </c>
      <c r="AR134" s="4">
        <v>47.7</v>
      </c>
      <c r="AS134" s="4">
        <v>4.8</v>
      </c>
      <c r="AT134" s="4">
        <v>84.6</v>
      </c>
    </row>
    <row r="135" spans="1:46">
      <c r="A135" s="6">
        <v>13.2</v>
      </c>
      <c r="B135" s="3">
        <v>-8.2799999999999994</v>
      </c>
      <c r="C135" s="4">
        <v>-10.47</v>
      </c>
      <c r="D135">
        <v>-11.58</v>
      </c>
      <c r="F135" s="1"/>
      <c r="G135" s="6">
        <v>1.32</v>
      </c>
      <c r="H135" s="6">
        <f t="shared" si="13"/>
        <v>1370</v>
      </c>
      <c r="J135">
        <v>-7.47</v>
      </c>
      <c r="K135" s="3">
        <v>-8.34</v>
      </c>
      <c r="L135" s="4">
        <v>-8.7899999999999991</v>
      </c>
      <c r="N135">
        <f t="shared" si="14"/>
        <v>-8.1999999999999993</v>
      </c>
      <c r="O135" s="6">
        <v>6.6</v>
      </c>
      <c r="P135" s="6">
        <f t="shared" si="15"/>
        <v>6650</v>
      </c>
      <c r="Q135"/>
      <c r="R135" s="4">
        <v>-7.31</v>
      </c>
      <c r="S135">
        <v>-7.31</v>
      </c>
      <c r="T135">
        <v>7.3999999999999996E-2</v>
      </c>
      <c r="U135">
        <v>0.17699999999999999</v>
      </c>
      <c r="AJ135" s="4">
        <v>6.6</v>
      </c>
      <c r="AK135" s="4">
        <f t="shared" si="16"/>
        <v>6650</v>
      </c>
      <c r="AL135" s="4">
        <v>60.5</v>
      </c>
      <c r="AM135" s="4">
        <v>36.200000000000003</v>
      </c>
      <c r="AN135" s="4">
        <v>96.7</v>
      </c>
      <c r="AO135" s="4">
        <v>223.9</v>
      </c>
      <c r="AP135" s="4">
        <v>57.9</v>
      </c>
      <c r="AQ135" s="4">
        <v>19.600000000000001</v>
      </c>
      <c r="AR135" s="4">
        <v>35.5</v>
      </c>
      <c r="AS135" s="4">
        <v>3.2</v>
      </c>
      <c r="AT135" s="4">
        <v>29.4</v>
      </c>
    </row>
    <row r="136" spans="1:46">
      <c r="A136" s="6">
        <v>13.3</v>
      </c>
      <c r="B136" s="3">
        <v>-8.4499999999999993</v>
      </c>
      <c r="C136" s="4">
        <v>-10.3</v>
      </c>
      <c r="D136">
        <v>-11.41</v>
      </c>
      <c r="F136" s="1"/>
      <c r="G136" s="6">
        <v>1.33</v>
      </c>
      <c r="H136" s="6">
        <f t="shared" si="13"/>
        <v>1380</v>
      </c>
      <c r="J136">
        <v>-7.48</v>
      </c>
      <c r="K136" s="3">
        <v>-8.1999999999999993</v>
      </c>
      <c r="L136" s="4">
        <v>-9.1</v>
      </c>
      <c r="N136">
        <f t="shared" si="14"/>
        <v>-8.26</v>
      </c>
      <c r="O136" s="6">
        <v>6.65</v>
      </c>
      <c r="P136" s="6">
        <f t="shared" si="15"/>
        <v>6700</v>
      </c>
      <c r="Q136"/>
      <c r="R136" s="4">
        <v>-6.79</v>
      </c>
      <c r="S136">
        <v>-6.79</v>
      </c>
      <c r="T136">
        <v>0.124</v>
      </c>
      <c r="U136">
        <v>0.14799999999999999</v>
      </c>
      <c r="AJ136" s="4">
        <v>6.65</v>
      </c>
      <c r="AK136" s="4">
        <f t="shared" si="16"/>
        <v>6700</v>
      </c>
      <c r="AL136" s="4">
        <v>59.6</v>
      </c>
      <c r="AM136" s="4">
        <v>74.599999999999994</v>
      </c>
      <c r="AN136" s="4">
        <v>102.9</v>
      </c>
      <c r="AO136" s="4">
        <v>137.19999999999999</v>
      </c>
      <c r="AP136" s="4">
        <v>70</v>
      </c>
      <c r="AQ136" s="4">
        <v>20.8</v>
      </c>
      <c r="AR136" s="4">
        <v>45.2</v>
      </c>
      <c r="AS136" s="4">
        <v>2.8</v>
      </c>
      <c r="AT136" s="4">
        <v>20</v>
      </c>
    </row>
    <row r="137" spans="1:46">
      <c r="A137" s="6">
        <v>13.4</v>
      </c>
      <c r="B137" s="3">
        <v>-8.9</v>
      </c>
      <c r="C137" s="4">
        <v>-10.050000000000001</v>
      </c>
      <c r="D137">
        <v>-10.41</v>
      </c>
      <c r="F137" s="1"/>
      <c r="G137" s="6">
        <v>1.34</v>
      </c>
      <c r="H137" s="6">
        <f t="shared" si="13"/>
        <v>1390</v>
      </c>
      <c r="J137">
        <v>-6.69</v>
      </c>
      <c r="K137" s="3">
        <v>-8.24</v>
      </c>
      <c r="L137" s="4">
        <v>-9.07</v>
      </c>
      <c r="N137">
        <f t="shared" si="14"/>
        <v>-8</v>
      </c>
      <c r="O137" s="6">
        <v>6.7</v>
      </c>
      <c r="P137" s="6">
        <f t="shared" si="15"/>
        <v>6750</v>
      </c>
      <c r="Q137"/>
      <c r="R137" s="4">
        <v>-7.42</v>
      </c>
      <c r="S137">
        <v>-7.42</v>
      </c>
      <c r="T137">
        <v>0.21299999999999999</v>
      </c>
      <c r="U137">
        <v>0.17899999999999999</v>
      </c>
      <c r="AJ137" s="4">
        <v>6.7</v>
      </c>
      <c r="AK137" s="4">
        <f t="shared" si="16"/>
        <v>6750</v>
      </c>
      <c r="AL137" s="4">
        <v>57.7</v>
      </c>
      <c r="AM137" s="4">
        <v>66.599999999999994</v>
      </c>
      <c r="AN137" s="4">
        <v>140.5</v>
      </c>
      <c r="AO137" s="4">
        <v>174.8</v>
      </c>
      <c r="AP137" s="4">
        <v>53.8</v>
      </c>
      <c r="AQ137" s="4">
        <v>26.3</v>
      </c>
      <c r="AR137" s="4">
        <v>38.799999999999997</v>
      </c>
      <c r="AS137" s="4">
        <v>3.3</v>
      </c>
      <c r="AT137" s="4">
        <v>18.8</v>
      </c>
    </row>
    <row r="138" spans="1:46">
      <c r="A138" s="6">
        <v>13.5</v>
      </c>
      <c r="B138" s="3">
        <v>-9.49</v>
      </c>
      <c r="C138" s="4">
        <v>-10.220000000000001</v>
      </c>
      <c r="D138">
        <v>-11.04</v>
      </c>
      <c r="F138" s="1"/>
      <c r="G138" s="6">
        <v>1.35</v>
      </c>
      <c r="H138" s="6">
        <f t="shared" si="13"/>
        <v>1400</v>
      </c>
      <c r="J138">
        <v>-7.42</v>
      </c>
      <c r="K138" s="3">
        <v>-8.5</v>
      </c>
      <c r="L138" s="4">
        <v>-9.0299999999999994</v>
      </c>
      <c r="N138">
        <f t="shared" si="14"/>
        <v>-8.3166666666666664</v>
      </c>
      <c r="O138" s="6">
        <v>6.75</v>
      </c>
      <c r="P138" s="6">
        <f t="shared" si="15"/>
        <v>6800</v>
      </c>
      <c r="Q138"/>
      <c r="R138" s="4">
        <v>-7.46</v>
      </c>
      <c r="S138">
        <v>-7.46</v>
      </c>
      <c r="T138">
        <v>0.17799999999999999</v>
      </c>
      <c r="U138">
        <v>0.14299999999999999</v>
      </c>
      <c r="AJ138" s="4">
        <v>6.75</v>
      </c>
      <c r="AK138" s="4">
        <f t="shared" si="16"/>
        <v>6800</v>
      </c>
      <c r="AL138" s="4">
        <v>107.4</v>
      </c>
      <c r="AM138" s="4">
        <v>74.3</v>
      </c>
      <c r="AN138" s="4">
        <v>615.20000000000005</v>
      </c>
      <c r="AO138" s="4">
        <v>281.39999999999998</v>
      </c>
      <c r="AP138" s="4">
        <v>74.5</v>
      </c>
      <c r="AQ138" s="4">
        <v>59.7</v>
      </c>
      <c r="AR138" s="4">
        <v>179.6</v>
      </c>
      <c r="AS138" s="4">
        <v>1.7</v>
      </c>
      <c r="AT138" s="4">
        <v>35.700000000000003</v>
      </c>
    </row>
    <row r="139" spans="1:46">
      <c r="A139" s="6">
        <v>13.6</v>
      </c>
      <c r="B139" s="3">
        <v>-9.6</v>
      </c>
      <c r="C139" s="4">
        <v>-9.8800000000000008</v>
      </c>
      <c r="D139">
        <v>-10.119999999999999</v>
      </c>
      <c r="F139" s="1"/>
      <c r="G139" s="6">
        <v>1.36</v>
      </c>
      <c r="H139" s="6">
        <f t="shared" si="13"/>
        <v>1410</v>
      </c>
      <c r="J139">
        <v>-8.01</v>
      </c>
      <c r="K139" s="3">
        <v>-8.66</v>
      </c>
      <c r="L139" s="4">
        <v>-8.98</v>
      </c>
      <c r="N139">
        <f t="shared" si="14"/>
        <v>-8.5500000000000007</v>
      </c>
      <c r="O139" s="6">
        <v>6.8</v>
      </c>
      <c r="P139" s="6">
        <f t="shared" si="15"/>
        <v>6850</v>
      </c>
      <c r="Q139"/>
      <c r="R139" s="4">
        <v>-7.63</v>
      </c>
      <c r="S139">
        <v>-7.63</v>
      </c>
      <c r="T139">
        <v>0.20300000000000001</v>
      </c>
      <c r="U139">
        <v>0.154</v>
      </c>
      <c r="AJ139" s="4">
        <v>6.8</v>
      </c>
      <c r="AK139" s="4">
        <f t="shared" si="16"/>
        <v>6850</v>
      </c>
      <c r="AL139" s="4">
        <v>38.299999999999997</v>
      </c>
      <c r="AM139" s="4">
        <v>67.7</v>
      </c>
      <c r="AN139" s="4">
        <v>238.3</v>
      </c>
      <c r="AO139" s="4">
        <v>148.4</v>
      </c>
      <c r="AP139" s="4">
        <v>39</v>
      </c>
      <c r="AQ139" s="4">
        <v>54.1</v>
      </c>
      <c r="AR139" s="4">
        <v>107.5</v>
      </c>
      <c r="AS139" s="4">
        <v>2.4</v>
      </c>
      <c r="AT139" s="4">
        <v>43</v>
      </c>
    </row>
    <row r="140" spans="1:46">
      <c r="A140" s="6">
        <v>13.7</v>
      </c>
      <c r="B140" s="3">
        <v>-9.7200000000000006</v>
      </c>
      <c r="C140" s="4">
        <v>-9.99</v>
      </c>
      <c r="D140">
        <v>-10.18</v>
      </c>
      <c r="F140" s="1"/>
      <c r="G140" s="6">
        <v>1.37</v>
      </c>
      <c r="H140" s="6">
        <f t="shared" si="13"/>
        <v>1420</v>
      </c>
      <c r="J140">
        <v>-8.6999999999999993</v>
      </c>
      <c r="K140" s="3">
        <v>-9.5500000000000007</v>
      </c>
      <c r="L140" s="4">
        <v>-9.24</v>
      </c>
      <c r="N140">
        <f t="shared" si="14"/>
        <v>-9.163333333333334</v>
      </c>
      <c r="O140" s="6">
        <v>6.85</v>
      </c>
      <c r="P140" s="6">
        <f t="shared" si="15"/>
        <v>6900</v>
      </c>
      <c r="Q140"/>
      <c r="R140" s="4">
        <v>-7.29</v>
      </c>
      <c r="S140">
        <v>-7.29</v>
      </c>
      <c r="T140">
        <v>0.108</v>
      </c>
      <c r="U140">
        <v>0.19700000000000001</v>
      </c>
      <c r="AJ140" s="4">
        <v>6.85</v>
      </c>
      <c r="AK140" s="4">
        <f t="shared" si="16"/>
        <v>6900</v>
      </c>
      <c r="AL140" s="4">
        <v>39.799999999999997</v>
      </c>
      <c r="AM140" s="4">
        <v>46.9</v>
      </c>
      <c r="AN140" s="4">
        <v>111.7</v>
      </c>
      <c r="AO140" s="4">
        <v>169.5</v>
      </c>
      <c r="AP140" s="4">
        <v>51.7</v>
      </c>
      <c r="AQ140" s="4">
        <v>98.9</v>
      </c>
      <c r="AR140" s="4">
        <v>28</v>
      </c>
      <c r="AS140" s="4">
        <v>2.7</v>
      </c>
      <c r="AT140" s="4">
        <v>140.69999999999999</v>
      </c>
    </row>
    <row r="141" spans="1:46">
      <c r="A141" s="6">
        <v>13.8</v>
      </c>
      <c r="B141" s="3">
        <v>-9.7100000000000009</v>
      </c>
      <c r="C141" s="4">
        <v>-10.45</v>
      </c>
      <c r="D141">
        <v>-11.14</v>
      </c>
      <c r="F141" s="1"/>
      <c r="G141" s="6">
        <v>1.38</v>
      </c>
      <c r="H141" s="6">
        <f t="shared" si="13"/>
        <v>1430</v>
      </c>
      <c r="J141">
        <v>-9.26</v>
      </c>
      <c r="K141" s="3">
        <v>-9.43</v>
      </c>
      <c r="L141" s="4">
        <v>-9.2100000000000009</v>
      </c>
      <c r="N141">
        <f t="shared" si="14"/>
        <v>-9.2999999999999989</v>
      </c>
      <c r="O141" s="6">
        <v>6.9</v>
      </c>
      <c r="P141" s="6">
        <f t="shared" si="15"/>
        <v>6950</v>
      </c>
      <c r="Q141"/>
      <c r="R141" s="4">
        <v>-6.85</v>
      </c>
      <c r="S141">
        <v>-6.85</v>
      </c>
      <c r="T141">
        <v>0.109</v>
      </c>
      <c r="U141">
        <v>0.16700000000000001</v>
      </c>
      <c r="AJ141" s="4">
        <v>6.9</v>
      </c>
      <c r="AK141" s="4">
        <f t="shared" si="16"/>
        <v>6950</v>
      </c>
      <c r="AL141" s="4">
        <v>19.100000000000001</v>
      </c>
      <c r="AM141" s="4">
        <v>21.3</v>
      </c>
      <c r="AN141" s="4">
        <v>64.3</v>
      </c>
      <c r="AO141" s="4">
        <v>83.4</v>
      </c>
      <c r="AP141" s="4">
        <v>41</v>
      </c>
      <c r="AQ141" s="4">
        <v>49.6</v>
      </c>
      <c r="AR141" s="4">
        <v>28.3</v>
      </c>
      <c r="AS141" s="4">
        <v>2.8</v>
      </c>
      <c r="AT141" s="4">
        <v>56.6</v>
      </c>
    </row>
    <row r="142" spans="1:46">
      <c r="A142" s="6">
        <v>13.9</v>
      </c>
      <c r="B142" s="3">
        <v>-9.69</v>
      </c>
      <c r="C142" s="4">
        <v>-10.14</v>
      </c>
      <c r="D142">
        <v>-11.14</v>
      </c>
      <c r="F142" s="1"/>
      <c r="G142" s="6">
        <v>1.39</v>
      </c>
      <c r="H142" s="6">
        <f t="shared" si="13"/>
        <v>1440</v>
      </c>
      <c r="J142">
        <v>-10.08</v>
      </c>
      <c r="K142" s="3">
        <v>-9.65</v>
      </c>
      <c r="L142" s="4">
        <v>-9.84</v>
      </c>
      <c r="N142">
        <f t="shared" si="14"/>
        <v>-9.8566666666666674</v>
      </c>
      <c r="O142" s="6">
        <v>6.95</v>
      </c>
      <c r="P142" s="6">
        <f t="shared" si="15"/>
        <v>7000</v>
      </c>
      <c r="Q142"/>
      <c r="R142" s="4">
        <v>-6.78</v>
      </c>
      <c r="S142">
        <v>-6.78</v>
      </c>
      <c r="T142">
        <v>0.13400000000000001</v>
      </c>
      <c r="U142">
        <v>0.188</v>
      </c>
      <c r="AJ142" s="4">
        <v>6.95</v>
      </c>
      <c r="AK142" s="4">
        <f t="shared" si="16"/>
        <v>7000</v>
      </c>
      <c r="AL142" s="4">
        <v>34.4</v>
      </c>
      <c r="AM142" s="4">
        <v>43.3</v>
      </c>
      <c r="AN142" s="4">
        <v>97.1</v>
      </c>
      <c r="AO142" s="4">
        <v>65.099999999999994</v>
      </c>
      <c r="AP142" s="4">
        <v>45.3</v>
      </c>
      <c r="AQ142" s="4">
        <v>25.8</v>
      </c>
      <c r="AR142" s="4">
        <v>26.7</v>
      </c>
      <c r="AS142" s="4">
        <v>2.5</v>
      </c>
      <c r="AT142" s="4">
        <v>17.600000000000001</v>
      </c>
    </row>
    <row r="143" spans="1:46">
      <c r="A143" s="6">
        <v>14</v>
      </c>
      <c r="B143" s="3">
        <v>-9.5</v>
      </c>
      <c r="C143" s="4">
        <v>-10.19</v>
      </c>
      <c r="D143">
        <v>-11.05</v>
      </c>
      <c r="F143" s="1"/>
      <c r="G143" s="6">
        <v>1.4</v>
      </c>
      <c r="H143" s="6">
        <f t="shared" si="13"/>
        <v>1450</v>
      </c>
      <c r="J143">
        <v>-9.89</v>
      </c>
      <c r="K143" s="3">
        <v>-12.21</v>
      </c>
      <c r="L143" s="4">
        <v>-10.95</v>
      </c>
      <c r="N143">
        <f t="shared" si="14"/>
        <v>-11.016666666666666</v>
      </c>
      <c r="O143" s="6">
        <v>7</v>
      </c>
      <c r="P143" s="6">
        <f t="shared" si="15"/>
        <v>7050</v>
      </c>
      <c r="Q143"/>
      <c r="R143" s="4">
        <v>-7.16</v>
      </c>
      <c r="S143">
        <v>-7.16</v>
      </c>
      <c r="T143">
        <v>0.20399999999999999</v>
      </c>
      <c r="U143">
        <v>0.161</v>
      </c>
      <c r="AJ143" s="4">
        <v>7</v>
      </c>
      <c r="AK143" s="4">
        <f t="shared" si="16"/>
        <v>7050</v>
      </c>
      <c r="AL143" s="4">
        <v>42.6</v>
      </c>
      <c r="AM143" s="4">
        <v>33.299999999999997</v>
      </c>
      <c r="AN143" s="4">
        <v>257.7</v>
      </c>
      <c r="AO143" s="4">
        <v>87.2</v>
      </c>
      <c r="AP143" s="4">
        <v>49.8</v>
      </c>
      <c r="AQ143" s="4">
        <v>28.2</v>
      </c>
      <c r="AR143" s="4">
        <v>34.9</v>
      </c>
      <c r="AS143" s="4">
        <v>3.4</v>
      </c>
      <c r="AT143" s="4">
        <v>29.9</v>
      </c>
    </row>
    <row r="144" spans="1:46">
      <c r="A144" s="6">
        <v>14.1</v>
      </c>
      <c r="B144" s="3">
        <v>-9.2899999999999991</v>
      </c>
      <c r="C144" s="4">
        <v>-10.19</v>
      </c>
      <c r="D144">
        <v>-10.73</v>
      </c>
      <c r="F144" s="1"/>
      <c r="G144" s="6">
        <v>1.41</v>
      </c>
      <c r="H144" s="6">
        <f t="shared" si="13"/>
        <v>1460</v>
      </c>
      <c r="J144">
        <v>-9.76</v>
      </c>
      <c r="K144" s="3">
        <v>-10.93</v>
      </c>
      <c r="L144" s="4">
        <v>-10.45</v>
      </c>
      <c r="N144">
        <f t="shared" si="14"/>
        <v>-10.379999999999999</v>
      </c>
      <c r="O144" s="6">
        <v>7.05</v>
      </c>
      <c r="P144" s="6">
        <f t="shared" si="15"/>
        <v>7100</v>
      </c>
      <c r="Q144"/>
      <c r="R144" s="4">
        <v>-7.49</v>
      </c>
      <c r="S144">
        <v>-7.49</v>
      </c>
      <c r="T144">
        <v>0.22500000000000001</v>
      </c>
      <c r="U144">
        <v>0.16400000000000001</v>
      </c>
      <c r="AJ144" s="4">
        <v>7.05</v>
      </c>
      <c r="AK144" s="4">
        <f t="shared" si="16"/>
        <v>7100</v>
      </c>
      <c r="AL144" s="4">
        <v>53.4</v>
      </c>
      <c r="AM144" s="4">
        <v>100.4</v>
      </c>
      <c r="AN144" s="4">
        <v>203.8</v>
      </c>
      <c r="AO144" s="4">
        <v>130.6</v>
      </c>
      <c r="AP144" s="4">
        <v>48.6</v>
      </c>
      <c r="AQ144" s="4">
        <v>38</v>
      </c>
      <c r="AR144" s="4">
        <v>34.200000000000003</v>
      </c>
      <c r="AS144" s="4">
        <v>5.3</v>
      </c>
      <c r="AT144" s="4">
        <v>49.6</v>
      </c>
    </row>
    <row r="145" spans="1:46">
      <c r="A145" s="6">
        <v>14.2</v>
      </c>
      <c r="B145" s="3">
        <v>-9.7100000000000009</v>
      </c>
      <c r="C145" s="4">
        <v>-10.08</v>
      </c>
      <c r="D145">
        <v>-10.83</v>
      </c>
      <c r="F145" s="1"/>
      <c r="G145" s="6">
        <v>1.42</v>
      </c>
      <c r="H145" s="6">
        <f t="shared" si="13"/>
        <v>1470</v>
      </c>
      <c r="J145">
        <v>-8.9499999999999993</v>
      </c>
      <c r="K145" s="3">
        <v>-10.95</v>
      </c>
      <c r="L145" s="4">
        <v>-10.47</v>
      </c>
      <c r="N145">
        <f t="shared" si="14"/>
        <v>-10.123333333333333</v>
      </c>
      <c r="O145" s="6">
        <v>7.1</v>
      </c>
      <c r="P145" s="6">
        <f t="shared" si="15"/>
        <v>7150</v>
      </c>
      <c r="Q145"/>
      <c r="R145" s="4">
        <v>-8.39</v>
      </c>
      <c r="S145">
        <v>-8.39</v>
      </c>
      <c r="T145">
        <v>0.35299999999999998</v>
      </c>
      <c r="U145">
        <v>0.14699999999999999</v>
      </c>
      <c r="AJ145" s="4">
        <v>7.1</v>
      </c>
      <c r="AK145" s="4">
        <f t="shared" si="16"/>
        <v>7150</v>
      </c>
      <c r="AL145" s="4">
        <v>46.5</v>
      </c>
      <c r="AM145" s="4">
        <v>85.6</v>
      </c>
      <c r="AN145" s="4">
        <v>180.9</v>
      </c>
      <c r="AO145" s="4">
        <v>123.2</v>
      </c>
      <c r="AP145" s="4">
        <v>61.1</v>
      </c>
      <c r="AQ145" s="4">
        <v>37.5</v>
      </c>
      <c r="AR145" s="4">
        <v>47.2</v>
      </c>
      <c r="AS145" s="4">
        <v>4.0999999999999996</v>
      </c>
      <c r="AT145" s="4">
        <v>62.6</v>
      </c>
    </row>
    <row r="146" spans="1:46">
      <c r="A146" s="6">
        <v>14.3</v>
      </c>
      <c r="B146" s="3">
        <v>-9.5299999999999994</v>
      </c>
      <c r="C146" s="4">
        <v>-9.64</v>
      </c>
      <c r="D146">
        <v>-10.93</v>
      </c>
      <c r="F146" s="1"/>
      <c r="G146" s="6">
        <v>1.43</v>
      </c>
      <c r="H146" s="6">
        <f t="shared" si="13"/>
        <v>1480</v>
      </c>
      <c r="J146">
        <v>-9.56</v>
      </c>
      <c r="K146" s="3">
        <v>-11.04</v>
      </c>
      <c r="L146" s="4">
        <v>-10.53</v>
      </c>
      <c r="N146">
        <f t="shared" si="14"/>
        <v>-10.376666666666667</v>
      </c>
      <c r="O146" s="6">
        <v>7.15</v>
      </c>
      <c r="P146" s="6">
        <f t="shared" si="15"/>
        <v>7200</v>
      </c>
      <c r="Q146"/>
      <c r="R146" s="4">
        <v>-7.6</v>
      </c>
      <c r="S146">
        <v>-7.6</v>
      </c>
      <c r="T146">
        <v>0.17100000000000001</v>
      </c>
      <c r="U146">
        <v>0.14199999999999999</v>
      </c>
      <c r="AJ146" s="4">
        <v>7.15</v>
      </c>
      <c r="AK146" s="4">
        <f t="shared" si="16"/>
        <v>7200</v>
      </c>
      <c r="AL146" s="4">
        <v>33.799999999999997</v>
      </c>
      <c r="AM146" s="4">
        <v>45.2</v>
      </c>
      <c r="AN146" s="4">
        <v>88.5</v>
      </c>
      <c r="AO146" s="4">
        <v>77.099999999999994</v>
      </c>
      <c r="AP146" s="4">
        <v>42.6</v>
      </c>
      <c r="AQ146" s="4">
        <v>21.5</v>
      </c>
      <c r="AR146" s="4">
        <v>19.2</v>
      </c>
      <c r="AS146" s="4">
        <v>2.1</v>
      </c>
      <c r="AT146" s="4">
        <v>23.3</v>
      </c>
    </row>
    <row r="147" spans="1:46">
      <c r="A147" s="6">
        <v>14.4</v>
      </c>
      <c r="B147" s="3">
        <v>-9.23</v>
      </c>
      <c r="C147" s="4">
        <v>-10.09</v>
      </c>
      <c r="D147">
        <v>-10.57</v>
      </c>
      <c r="F147" s="1"/>
      <c r="G147" s="6">
        <v>1.44</v>
      </c>
      <c r="H147" s="6">
        <f t="shared" si="13"/>
        <v>1490</v>
      </c>
      <c r="J147">
        <v>-10.52</v>
      </c>
      <c r="K147" s="3">
        <v>-11.13</v>
      </c>
      <c r="L147" s="4">
        <v>-10.69</v>
      </c>
      <c r="N147">
        <f t="shared" si="14"/>
        <v>-10.78</v>
      </c>
      <c r="O147" s="6">
        <v>7.2</v>
      </c>
      <c r="P147" s="6">
        <f t="shared" si="15"/>
        <v>7250</v>
      </c>
      <c r="Q147"/>
      <c r="R147" s="4">
        <v>-7.88</v>
      </c>
      <c r="S147">
        <v>-7.88</v>
      </c>
      <c r="T147">
        <v>0.22</v>
      </c>
      <c r="U147">
        <v>0.154</v>
      </c>
      <c r="AJ147" s="4">
        <v>7.2</v>
      </c>
      <c r="AK147" s="4">
        <f t="shared" si="16"/>
        <v>7250</v>
      </c>
      <c r="AL147" s="4">
        <v>88.7</v>
      </c>
      <c r="AM147" s="4">
        <v>130.9</v>
      </c>
      <c r="AN147" s="4">
        <v>251.4</v>
      </c>
      <c r="AO147" s="4">
        <v>212.4</v>
      </c>
      <c r="AP147" s="4">
        <v>73.3</v>
      </c>
      <c r="AQ147" s="4">
        <v>30.1</v>
      </c>
      <c r="AR147" s="4">
        <v>45.3</v>
      </c>
      <c r="AS147" s="4">
        <v>2.4</v>
      </c>
      <c r="AT147" s="4">
        <v>43.9</v>
      </c>
    </row>
    <row r="148" spans="1:46">
      <c r="A148" s="6">
        <v>14.5</v>
      </c>
      <c r="B148" s="3">
        <v>-9.5299999999999994</v>
      </c>
      <c r="C148" s="4">
        <v>-9.75</v>
      </c>
      <c r="D148">
        <v>-9.93</v>
      </c>
      <c r="F148" s="1"/>
      <c r="G148" s="6">
        <v>1.45</v>
      </c>
      <c r="H148" s="6">
        <f t="shared" si="13"/>
        <v>1500</v>
      </c>
      <c r="J148">
        <v>-9.59</v>
      </c>
      <c r="K148" s="3">
        <v>-11.38</v>
      </c>
      <c r="L148" s="4">
        <v>-10.81</v>
      </c>
      <c r="N148">
        <f t="shared" si="14"/>
        <v>-10.593333333333334</v>
      </c>
      <c r="O148" s="6">
        <v>7.25</v>
      </c>
      <c r="P148" s="6">
        <f t="shared" si="15"/>
        <v>7300</v>
      </c>
      <c r="Q148"/>
      <c r="R148" s="4">
        <v>-8.8000000000000007</v>
      </c>
      <c r="S148">
        <v>-8.8000000000000007</v>
      </c>
      <c r="T148">
        <v>0.19900000000000001</v>
      </c>
      <c r="U148">
        <v>0.186</v>
      </c>
      <c r="AJ148" s="4">
        <v>7.25</v>
      </c>
      <c r="AK148" s="4">
        <f t="shared" si="16"/>
        <v>7300</v>
      </c>
      <c r="AL148" s="4">
        <v>86.7</v>
      </c>
      <c r="AM148" s="4">
        <v>232</v>
      </c>
      <c r="AN148" s="4">
        <v>466.3</v>
      </c>
      <c r="AO148" s="4">
        <v>179.9</v>
      </c>
      <c r="AP148" s="4">
        <v>57.8</v>
      </c>
      <c r="AQ148" s="4">
        <v>48.7</v>
      </c>
      <c r="AR148" s="4">
        <v>55.9</v>
      </c>
      <c r="AS148" s="4">
        <v>3.5</v>
      </c>
      <c r="AT148" s="4">
        <v>60.7</v>
      </c>
    </row>
    <row r="149" spans="1:46">
      <c r="A149" s="6">
        <v>14.6</v>
      </c>
      <c r="B149" s="3">
        <v>-9.14</v>
      </c>
      <c r="C149" s="4">
        <v>-8.36</v>
      </c>
      <c r="D149">
        <v>-8.6199999999999992</v>
      </c>
      <c r="F149" s="1"/>
      <c r="G149" s="6">
        <v>1.46</v>
      </c>
      <c r="H149" s="6">
        <f t="shared" si="13"/>
        <v>1510</v>
      </c>
      <c r="J149">
        <v>-9.18</v>
      </c>
      <c r="K149" s="3">
        <v>-11.45</v>
      </c>
      <c r="L149" s="4">
        <v>-10.96</v>
      </c>
      <c r="N149">
        <f t="shared" si="14"/>
        <v>-10.53</v>
      </c>
      <c r="O149" s="6">
        <v>7.3</v>
      </c>
      <c r="P149" s="6">
        <f t="shared" si="15"/>
        <v>7350</v>
      </c>
      <c r="Q149"/>
      <c r="R149" s="4">
        <v>-8.8800000000000008</v>
      </c>
      <c r="S149">
        <v>-8.8800000000000008</v>
      </c>
      <c r="T149">
        <v>0.27500000000000002</v>
      </c>
      <c r="U149">
        <v>0.154</v>
      </c>
      <c r="AJ149" s="4">
        <v>7.3</v>
      </c>
      <c r="AK149" s="4">
        <f t="shared" si="16"/>
        <v>7350</v>
      </c>
      <c r="AL149" s="4">
        <v>94</v>
      </c>
      <c r="AM149" s="4">
        <v>202</v>
      </c>
      <c r="AN149" s="4">
        <v>390.1</v>
      </c>
      <c r="AO149" s="4">
        <v>160.5</v>
      </c>
      <c r="AP149" s="4">
        <v>65.7</v>
      </c>
      <c r="AQ149" s="4">
        <v>60.5</v>
      </c>
      <c r="AR149" s="4">
        <v>40.299999999999997</v>
      </c>
      <c r="AS149" s="4">
        <v>4.0999999999999996</v>
      </c>
      <c r="AT149" s="4">
        <v>70.8</v>
      </c>
    </row>
    <row r="150" spans="1:46">
      <c r="A150" s="6">
        <v>14.7</v>
      </c>
      <c r="B150" s="3">
        <v>-11.05</v>
      </c>
      <c r="C150" s="4">
        <v>-10.53</v>
      </c>
      <c r="D150">
        <v>-7.6</v>
      </c>
      <c r="F150" s="1"/>
      <c r="G150" s="6">
        <v>1.47</v>
      </c>
      <c r="H150" s="6">
        <f t="shared" si="13"/>
        <v>1520</v>
      </c>
      <c r="J150">
        <v>-10.130000000000001</v>
      </c>
      <c r="K150" s="3">
        <v>-13.04</v>
      </c>
      <c r="L150" s="4">
        <v>-11.47</v>
      </c>
      <c r="N150">
        <f t="shared" si="14"/>
        <v>-11.546666666666667</v>
      </c>
      <c r="O150" s="6">
        <v>7.35</v>
      </c>
      <c r="P150" s="6">
        <f t="shared" si="15"/>
        <v>7400</v>
      </c>
      <c r="Q150"/>
      <c r="R150" s="4">
        <v>-8.69</v>
      </c>
      <c r="S150">
        <v>-8.69</v>
      </c>
      <c r="T150">
        <v>0.186</v>
      </c>
      <c r="U150">
        <v>0.252</v>
      </c>
      <c r="AJ150" s="4">
        <v>7.35</v>
      </c>
      <c r="AK150" s="4">
        <f t="shared" si="16"/>
        <v>7400</v>
      </c>
      <c r="AL150" s="4">
        <v>65.900000000000006</v>
      </c>
      <c r="AM150" s="4">
        <v>97.1</v>
      </c>
      <c r="AN150" s="4">
        <v>192.4</v>
      </c>
      <c r="AO150" s="4">
        <v>188.7</v>
      </c>
      <c r="AP150" s="4">
        <v>55.6</v>
      </c>
      <c r="AQ150" s="4">
        <v>54.9</v>
      </c>
      <c r="AR150" s="4">
        <v>24.3</v>
      </c>
      <c r="AS150" s="4">
        <v>4.4000000000000004</v>
      </c>
      <c r="AT150" s="4">
        <v>83.5</v>
      </c>
    </row>
    <row r="151" spans="1:46">
      <c r="A151" s="6">
        <v>14.8</v>
      </c>
      <c r="B151" s="3">
        <v>-11.05</v>
      </c>
      <c r="C151" s="4">
        <v>-11.13</v>
      </c>
      <c r="D151">
        <v>-11.25</v>
      </c>
      <c r="F151" s="1"/>
      <c r="G151" s="6">
        <v>1.48</v>
      </c>
      <c r="H151" s="6">
        <f t="shared" si="13"/>
        <v>1530</v>
      </c>
      <c r="K151" s="3">
        <v>-12.81</v>
      </c>
      <c r="L151" s="4">
        <v>-11.39</v>
      </c>
      <c r="N151">
        <f>SUM(I151,J151,K151,L151)/2</f>
        <v>-12.100000000000001</v>
      </c>
      <c r="O151" s="6">
        <v>7.4</v>
      </c>
      <c r="P151" s="6">
        <f t="shared" si="15"/>
        <v>7450</v>
      </c>
      <c r="Q151"/>
      <c r="R151" s="4">
        <v>-8.82</v>
      </c>
      <c r="S151">
        <v>-8.82</v>
      </c>
      <c r="T151">
        <v>8.2000000000000003E-2</v>
      </c>
      <c r="U151">
        <v>0.17699999999999999</v>
      </c>
      <c r="AJ151" s="4">
        <v>7.4</v>
      </c>
      <c r="AK151" s="4">
        <f t="shared" si="16"/>
        <v>7450</v>
      </c>
      <c r="AL151" s="4">
        <v>39.299999999999997</v>
      </c>
      <c r="AM151" s="4">
        <v>25.5</v>
      </c>
      <c r="AN151" s="4">
        <v>80.5</v>
      </c>
      <c r="AO151" s="4">
        <v>147.80000000000001</v>
      </c>
      <c r="AP151" s="4">
        <v>48.2</v>
      </c>
      <c r="AQ151" s="4">
        <v>50.8</v>
      </c>
      <c r="AR151" s="4">
        <v>17.899999999999999</v>
      </c>
      <c r="AS151" s="4">
        <v>4.2</v>
      </c>
      <c r="AT151" s="4">
        <v>66.8</v>
      </c>
    </row>
    <row r="152" spans="1:46">
      <c r="A152" s="6">
        <v>14.9</v>
      </c>
      <c r="B152" s="3">
        <v>-11.39</v>
      </c>
      <c r="C152" s="4">
        <v>-10.71</v>
      </c>
      <c r="D152">
        <v>-11.79</v>
      </c>
      <c r="F152" s="1"/>
      <c r="G152" s="6">
        <v>1.49</v>
      </c>
      <c r="H152" s="6">
        <f t="shared" si="13"/>
        <v>1540</v>
      </c>
      <c r="K152" s="3">
        <v>-12.59</v>
      </c>
      <c r="L152" s="4">
        <v>-11.42</v>
      </c>
      <c r="N152">
        <f>SUM(I152,J152,K152,L152)/2</f>
        <v>-12.004999999999999</v>
      </c>
      <c r="O152" s="6">
        <v>7.45</v>
      </c>
      <c r="P152" s="6">
        <f t="shared" si="15"/>
        <v>7500</v>
      </c>
      <c r="Q152"/>
      <c r="R152" s="4">
        <v>-9</v>
      </c>
      <c r="S152">
        <v>-9</v>
      </c>
      <c r="T152">
        <v>0.113</v>
      </c>
      <c r="U152">
        <v>0.157</v>
      </c>
      <c r="AJ152" s="4">
        <v>7.45</v>
      </c>
      <c r="AK152" s="4">
        <f t="shared" si="16"/>
        <v>7500</v>
      </c>
      <c r="AL152" s="4">
        <v>33.5</v>
      </c>
      <c r="AM152" s="4">
        <v>4.2</v>
      </c>
      <c r="AN152" s="4">
        <v>37.6</v>
      </c>
      <c r="AO152" s="4">
        <v>91.1</v>
      </c>
      <c r="AP152" s="4">
        <v>40.799999999999997</v>
      </c>
      <c r="AQ152" s="4">
        <v>44.6</v>
      </c>
      <c r="AR152" s="4">
        <v>17</v>
      </c>
      <c r="AS152" s="4">
        <v>5.8</v>
      </c>
      <c r="AT152" s="4">
        <v>67.2</v>
      </c>
    </row>
    <row r="153" spans="1:46">
      <c r="A153" s="6">
        <v>15</v>
      </c>
      <c r="B153" s="3">
        <v>-11.61</v>
      </c>
      <c r="C153" s="4">
        <v>-9.57</v>
      </c>
      <c r="D153">
        <v>-10.54</v>
      </c>
      <c r="O153" s="6">
        <v>7.5</v>
      </c>
      <c r="P153" s="6">
        <f t="shared" si="15"/>
        <v>7550</v>
      </c>
      <c r="Q153"/>
      <c r="R153" s="4">
        <v>-7.28</v>
      </c>
      <c r="S153">
        <v>-7.28</v>
      </c>
      <c r="T153">
        <v>0.45800000000000002</v>
      </c>
      <c r="U153">
        <v>0.16500000000000001</v>
      </c>
      <c r="AJ153" s="4">
        <v>7.5</v>
      </c>
      <c r="AK153" s="4">
        <f t="shared" si="16"/>
        <v>7550</v>
      </c>
      <c r="AL153" s="4">
        <v>62.4</v>
      </c>
      <c r="AM153" s="4">
        <v>10.3</v>
      </c>
      <c r="AN153" s="4">
        <v>82.4</v>
      </c>
      <c r="AO153" s="4">
        <v>100.8</v>
      </c>
      <c r="AP153" s="4">
        <v>64.599999999999994</v>
      </c>
      <c r="AQ153" s="4">
        <v>42.6</v>
      </c>
      <c r="AR153" s="4">
        <v>47.8</v>
      </c>
      <c r="AS153" s="4">
        <v>5.9</v>
      </c>
      <c r="AT153" s="4">
        <v>97.6</v>
      </c>
    </row>
    <row r="154" spans="1:46">
      <c r="A154" s="6">
        <v>15.1</v>
      </c>
      <c r="B154" s="3">
        <v>-11.88</v>
      </c>
      <c r="C154" s="4">
        <v>-8.8699999999999992</v>
      </c>
      <c r="D154">
        <v>-10.08</v>
      </c>
      <c r="O154" s="6">
        <v>7.55</v>
      </c>
      <c r="P154" s="6">
        <f t="shared" si="15"/>
        <v>7600</v>
      </c>
      <c r="Q154"/>
      <c r="R154" s="4">
        <v>-5.82</v>
      </c>
      <c r="S154">
        <v>-5.82</v>
      </c>
      <c r="T154">
        <v>0.80500000000000005</v>
      </c>
      <c r="U154">
        <v>0.23699999999999999</v>
      </c>
      <c r="AJ154" s="4">
        <v>7.55</v>
      </c>
      <c r="AK154" s="4">
        <f t="shared" si="16"/>
        <v>7600</v>
      </c>
      <c r="AL154" s="4">
        <v>56.3</v>
      </c>
      <c r="AM154" s="4">
        <v>14.7</v>
      </c>
      <c r="AN154" s="4">
        <v>108.5</v>
      </c>
      <c r="AO154" s="4">
        <v>91.5</v>
      </c>
      <c r="AP154" s="4">
        <v>74.900000000000006</v>
      </c>
      <c r="AQ154" s="4">
        <v>27.4</v>
      </c>
      <c r="AR154" s="4">
        <v>55.1</v>
      </c>
      <c r="AS154" s="4">
        <v>4.5</v>
      </c>
      <c r="AT154" s="4">
        <v>109.8</v>
      </c>
    </row>
    <row r="155" spans="1:46">
      <c r="A155" s="6">
        <v>15.2</v>
      </c>
      <c r="B155" s="3">
        <v>-12.14</v>
      </c>
      <c r="C155" s="4">
        <v>-8.75</v>
      </c>
      <c r="D155">
        <v>-8.82</v>
      </c>
      <c r="O155" s="6">
        <v>7.6</v>
      </c>
      <c r="P155" s="6">
        <f t="shared" si="15"/>
        <v>7650</v>
      </c>
      <c r="Q155"/>
      <c r="R155" s="4">
        <v>-6.45</v>
      </c>
      <c r="S155">
        <v>-6.45</v>
      </c>
      <c r="T155">
        <v>0.36199999999999999</v>
      </c>
      <c r="U155">
        <v>0.22500000000000001</v>
      </c>
      <c r="AJ155" s="4">
        <v>7.6</v>
      </c>
      <c r="AK155" s="4">
        <f t="shared" si="16"/>
        <v>7650</v>
      </c>
      <c r="AL155" s="4">
        <v>54.4</v>
      </c>
      <c r="AM155" s="4">
        <v>13.2</v>
      </c>
      <c r="AN155" s="4">
        <v>109.4</v>
      </c>
      <c r="AO155" s="4">
        <v>138.30000000000001</v>
      </c>
      <c r="AP155" s="4">
        <v>90.5</v>
      </c>
      <c r="AQ155" s="4">
        <v>34.200000000000003</v>
      </c>
      <c r="AR155" s="4">
        <v>29</v>
      </c>
      <c r="AS155" s="4">
        <v>3.8</v>
      </c>
      <c r="AT155" s="4">
        <v>85.2</v>
      </c>
    </row>
    <row r="156" spans="1:46">
      <c r="A156" s="6">
        <v>15.3</v>
      </c>
      <c r="B156" s="3">
        <v>-12.43</v>
      </c>
      <c r="C156" s="4">
        <v>-8.86</v>
      </c>
      <c r="D156">
        <v>-8.51</v>
      </c>
      <c r="O156" s="6">
        <v>7.65</v>
      </c>
      <c r="P156" s="6">
        <f t="shared" si="15"/>
        <v>7700</v>
      </c>
      <c r="Q156"/>
      <c r="R156" s="4">
        <v>-7.21</v>
      </c>
      <c r="S156">
        <v>-7.21</v>
      </c>
      <c r="T156">
        <v>0.28000000000000003</v>
      </c>
      <c r="U156">
        <v>0.25600000000000001</v>
      </c>
      <c r="AJ156" s="4">
        <v>7.65</v>
      </c>
      <c r="AK156" s="4">
        <f t="shared" si="16"/>
        <v>7700</v>
      </c>
      <c r="AL156" s="4">
        <v>93.4</v>
      </c>
      <c r="AM156" s="4">
        <v>194.1</v>
      </c>
      <c r="AN156" s="4">
        <v>426.4</v>
      </c>
      <c r="AO156" s="4">
        <v>216.2</v>
      </c>
      <c r="AP156" s="4">
        <v>95.2</v>
      </c>
      <c r="AQ156" s="4">
        <v>39.200000000000003</v>
      </c>
      <c r="AR156" s="4">
        <v>43.7</v>
      </c>
      <c r="AS156" s="4">
        <v>4</v>
      </c>
      <c r="AT156" s="4">
        <v>55.9</v>
      </c>
    </row>
    <row r="157" spans="1:46">
      <c r="A157" s="6">
        <v>15.4</v>
      </c>
      <c r="B157" s="3">
        <v>-11.96</v>
      </c>
      <c r="C157" s="4">
        <v>-9.02</v>
      </c>
      <c r="D157">
        <v>-8.26</v>
      </c>
      <c r="O157" s="6">
        <v>7.7</v>
      </c>
      <c r="P157" s="6">
        <f t="shared" si="15"/>
        <v>7750</v>
      </c>
      <c r="Q157"/>
      <c r="R157" s="4">
        <v>-7.59</v>
      </c>
      <c r="S157">
        <v>-7.59</v>
      </c>
      <c r="T157">
        <v>0.19</v>
      </c>
      <c r="U157">
        <v>0.187</v>
      </c>
      <c r="AJ157" s="4">
        <v>7.7</v>
      </c>
      <c r="AK157" s="4">
        <f t="shared" si="16"/>
        <v>7750</v>
      </c>
      <c r="AL157" s="4">
        <v>101</v>
      </c>
      <c r="AM157" s="4">
        <v>401.9</v>
      </c>
      <c r="AN157" s="4">
        <v>846</v>
      </c>
      <c r="AO157" s="4">
        <v>129.4</v>
      </c>
      <c r="AP157" s="4">
        <v>96.9</v>
      </c>
      <c r="AQ157" s="4">
        <v>125.9</v>
      </c>
      <c r="AR157" s="4">
        <v>88.1</v>
      </c>
      <c r="AS157" s="4">
        <v>12.1</v>
      </c>
      <c r="AT157" s="4">
        <v>67.7</v>
      </c>
    </row>
    <row r="158" spans="1:46">
      <c r="A158" s="6">
        <v>15.5</v>
      </c>
      <c r="B158" s="3">
        <v>-11.58</v>
      </c>
      <c r="C158" s="4">
        <v>-9.06</v>
      </c>
      <c r="D158">
        <v>-8.24</v>
      </c>
      <c r="O158" s="6">
        <v>7.75</v>
      </c>
      <c r="P158" s="6">
        <f t="shared" si="15"/>
        <v>7800</v>
      </c>
      <c r="Q158"/>
      <c r="R158" s="4">
        <v>-7.56</v>
      </c>
      <c r="S158">
        <v>-7.56</v>
      </c>
      <c r="T158">
        <v>0.186</v>
      </c>
      <c r="U158">
        <v>0.313</v>
      </c>
      <c r="AJ158" s="4">
        <v>7.75</v>
      </c>
      <c r="AK158" s="4">
        <f t="shared" si="16"/>
        <v>7800</v>
      </c>
      <c r="AL158" s="4">
        <v>78.2</v>
      </c>
      <c r="AM158" s="4">
        <v>63.3</v>
      </c>
      <c r="AN158" s="4">
        <v>172.8</v>
      </c>
      <c r="AO158" s="4">
        <v>191.8</v>
      </c>
      <c r="AP158" s="4">
        <v>145.4</v>
      </c>
      <c r="AQ158" s="4">
        <v>59</v>
      </c>
      <c r="AR158" s="4">
        <v>32.9</v>
      </c>
      <c r="AS158" s="4">
        <v>4.2</v>
      </c>
      <c r="AT158" s="4">
        <v>53.3</v>
      </c>
    </row>
    <row r="159" spans="1:46">
      <c r="A159" s="6">
        <v>15.6</v>
      </c>
      <c r="B159" s="3">
        <v>-11.4</v>
      </c>
      <c r="C159" s="4">
        <v>-9.0399999999999991</v>
      </c>
      <c r="D159">
        <v>-8.39</v>
      </c>
      <c r="O159" s="6">
        <v>7.8</v>
      </c>
      <c r="P159" s="6">
        <f t="shared" si="15"/>
        <v>7850</v>
      </c>
      <c r="Q159"/>
      <c r="R159" s="4">
        <v>-6.58</v>
      </c>
      <c r="S159">
        <v>-6.58</v>
      </c>
      <c r="T159">
        <v>0.14299999999999999</v>
      </c>
      <c r="U159">
        <v>0.30299999999999999</v>
      </c>
      <c r="AJ159" s="4">
        <v>7.8</v>
      </c>
      <c r="AK159" s="4">
        <f t="shared" si="16"/>
        <v>7850</v>
      </c>
      <c r="AL159" s="4">
        <v>44.8</v>
      </c>
      <c r="AM159" s="4">
        <v>5.4</v>
      </c>
      <c r="AN159" s="4">
        <v>55.5</v>
      </c>
      <c r="AO159" s="4">
        <v>110.2</v>
      </c>
      <c r="AP159" s="4">
        <v>135.19999999999999</v>
      </c>
      <c r="AQ159" s="4">
        <v>35.299999999999997</v>
      </c>
      <c r="AR159" s="4">
        <v>24.9</v>
      </c>
      <c r="AS159" s="4">
        <v>3.3</v>
      </c>
      <c r="AT159" s="4">
        <v>23.9</v>
      </c>
    </row>
    <row r="160" spans="1:46">
      <c r="A160" s="6">
        <v>15.7</v>
      </c>
      <c r="B160" s="3">
        <v>-10.48</v>
      </c>
      <c r="C160" s="4">
        <v>-9.02</v>
      </c>
      <c r="D160">
        <v>-8.58</v>
      </c>
      <c r="O160" s="6">
        <v>7.85</v>
      </c>
      <c r="P160" s="6">
        <f t="shared" si="15"/>
        <v>7900</v>
      </c>
      <c r="Q160"/>
      <c r="R160" s="4">
        <v>-7.55</v>
      </c>
      <c r="S160">
        <v>-7.55</v>
      </c>
      <c r="T160">
        <v>0.159</v>
      </c>
      <c r="U160">
        <v>0.35299999999999998</v>
      </c>
      <c r="AJ160" s="4">
        <v>7.85</v>
      </c>
      <c r="AK160" s="4">
        <f t="shared" si="16"/>
        <v>7900</v>
      </c>
      <c r="AL160" s="4">
        <v>36.5</v>
      </c>
      <c r="AM160" s="4">
        <v>5.7</v>
      </c>
      <c r="AN160" s="4">
        <v>74</v>
      </c>
      <c r="AO160" s="4">
        <v>99.1</v>
      </c>
      <c r="AP160" s="4">
        <v>69.8</v>
      </c>
      <c r="AQ160" s="4">
        <v>31.4</v>
      </c>
      <c r="AR160" s="4">
        <v>27.6</v>
      </c>
      <c r="AS160" s="4">
        <v>2.8</v>
      </c>
      <c r="AT160" s="4">
        <v>32.200000000000003</v>
      </c>
    </row>
    <row r="161" spans="1:46">
      <c r="A161" s="6">
        <v>15.8</v>
      </c>
      <c r="B161" s="3">
        <v>-10.93</v>
      </c>
      <c r="C161" s="4">
        <v>-9.23</v>
      </c>
      <c r="D161">
        <v>-9.4600000000000009</v>
      </c>
      <c r="O161" s="6">
        <v>7.9</v>
      </c>
      <c r="P161" s="6">
        <f t="shared" si="15"/>
        <v>7950</v>
      </c>
      <c r="Q161"/>
      <c r="R161" s="4">
        <v>-7.62</v>
      </c>
      <c r="S161">
        <v>-7.62</v>
      </c>
      <c r="T161">
        <v>0.20499999999999999</v>
      </c>
      <c r="U161">
        <v>0.29499999999999998</v>
      </c>
      <c r="AJ161" s="4">
        <v>7.9</v>
      </c>
      <c r="AK161" s="4">
        <f t="shared" si="16"/>
        <v>7950</v>
      </c>
      <c r="AL161" s="4">
        <v>57.9</v>
      </c>
      <c r="AM161" s="4">
        <v>57.9</v>
      </c>
      <c r="AN161" s="4">
        <v>111.7</v>
      </c>
      <c r="AO161" s="4">
        <v>171.2</v>
      </c>
      <c r="AP161" s="4">
        <v>97.4</v>
      </c>
      <c r="AQ161" s="4">
        <v>51.4</v>
      </c>
      <c r="AR161" s="4">
        <v>22.5</v>
      </c>
      <c r="AS161" s="4">
        <v>2.4</v>
      </c>
      <c r="AT161" s="4">
        <v>68.7</v>
      </c>
    </row>
    <row r="162" spans="1:46">
      <c r="A162" s="6">
        <v>15.9</v>
      </c>
      <c r="B162" s="3">
        <v>-10.44</v>
      </c>
      <c r="C162" s="4">
        <v>-9.3000000000000007</v>
      </c>
      <c r="D162">
        <v>-9.44</v>
      </c>
      <c r="O162" s="6">
        <v>7.95</v>
      </c>
      <c r="P162" s="6">
        <f t="shared" si="15"/>
        <v>8000</v>
      </c>
      <c r="Q162"/>
      <c r="R162" s="4">
        <v>-8.8000000000000007</v>
      </c>
      <c r="S162">
        <v>-8.8000000000000007</v>
      </c>
      <c r="T162">
        <v>0.20499999999999999</v>
      </c>
      <c r="U162">
        <v>0.186</v>
      </c>
      <c r="AJ162" s="4">
        <v>7.95</v>
      </c>
      <c r="AK162" s="4">
        <f t="shared" si="16"/>
        <v>8000</v>
      </c>
      <c r="AL162" s="4">
        <v>67.900000000000006</v>
      </c>
      <c r="AM162" s="4">
        <v>103.7</v>
      </c>
      <c r="AN162" s="4">
        <v>150.69999999999999</v>
      </c>
      <c r="AO162" s="4">
        <v>204</v>
      </c>
      <c r="AP162" s="4">
        <v>120.4</v>
      </c>
      <c r="AQ162" s="4">
        <v>46.7</v>
      </c>
      <c r="AR162" s="4">
        <v>40.6</v>
      </c>
      <c r="AS162" s="4">
        <v>4.2</v>
      </c>
      <c r="AT162" s="4">
        <v>69</v>
      </c>
    </row>
    <row r="163" spans="1:46">
      <c r="A163" s="6">
        <v>16</v>
      </c>
      <c r="B163" s="3">
        <v>-10.029999999999999</v>
      </c>
      <c r="C163" s="4">
        <v>-10.83</v>
      </c>
      <c r="D163">
        <v>-10.050000000000001</v>
      </c>
      <c r="O163" s="6">
        <v>8</v>
      </c>
      <c r="P163" s="6">
        <f t="shared" si="15"/>
        <v>8050</v>
      </c>
      <c r="Q163"/>
      <c r="R163" s="4">
        <v>-8.76</v>
      </c>
      <c r="S163">
        <v>-8.76</v>
      </c>
      <c r="T163">
        <v>0.189</v>
      </c>
      <c r="U163">
        <v>0.17</v>
      </c>
      <c r="AJ163" s="4">
        <v>8</v>
      </c>
      <c r="AK163" s="4">
        <f t="shared" si="16"/>
        <v>8050</v>
      </c>
      <c r="AL163" s="4">
        <v>63.3</v>
      </c>
      <c r="AM163" s="4">
        <v>102.3</v>
      </c>
      <c r="AN163" s="4">
        <v>161.6</v>
      </c>
      <c r="AO163" s="4">
        <v>122.1</v>
      </c>
      <c r="AP163" s="4">
        <v>93.1</v>
      </c>
      <c r="AQ163" s="4">
        <v>41</v>
      </c>
      <c r="AR163" s="4">
        <v>44.4</v>
      </c>
      <c r="AS163" s="4">
        <v>3.6</v>
      </c>
      <c r="AT163" s="4">
        <v>60.2</v>
      </c>
    </row>
    <row r="164" spans="1:46">
      <c r="A164" s="6">
        <v>16.100000000000001</v>
      </c>
      <c r="B164" s="3">
        <v>-10.44</v>
      </c>
      <c r="C164" s="4">
        <v>-10.44</v>
      </c>
      <c r="D164">
        <v>-11.96</v>
      </c>
      <c r="O164" s="6">
        <v>8.0500000000000007</v>
      </c>
      <c r="P164" s="6">
        <f t="shared" si="15"/>
        <v>8100.0000000000009</v>
      </c>
      <c r="Q164"/>
      <c r="R164" s="4">
        <v>-8.1</v>
      </c>
      <c r="S164">
        <v>-8.1</v>
      </c>
      <c r="T164">
        <v>0.16300000000000001</v>
      </c>
      <c r="U164">
        <v>0.20799999999999999</v>
      </c>
      <c r="AJ164" s="4">
        <v>8.0500000000000007</v>
      </c>
      <c r="AK164" s="4">
        <f t="shared" si="16"/>
        <v>8100.0000000000009</v>
      </c>
      <c r="AL164" s="4">
        <v>46.3</v>
      </c>
      <c r="AM164" s="4">
        <v>88</v>
      </c>
      <c r="AN164" s="4">
        <v>144.4</v>
      </c>
      <c r="AO164" s="4">
        <v>63.1</v>
      </c>
      <c r="AP164" s="4">
        <v>77.2</v>
      </c>
      <c r="AQ164" s="4">
        <v>26.3</v>
      </c>
      <c r="AR164" s="4">
        <v>25.6</v>
      </c>
      <c r="AS164" s="4">
        <v>2</v>
      </c>
      <c r="AT164" s="4">
        <v>33.6</v>
      </c>
    </row>
    <row r="165" spans="1:46">
      <c r="A165" s="6">
        <v>16.2</v>
      </c>
      <c r="B165" s="3">
        <v>-11.18</v>
      </c>
      <c r="C165" s="4">
        <v>-10.46</v>
      </c>
      <c r="D165">
        <v>-10.93</v>
      </c>
      <c r="O165" s="6">
        <v>8.1</v>
      </c>
      <c r="P165" s="6">
        <f t="shared" si="15"/>
        <v>8150</v>
      </c>
      <c r="Q165"/>
      <c r="R165" s="4">
        <v>-7.4</v>
      </c>
      <c r="S165">
        <v>-7.4</v>
      </c>
      <c r="T165">
        <v>0.13</v>
      </c>
      <c r="U165">
        <v>0.183</v>
      </c>
      <c r="AJ165" s="4">
        <v>8.1</v>
      </c>
      <c r="AK165" s="4">
        <f t="shared" si="16"/>
        <v>8150</v>
      </c>
      <c r="AL165" s="4">
        <v>26.6</v>
      </c>
      <c r="AM165" s="4">
        <v>60.5</v>
      </c>
      <c r="AN165" s="4">
        <v>103.1</v>
      </c>
      <c r="AO165" s="4">
        <v>80.599999999999994</v>
      </c>
      <c r="AP165" s="4">
        <v>56.8</v>
      </c>
      <c r="AQ165" s="4">
        <v>23</v>
      </c>
      <c r="AR165" s="4">
        <v>30.1</v>
      </c>
      <c r="AS165" s="4">
        <v>3</v>
      </c>
      <c r="AT165" s="4">
        <v>40.4</v>
      </c>
    </row>
    <row r="166" spans="1:46">
      <c r="A166" s="6">
        <v>16.3</v>
      </c>
      <c r="B166" s="3">
        <v>-11.15</v>
      </c>
      <c r="C166" s="4">
        <v>-10.54</v>
      </c>
      <c r="D166">
        <v>-10.99</v>
      </c>
      <c r="O166" s="6">
        <v>8.15</v>
      </c>
      <c r="P166" s="6">
        <f t="shared" si="15"/>
        <v>8200</v>
      </c>
      <c r="Q166"/>
      <c r="R166" s="4">
        <v>-6.97</v>
      </c>
      <c r="S166">
        <v>-6.97</v>
      </c>
      <c r="T166">
        <v>9.7000000000000003E-2</v>
      </c>
      <c r="U166">
        <v>0.26</v>
      </c>
      <c r="AJ166" s="4">
        <v>8.15</v>
      </c>
      <c r="AK166" s="4">
        <f t="shared" si="16"/>
        <v>8200</v>
      </c>
      <c r="AL166" s="4">
        <v>46.9</v>
      </c>
      <c r="AM166" s="4">
        <v>30.2</v>
      </c>
      <c r="AN166" s="4">
        <v>119.7</v>
      </c>
      <c r="AO166" s="4">
        <v>150.19999999999999</v>
      </c>
      <c r="AP166" s="4">
        <v>40.799999999999997</v>
      </c>
      <c r="AQ166" s="4">
        <v>23.5</v>
      </c>
      <c r="AR166" s="4">
        <v>35.4</v>
      </c>
      <c r="AS166" s="4">
        <v>3.2</v>
      </c>
      <c r="AT166" s="4">
        <v>42.2</v>
      </c>
    </row>
    <row r="167" spans="1:46">
      <c r="A167" s="6">
        <v>16.399999999999999</v>
      </c>
      <c r="B167" s="3">
        <v>-11.04</v>
      </c>
      <c r="C167" s="4">
        <v>-10.73</v>
      </c>
      <c r="D167">
        <v>-11.12</v>
      </c>
      <c r="O167" s="6">
        <v>8.1999999999999993</v>
      </c>
      <c r="P167" s="6">
        <f t="shared" si="15"/>
        <v>8250</v>
      </c>
      <c r="Q167"/>
      <c r="R167" s="4">
        <v>-7.28</v>
      </c>
      <c r="S167">
        <v>-7.28</v>
      </c>
      <c r="T167">
        <v>0.13</v>
      </c>
      <c r="U167">
        <v>0.23100000000000001</v>
      </c>
      <c r="AJ167" s="4">
        <v>8.1999999999999993</v>
      </c>
      <c r="AK167" s="4">
        <f t="shared" si="16"/>
        <v>8250</v>
      </c>
      <c r="AL167" s="4">
        <v>53.2</v>
      </c>
      <c r="AM167" s="4">
        <v>87</v>
      </c>
      <c r="AN167" s="4">
        <v>119.8</v>
      </c>
      <c r="AO167" s="4">
        <v>134.30000000000001</v>
      </c>
      <c r="AP167" s="4">
        <v>73.599999999999994</v>
      </c>
      <c r="AQ167" s="4">
        <v>42.7</v>
      </c>
      <c r="AR167" s="4">
        <v>47.2</v>
      </c>
      <c r="AS167" s="4">
        <v>2.8</v>
      </c>
      <c r="AT167" s="4">
        <v>55.8</v>
      </c>
    </row>
    <row r="168" spans="1:46">
      <c r="A168" s="6">
        <v>16.5</v>
      </c>
      <c r="B168" s="3">
        <v>-10.74</v>
      </c>
      <c r="C168" s="4">
        <v>-10.78</v>
      </c>
      <c r="D168">
        <v>-11.35</v>
      </c>
      <c r="O168" s="6">
        <v>8.25</v>
      </c>
      <c r="P168" s="6">
        <f t="shared" si="15"/>
        <v>8300</v>
      </c>
      <c r="Q168"/>
      <c r="R168" s="4">
        <v>-6.7</v>
      </c>
      <c r="S168">
        <v>-6.7</v>
      </c>
      <c r="T168">
        <v>0.1</v>
      </c>
      <c r="U168">
        <v>0.32600000000000001</v>
      </c>
      <c r="AJ168" s="4">
        <v>8.25</v>
      </c>
      <c r="AK168" s="4">
        <f t="shared" si="16"/>
        <v>8300</v>
      </c>
      <c r="AL168" s="4">
        <v>39.6</v>
      </c>
      <c r="AM168" s="4">
        <v>104.6</v>
      </c>
      <c r="AN168" s="4">
        <v>209.3</v>
      </c>
      <c r="AO168" s="4">
        <v>194.1</v>
      </c>
      <c r="AP168" s="4">
        <v>52.9</v>
      </c>
      <c r="AQ168" s="4">
        <v>20.9</v>
      </c>
      <c r="AR168" s="4">
        <v>44.3</v>
      </c>
      <c r="AS168" s="4">
        <v>2.4</v>
      </c>
      <c r="AT168" s="4">
        <v>42</v>
      </c>
    </row>
    <row r="169" spans="1:46">
      <c r="A169" s="6">
        <v>16.600000000000001</v>
      </c>
      <c r="B169" s="3">
        <v>-10.82</v>
      </c>
      <c r="C169" s="4">
        <v>-11.31</v>
      </c>
      <c r="D169">
        <v>-11.57</v>
      </c>
      <c r="O169" s="6">
        <v>8.3000000000000007</v>
      </c>
      <c r="P169" s="6">
        <f t="shared" si="15"/>
        <v>8350</v>
      </c>
      <c r="Q169"/>
      <c r="R169" s="4">
        <v>-7.69</v>
      </c>
      <c r="S169">
        <v>-7.69</v>
      </c>
      <c r="T169">
        <v>9.1999999999999998E-2</v>
      </c>
      <c r="U169">
        <v>0.19800000000000001</v>
      </c>
      <c r="AJ169" s="4">
        <v>8.3000000000000007</v>
      </c>
      <c r="AK169" s="4">
        <f t="shared" si="16"/>
        <v>8350</v>
      </c>
      <c r="AL169" s="4">
        <v>94.9</v>
      </c>
      <c r="AM169" s="4">
        <v>200.8</v>
      </c>
      <c r="AN169" s="4">
        <v>454</v>
      </c>
      <c r="AO169" s="4">
        <v>267.5</v>
      </c>
      <c r="AP169" s="4">
        <v>75.3</v>
      </c>
      <c r="AQ169" s="4">
        <v>33.1</v>
      </c>
      <c r="AR169" s="4">
        <v>76.099999999999994</v>
      </c>
      <c r="AS169" s="4">
        <v>3.2</v>
      </c>
      <c r="AT169" s="4">
        <v>55.4</v>
      </c>
    </row>
    <row r="170" spans="1:46">
      <c r="A170" s="6">
        <v>16.7</v>
      </c>
      <c r="B170" s="3">
        <v>-10.99</v>
      </c>
      <c r="C170" s="4">
        <v>-11.42</v>
      </c>
      <c r="D170">
        <v>-13.15</v>
      </c>
      <c r="O170" s="6">
        <v>8.35</v>
      </c>
      <c r="P170" s="6">
        <f t="shared" si="15"/>
        <v>8400</v>
      </c>
      <c r="Q170"/>
      <c r="R170" s="4">
        <v>-8.5500000000000007</v>
      </c>
      <c r="S170">
        <v>-8.5500000000000007</v>
      </c>
      <c r="T170">
        <v>0.26300000000000001</v>
      </c>
      <c r="U170">
        <v>0.32100000000000001</v>
      </c>
      <c r="AJ170" s="4">
        <v>8.35</v>
      </c>
      <c r="AK170" s="4">
        <f t="shared" si="16"/>
        <v>8400</v>
      </c>
      <c r="AL170" s="4">
        <v>106.5</v>
      </c>
      <c r="AM170" s="4">
        <v>189.6</v>
      </c>
      <c r="AN170" s="4">
        <v>426.6</v>
      </c>
      <c r="AO170" s="4">
        <v>196.4</v>
      </c>
      <c r="AP170" s="4">
        <v>76.099999999999994</v>
      </c>
      <c r="AQ170" s="4">
        <v>55.1</v>
      </c>
      <c r="AR170" s="4">
        <v>131.80000000000001</v>
      </c>
      <c r="AS170" s="4">
        <v>5.0999999999999996</v>
      </c>
      <c r="AT170" s="4">
        <v>65.8</v>
      </c>
    </row>
    <row r="171" spans="1:46">
      <c r="A171" s="6">
        <v>16.8</v>
      </c>
      <c r="B171" s="3">
        <v>-10.47</v>
      </c>
      <c r="C171" s="4">
        <v>-11.43</v>
      </c>
      <c r="D171">
        <v>-12.66</v>
      </c>
      <c r="O171" s="6">
        <v>8.4</v>
      </c>
      <c r="P171" s="6">
        <f t="shared" si="15"/>
        <v>8450</v>
      </c>
      <c r="Q171"/>
      <c r="R171" s="4">
        <v>-7.63</v>
      </c>
      <c r="S171">
        <v>-7.63</v>
      </c>
      <c r="T171">
        <v>0.13</v>
      </c>
      <c r="U171">
        <v>0.32100000000000001</v>
      </c>
      <c r="AJ171" s="4">
        <v>8.4</v>
      </c>
      <c r="AK171" s="4">
        <f t="shared" si="16"/>
        <v>8450</v>
      </c>
      <c r="AL171" s="4">
        <v>152.19999999999999</v>
      </c>
      <c r="AM171" s="4">
        <v>1069.2</v>
      </c>
      <c r="AN171" s="4">
        <v>1361.8</v>
      </c>
      <c r="AO171" s="4">
        <v>134.6</v>
      </c>
      <c r="AP171" s="4">
        <v>75.7</v>
      </c>
      <c r="AQ171" s="4">
        <v>66.8</v>
      </c>
      <c r="AR171" s="4">
        <v>169.4</v>
      </c>
      <c r="AS171" s="4">
        <v>8.9</v>
      </c>
      <c r="AT171" s="4">
        <v>46.9</v>
      </c>
    </row>
    <row r="172" spans="1:46">
      <c r="A172" s="6">
        <v>16.899999999999999</v>
      </c>
      <c r="B172" s="3">
        <v>-10.35</v>
      </c>
      <c r="C172" s="4">
        <v>-10.86</v>
      </c>
      <c r="D172">
        <v>-12.56</v>
      </c>
      <c r="O172" s="6">
        <v>8.4499999999999993</v>
      </c>
      <c r="P172" s="6">
        <f t="shared" si="15"/>
        <v>8500</v>
      </c>
      <c r="Q172"/>
      <c r="R172" s="4">
        <v>-8.2200000000000006</v>
      </c>
      <c r="S172">
        <v>-8.2200000000000006</v>
      </c>
      <c r="T172">
        <v>0.125</v>
      </c>
      <c r="U172">
        <v>0.217</v>
      </c>
      <c r="AJ172" s="4">
        <v>8.4499999999999993</v>
      </c>
      <c r="AK172" s="4">
        <f t="shared" si="16"/>
        <v>8500</v>
      </c>
      <c r="AL172" s="4">
        <v>133.19999999999999</v>
      </c>
      <c r="AM172" s="4">
        <v>1109.5999999999999</v>
      </c>
      <c r="AN172" s="4">
        <v>1957.1</v>
      </c>
      <c r="AO172" s="4">
        <v>187.1</v>
      </c>
      <c r="AP172" s="4">
        <v>96.3</v>
      </c>
      <c r="AQ172" s="4">
        <v>232.2</v>
      </c>
      <c r="AR172" s="4">
        <v>353.1</v>
      </c>
      <c r="AS172" s="4">
        <v>31.6</v>
      </c>
      <c r="AT172" s="4">
        <v>127.5</v>
      </c>
    </row>
    <row r="173" spans="1:46">
      <c r="A173" s="6">
        <v>17</v>
      </c>
      <c r="B173" s="3">
        <v>-8.48</v>
      </c>
      <c r="C173" s="4">
        <v>-10.6</v>
      </c>
      <c r="D173">
        <v>-11.81</v>
      </c>
      <c r="O173" s="6">
        <v>8.5</v>
      </c>
      <c r="P173" s="6">
        <f t="shared" si="15"/>
        <v>8550</v>
      </c>
      <c r="Q173"/>
      <c r="R173" s="4">
        <v>-7.68</v>
      </c>
      <c r="S173">
        <v>-7.68</v>
      </c>
      <c r="T173">
        <v>0.09</v>
      </c>
      <c r="U173">
        <v>0.187</v>
      </c>
      <c r="AJ173" s="4">
        <v>8.5</v>
      </c>
      <c r="AK173" s="4">
        <f t="shared" si="16"/>
        <v>8550</v>
      </c>
      <c r="AL173" s="4">
        <v>94.8</v>
      </c>
      <c r="AM173" s="4">
        <v>211.4</v>
      </c>
      <c r="AN173" s="4">
        <v>498.6</v>
      </c>
      <c r="AO173" s="4">
        <v>233.9</v>
      </c>
      <c r="AP173" s="4">
        <v>69.3</v>
      </c>
      <c r="AQ173" s="4">
        <v>25.5</v>
      </c>
      <c r="AR173" s="4">
        <v>66.5</v>
      </c>
      <c r="AS173" s="4">
        <v>3.8</v>
      </c>
      <c r="AT173" s="4">
        <v>47.4</v>
      </c>
    </row>
    <row r="174" spans="1:46">
      <c r="A174" s="6">
        <v>17.100000000000001</v>
      </c>
      <c r="B174" s="3">
        <v>-7.96</v>
      </c>
      <c r="C174" s="4">
        <v>-10.18</v>
      </c>
      <c r="D174">
        <v>-11.35</v>
      </c>
      <c r="O174" s="6">
        <v>8.5500000000000007</v>
      </c>
      <c r="P174" s="6">
        <f t="shared" si="15"/>
        <v>8600</v>
      </c>
      <c r="Q174"/>
      <c r="R174" s="4">
        <v>-6.19</v>
      </c>
      <c r="S174">
        <v>-6.19</v>
      </c>
      <c r="T174">
        <v>0.11700000000000001</v>
      </c>
      <c r="U174">
        <v>0.191</v>
      </c>
      <c r="AJ174" s="4">
        <v>8.5500000000000007</v>
      </c>
      <c r="AK174" s="4">
        <f t="shared" si="16"/>
        <v>8600</v>
      </c>
      <c r="AL174" s="4">
        <v>26.4</v>
      </c>
      <c r="AM174" s="4">
        <v>33.5</v>
      </c>
      <c r="AN174" s="4">
        <v>105.6</v>
      </c>
      <c r="AO174" s="4">
        <v>133.19999999999999</v>
      </c>
      <c r="AP174" s="4">
        <v>50.5</v>
      </c>
      <c r="AQ174" s="4">
        <v>24.5</v>
      </c>
      <c r="AR174" s="4">
        <v>41.1</v>
      </c>
      <c r="AS174" s="4">
        <v>3.5</v>
      </c>
      <c r="AT174" s="4">
        <v>52.1</v>
      </c>
    </row>
    <row r="175" spans="1:46">
      <c r="A175" s="6">
        <v>17.2</v>
      </c>
      <c r="B175" s="3">
        <v>-9.76</v>
      </c>
      <c r="C175" s="4">
        <v>-9.98</v>
      </c>
      <c r="D175">
        <v>-9.75</v>
      </c>
      <c r="O175" s="6">
        <v>8.6</v>
      </c>
      <c r="P175" s="6">
        <f t="shared" si="15"/>
        <v>8650</v>
      </c>
      <c r="Q175"/>
      <c r="R175" s="4">
        <v>-6.42</v>
      </c>
      <c r="S175">
        <v>-6.42</v>
      </c>
      <c r="T175">
        <v>0.11899999999999999</v>
      </c>
      <c r="U175">
        <v>0.14899999999999999</v>
      </c>
      <c r="AJ175" s="4">
        <v>8.6</v>
      </c>
      <c r="AK175" s="4">
        <f t="shared" si="16"/>
        <v>8650</v>
      </c>
      <c r="AL175" s="4">
        <v>39.299999999999997</v>
      </c>
      <c r="AM175" s="4">
        <v>26.1</v>
      </c>
      <c r="AN175" s="4">
        <v>76.8</v>
      </c>
      <c r="AO175" s="4">
        <v>133.4</v>
      </c>
      <c r="AP175" s="4">
        <v>58.1</v>
      </c>
      <c r="AQ175" s="4">
        <v>25.6</v>
      </c>
      <c r="AR175" s="4">
        <v>34.5</v>
      </c>
      <c r="AS175" s="4">
        <v>2.5</v>
      </c>
      <c r="AT175" s="4">
        <v>35.6</v>
      </c>
    </row>
    <row r="176" spans="1:46">
      <c r="A176" s="6">
        <v>17.3</v>
      </c>
      <c r="B176" s="3">
        <v>-11.85</v>
      </c>
      <c r="C176" s="4">
        <v>-9.48</v>
      </c>
      <c r="D176">
        <v>-9.56</v>
      </c>
      <c r="O176" s="6">
        <v>8.65</v>
      </c>
      <c r="P176" s="6">
        <f t="shared" si="15"/>
        <v>8700</v>
      </c>
      <c r="Q176"/>
      <c r="R176" s="4">
        <v>-6.85</v>
      </c>
      <c r="S176">
        <v>-6.85</v>
      </c>
      <c r="T176">
        <v>0.1</v>
      </c>
      <c r="U176">
        <v>0.16200000000000001</v>
      </c>
      <c r="AJ176" s="4">
        <v>8.65</v>
      </c>
      <c r="AK176" s="4">
        <f t="shared" si="16"/>
        <v>8700</v>
      </c>
      <c r="AL176" s="4">
        <v>64.599999999999994</v>
      </c>
      <c r="AM176" s="4">
        <v>37.6</v>
      </c>
      <c r="AN176" s="4">
        <v>76.2</v>
      </c>
      <c r="AO176" s="4">
        <v>163.9</v>
      </c>
      <c r="AP176" s="4">
        <v>78.400000000000006</v>
      </c>
      <c r="AQ176" s="4">
        <v>29.7</v>
      </c>
      <c r="AR176" s="4">
        <v>41.5</v>
      </c>
      <c r="AS176" s="4">
        <v>3.3</v>
      </c>
      <c r="AT176" s="4">
        <v>59.7</v>
      </c>
    </row>
    <row r="177" spans="1:46">
      <c r="A177" s="6">
        <v>17.399999999999999</v>
      </c>
      <c r="B177" s="3">
        <v>-11.73</v>
      </c>
      <c r="C177" s="4">
        <v>-9.15</v>
      </c>
      <c r="D177">
        <v>-9.2200000000000006</v>
      </c>
      <c r="O177" s="6">
        <v>8.6999999999999993</v>
      </c>
      <c r="P177" s="6">
        <f t="shared" si="15"/>
        <v>8750</v>
      </c>
      <c r="Q177"/>
      <c r="R177" s="4">
        <v>-8.9600000000000009</v>
      </c>
      <c r="S177">
        <v>-8.9600000000000009</v>
      </c>
      <c r="T177">
        <v>7.2999999999999995E-2</v>
      </c>
      <c r="U177">
        <v>0.17799999999999999</v>
      </c>
      <c r="AJ177" s="4">
        <v>8.6999999999999993</v>
      </c>
      <c r="AK177" s="4">
        <f t="shared" si="16"/>
        <v>8750</v>
      </c>
      <c r="AL177" s="4">
        <v>43.4</v>
      </c>
      <c r="AM177" s="4">
        <v>7.3</v>
      </c>
      <c r="AN177" s="4">
        <v>57.5</v>
      </c>
      <c r="AO177" s="4">
        <v>119.4</v>
      </c>
      <c r="AP177" s="4">
        <v>31.1</v>
      </c>
      <c r="AQ177" s="4">
        <v>26.6</v>
      </c>
      <c r="AR177" s="4">
        <v>22.1</v>
      </c>
      <c r="AS177" s="4">
        <v>2.1</v>
      </c>
      <c r="AT177" s="4">
        <v>27.3</v>
      </c>
    </row>
    <row r="178" spans="1:46">
      <c r="A178" s="6">
        <v>17.5</v>
      </c>
      <c r="B178" s="3">
        <v>-10.34</v>
      </c>
      <c r="C178" s="4">
        <v>-8.9499999999999993</v>
      </c>
      <c r="D178">
        <v>-9.1300000000000008</v>
      </c>
      <c r="O178" s="6">
        <v>8.75</v>
      </c>
      <c r="P178" s="6">
        <f t="shared" si="15"/>
        <v>8800</v>
      </c>
      <c r="Q178"/>
      <c r="R178" s="4">
        <v>-8.61</v>
      </c>
      <c r="S178">
        <v>-8.61</v>
      </c>
      <c r="T178">
        <v>9.4E-2</v>
      </c>
      <c r="U178">
        <v>0.16500000000000001</v>
      </c>
      <c r="AJ178" s="4">
        <v>8.75</v>
      </c>
      <c r="AK178" s="4">
        <f t="shared" si="16"/>
        <v>8800</v>
      </c>
      <c r="AL178" s="4">
        <v>38.1</v>
      </c>
      <c r="AM178" s="4">
        <v>25.9</v>
      </c>
      <c r="AN178" s="4">
        <v>59.2</v>
      </c>
      <c r="AO178" s="4">
        <v>110</v>
      </c>
      <c r="AP178" s="4">
        <v>37.700000000000003</v>
      </c>
      <c r="AQ178" s="4">
        <v>22.2</v>
      </c>
      <c r="AR178" s="4">
        <v>22.9</v>
      </c>
      <c r="AS178" s="4">
        <v>2</v>
      </c>
      <c r="AT178" s="4">
        <v>26.9</v>
      </c>
    </row>
    <row r="179" spans="1:46">
      <c r="A179" s="6">
        <v>17.600000000000001</v>
      </c>
      <c r="B179" s="3">
        <v>-10.35</v>
      </c>
      <c r="C179" s="4">
        <v>-8.94</v>
      </c>
      <c r="D179">
        <v>-8.99</v>
      </c>
      <c r="O179" s="6">
        <v>8.8000000000000007</v>
      </c>
      <c r="P179" s="6">
        <f t="shared" si="15"/>
        <v>8850</v>
      </c>
      <c r="Q179"/>
      <c r="R179" s="4">
        <v>-7.38</v>
      </c>
      <c r="S179">
        <v>-7.38</v>
      </c>
      <c r="T179">
        <v>0.124</v>
      </c>
      <c r="U179">
        <v>0.192</v>
      </c>
      <c r="AJ179" s="4">
        <v>8.8000000000000007</v>
      </c>
      <c r="AK179" s="4">
        <f t="shared" si="16"/>
        <v>8850</v>
      </c>
      <c r="AL179" s="4">
        <v>16.3</v>
      </c>
      <c r="AM179" s="4">
        <v>45</v>
      </c>
      <c r="AN179" s="4">
        <v>71.099999999999994</v>
      </c>
      <c r="AO179" s="4">
        <v>53.4</v>
      </c>
      <c r="AP179" s="4">
        <v>33.5</v>
      </c>
      <c r="AQ179" s="4">
        <v>19.8</v>
      </c>
      <c r="AR179" s="4">
        <v>21.2</v>
      </c>
      <c r="AS179" s="4">
        <v>1.7</v>
      </c>
      <c r="AT179" s="4">
        <v>16.2</v>
      </c>
    </row>
    <row r="180" spans="1:46">
      <c r="A180" s="6">
        <v>17.7</v>
      </c>
      <c r="B180" s="3">
        <v>-9.1300000000000008</v>
      </c>
      <c r="C180" s="4">
        <v>-9.1199999999999992</v>
      </c>
      <c r="D180">
        <v>-9.2799999999999994</v>
      </c>
      <c r="O180" s="6">
        <v>8.85</v>
      </c>
      <c r="P180" s="6">
        <f t="shared" si="15"/>
        <v>8900</v>
      </c>
      <c r="Q180"/>
      <c r="R180" s="4">
        <v>-8.33</v>
      </c>
      <c r="S180">
        <v>-8.33</v>
      </c>
      <c r="T180">
        <v>0.26900000000000002</v>
      </c>
      <c r="U180">
        <v>0.15</v>
      </c>
      <c r="AJ180" s="4">
        <v>8.85</v>
      </c>
      <c r="AK180" s="4">
        <f t="shared" si="16"/>
        <v>8900</v>
      </c>
      <c r="AL180" s="4">
        <v>111.6</v>
      </c>
      <c r="AM180" s="4">
        <v>153.1</v>
      </c>
      <c r="AN180" s="4">
        <v>360.3</v>
      </c>
      <c r="AO180" s="4">
        <v>255.3</v>
      </c>
      <c r="AP180" s="4">
        <v>66.900000000000006</v>
      </c>
      <c r="AQ180" s="4">
        <v>49.1</v>
      </c>
      <c r="AR180" s="4">
        <v>77.400000000000006</v>
      </c>
      <c r="AS180" s="4">
        <v>3.6</v>
      </c>
      <c r="AT180" s="4">
        <v>62.1</v>
      </c>
    </row>
    <row r="181" spans="1:46">
      <c r="A181" s="6">
        <v>17.8</v>
      </c>
      <c r="B181" s="3">
        <v>-8.7200000000000006</v>
      </c>
      <c r="C181" s="4">
        <v>-9.76</v>
      </c>
      <c r="D181">
        <v>-9.4700000000000006</v>
      </c>
      <c r="O181" s="6">
        <v>8.9</v>
      </c>
      <c r="P181" s="6">
        <f t="shared" si="15"/>
        <v>8950</v>
      </c>
      <c r="Q181"/>
      <c r="R181" s="4">
        <v>-9.3000000000000007</v>
      </c>
      <c r="S181">
        <v>-9.3000000000000007</v>
      </c>
      <c r="T181">
        <v>0.17599999999999999</v>
      </c>
      <c r="U181">
        <v>0.151</v>
      </c>
      <c r="AJ181" s="4">
        <v>8.9</v>
      </c>
      <c r="AK181" s="4">
        <f t="shared" si="16"/>
        <v>8950</v>
      </c>
      <c r="AL181" s="4">
        <v>64.5</v>
      </c>
      <c r="AM181" s="4">
        <v>80.8</v>
      </c>
      <c r="AN181" s="4">
        <v>157.6</v>
      </c>
      <c r="AO181" s="4">
        <v>243.8</v>
      </c>
      <c r="AP181" s="4">
        <v>40.5</v>
      </c>
      <c r="AQ181" s="4">
        <v>27.8</v>
      </c>
      <c r="AR181" s="4">
        <v>24.1</v>
      </c>
      <c r="AS181" s="4">
        <v>2.1</v>
      </c>
      <c r="AT181" s="4">
        <v>38.5</v>
      </c>
    </row>
    <row r="182" spans="1:46">
      <c r="A182" s="6">
        <v>17.899999999999999</v>
      </c>
      <c r="B182" s="3">
        <v>-8.4499999999999993</v>
      </c>
      <c r="C182" s="4">
        <v>-10.199999999999999</v>
      </c>
      <c r="D182">
        <v>-10.76</v>
      </c>
      <c r="O182" s="6">
        <v>8.9499999999999993</v>
      </c>
      <c r="P182" s="6">
        <f t="shared" si="15"/>
        <v>9000</v>
      </c>
      <c r="Q182"/>
      <c r="R182" s="4">
        <v>-8.74</v>
      </c>
      <c r="S182">
        <v>-8.74</v>
      </c>
      <c r="T182">
        <v>0.13</v>
      </c>
      <c r="U182">
        <v>0.17399999999999999</v>
      </c>
      <c r="AJ182" s="4">
        <v>8.9499999999999993</v>
      </c>
      <c r="AK182" s="4">
        <f t="shared" si="16"/>
        <v>9000</v>
      </c>
      <c r="AL182" s="4">
        <v>58.2</v>
      </c>
      <c r="AM182" s="4">
        <v>59.5</v>
      </c>
      <c r="AN182" s="4">
        <v>105.6</v>
      </c>
      <c r="AO182" s="4">
        <v>127.5</v>
      </c>
      <c r="AP182" s="4">
        <v>38.299999999999997</v>
      </c>
      <c r="AQ182" s="4">
        <v>21.3</v>
      </c>
      <c r="AR182" s="4">
        <v>22.4</v>
      </c>
      <c r="AS182" s="4">
        <v>2.2999999999999998</v>
      </c>
      <c r="AT182" s="4">
        <v>30.7</v>
      </c>
    </row>
    <row r="183" spans="1:46">
      <c r="A183" s="6">
        <v>18</v>
      </c>
      <c r="B183" s="3">
        <v>-8.26</v>
      </c>
      <c r="C183" s="4">
        <v>-10.01</v>
      </c>
      <c r="D183">
        <v>-10.61</v>
      </c>
      <c r="O183" s="6">
        <v>9</v>
      </c>
      <c r="P183" s="6">
        <f t="shared" si="15"/>
        <v>9050</v>
      </c>
      <c r="Q183"/>
      <c r="R183" s="4">
        <v>-8.5</v>
      </c>
      <c r="S183">
        <v>-8.5</v>
      </c>
      <c r="T183">
        <v>0.40600000000000003</v>
      </c>
      <c r="U183">
        <v>0.156</v>
      </c>
      <c r="AJ183" s="4">
        <v>9</v>
      </c>
      <c r="AK183" s="4">
        <f t="shared" si="16"/>
        <v>9050</v>
      </c>
      <c r="AL183" s="4">
        <v>34.4</v>
      </c>
      <c r="AM183" s="4">
        <v>85.7</v>
      </c>
      <c r="AN183" s="4">
        <v>146.19999999999999</v>
      </c>
      <c r="AO183" s="4">
        <v>118.2</v>
      </c>
      <c r="AP183" s="4">
        <v>68.2</v>
      </c>
      <c r="AQ183" s="4">
        <v>26.7</v>
      </c>
      <c r="AR183" s="4">
        <v>26.1</v>
      </c>
      <c r="AS183" s="4">
        <v>2.4</v>
      </c>
      <c r="AT183" s="4">
        <v>19.2</v>
      </c>
    </row>
    <row r="184" spans="1:46">
      <c r="A184" s="6">
        <v>18.100000000000001</v>
      </c>
      <c r="B184" s="3">
        <v>-8.2100000000000009</v>
      </c>
      <c r="C184" s="4">
        <v>-9.83</v>
      </c>
      <c r="D184">
        <v>-10.51</v>
      </c>
      <c r="O184" s="6">
        <v>9.0500000000000007</v>
      </c>
      <c r="P184" s="6">
        <f t="shared" si="15"/>
        <v>9100</v>
      </c>
      <c r="Q184"/>
      <c r="R184" s="4">
        <v>-8.36</v>
      </c>
      <c r="S184">
        <v>-8.36</v>
      </c>
      <c r="T184">
        <v>0.40500000000000003</v>
      </c>
      <c r="U184">
        <v>0.156</v>
      </c>
      <c r="AJ184" s="4">
        <v>9.0500000000000007</v>
      </c>
      <c r="AK184" s="4">
        <f t="shared" si="16"/>
        <v>9100</v>
      </c>
      <c r="AL184" s="4">
        <v>45.2</v>
      </c>
      <c r="AM184" s="4">
        <v>98.1</v>
      </c>
      <c r="AN184" s="4">
        <v>172.5</v>
      </c>
      <c r="AO184" s="4">
        <v>128.1</v>
      </c>
      <c r="AP184" s="4">
        <v>58.8</v>
      </c>
      <c r="AQ184" s="4">
        <v>37.5</v>
      </c>
      <c r="AR184" s="4">
        <v>41.3</v>
      </c>
      <c r="AS184" s="4">
        <v>2.6</v>
      </c>
      <c r="AT184" s="4">
        <v>35.700000000000003</v>
      </c>
    </row>
    <row r="185" spans="1:46">
      <c r="A185" s="6">
        <v>18.2</v>
      </c>
      <c r="B185" s="3">
        <v>-8.2200000000000006</v>
      </c>
      <c r="C185" s="4">
        <v>-9.5399999999999991</v>
      </c>
      <c r="D185">
        <v>-10.25</v>
      </c>
      <c r="O185" s="6">
        <v>9.1</v>
      </c>
      <c r="P185" s="6">
        <f t="shared" si="15"/>
        <v>9150</v>
      </c>
      <c r="Q185"/>
      <c r="R185" s="4">
        <v>-8.75</v>
      </c>
      <c r="S185">
        <v>-8.75</v>
      </c>
      <c r="T185">
        <v>9.6000000000000002E-2</v>
      </c>
      <c r="U185">
        <v>0.127</v>
      </c>
      <c r="AJ185" s="4">
        <v>9.1</v>
      </c>
      <c r="AK185" s="4">
        <f t="shared" si="16"/>
        <v>9150</v>
      </c>
      <c r="AL185" s="4">
        <v>20.5</v>
      </c>
      <c r="AM185" s="4">
        <v>82.7</v>
      </c>
      <c r="AN185" s="4">
        <v>81.599999999999994</v>
      </c>
      <c r="AO185" s="4">
        <v>90.5</v>
      </c>
      <c r="AP185" s="4">
        <v>49.6</v>
      </c>
      <c r="AQ185" s="4">
        <v>16.7</v>
      </c>
      <c r="AR185" s="4">
        <v>22.3</v>
      </c>
      <c r="AS185" s="4">
        <v>2.2000000000000002</v>
      </c>
      <c r="AT185" s="4">
        <v>40.1</v>
      </c>
    </row>
    <row r="186" spans="1:46">
      <c r="A186" s="6">
        <v>18.3</v>
      </c>
      <c r="B186" s="3">
        <v>-8.5</v>
      </c>
      <c r="C186" s="4">
        <v>-9.1199999999999992</v>
      </c>
      <c r="D186">
        <v>-9.92</v>
      </c>
      <c r="O186" s="6">
        <v>9.15</v>
      </c>
      <c r="P186" s="6">
        <f t="shared" si="15"/>
        <v>9200</v>
      </c>
      <c r="Q186"/>
      <c r="R186" s="4">
        <v>-9</v>
      </c>
      <c r="S186">
        <v>-9</v>
      </c>
      <c r="T186">
        <v>0.1</v>
      </c>
      <c r="U186">
        <v>0.157</v>
      </c>
      <c r="AJ186" s="4">
        <v>9.15</v>
      </c>
      <c r="AK186" s="4">
        <f t="shared" si="16"/>
        <v>9200</v>
      </c>
      <c r="AL186" s="4">
        <v>24.7</v>
      </c>
      <c r="AM186" s="4">
        <v>109.2</v>
      </c>
      <c r="AN186" s="4">
        <v>88.9</v>
      </c>
      <c r="AO186" s="4">
        <v>90.8</v>
      </c>
      <c r="AP186" s="4">
        <v>64</v>
      </c>
      <c r="AQ186" s="4">
        <v>14.3</v>
      </c>
      <c r="AR186" s="4">
        <v>26.1</v>
      </c>
      <c r="AS186" s="4">
        <v>1.4</v>
      </c>
      <c r="AT186" s="4">
        <v>61.4</v>
      </c>
    </row>
    <row r="187" spans="1:46">
      <c r="A187" s="6">
        <v>18.399999999999999</v>
      </c>
      <c r="B187" s="3">
        <v>-8.57</v>
      </c>
      <c r="C187" s="4">
        <v>-9.2200000000000006</v>
      </c>
      <c r="D187">
        <v>-9.7899999999999991</v>
      </c>
      <c r="O187" s="6">
        <v>9.1999999999999993</v>
      </c>
      <c r="P187" s="6">
        <f t="shared" si="15"/>
        <v>9250</v>
      </c>
      <c r="Q187"/>
      <c r="R187" s="4">
        <v>-8.7899999999999991</v>
      </c>
      <c r="S187">
        <v>-8.7899999999999991</v>
      </c>
      <c r="T187">
        <v>8.6999999999999994E-2</v>
      </c>
      <c r="U187">
        <v>0.34699999999999998</v>
      </c>
      <c r="AJ187" s="4">
        <v>9.1999999999999993</v>
      </c>
      <c r="AK187" s="4">
        <f t="shared" si="16"/>
        <v>9250</v>
      </c>
      <c r="AL187" s="4">
        <v>21.3</v>
      </c>
      <c r="AM187" s="4">
        <v>67.5</v>
      </c>
      <c r="AN187" s="4">
        <v>55</v>
      </c>
      <c r="AO187" s="4">
        <v>61.4</v>
      </c>
      <c r="AP187" s="4">
        <v>48.5</v>
      </c>
      <c r="AQ187" s="4">
        <v>11.2</v>
      </c>
      <c r="AR187" s="4">
        <v>17.600000000000001</v>
      </c>
      <c r="AS187" s="4">
        <v>1</v>
      </c>
      <c r="AT187" s="4">
        <v>16</v>
      </c>
    </row>
    <row r="188" spans="1:46">
      <c r="A188" s="6">
        <v>18.5</v>
      </c>
      <c r="B188" s="3">
        <v>-9.18</v>
      </c>
      <c r="C188" s="4">
        <v>-9.2100000000000009</v>
      </c>
      <c r="D188">
        <v>-9.65</v>
      </c>
      <c r="O188" s="6">
        <v>9.25</v>
      </c>
      <c r="P188" s="6">
        <f t="shared" si="15"/>
        <v>9300</v>
      </c>
      <c r="Q188"/>
      <c r="R188" s="4">
        <v>-8</v>
      </c>
      <c r="S188">
        <v>-8</v>
      </c>
      <c r="T188">
        <v>8.8999999999999996E-2</v>
      </c>
      <c r="U188">
        <v>0.17599999999999999</v>
      </c>
      <c r="AJ188" s="4">
        <v>9.25</v>
      </c>
      <c r="AK188" s="4">
        <f t="shared" si="16"/>
        <v>9300</v>
      </c>
      <c r="AL188" s="4">
        <v>11.8</v>
      </c>
      <c r="AM188" s="4">
        <v>39.5</v>
      </c>
      <c r="AN188" s="4">
        <v>33.9</v>
      </c>
      <c r="AO188" s="4">
        <v>46.9</v>
      </c>
      <c r="AP188" s="4">
        <v>25.8</v>
      </c>
      <c r="AQ188" s="4">
        <v>9.9</v>
      </c>
      <c r="AR188" s="4">
        <v>11.3</v>
      </c>
      <c r="AS188" s="4">
        <v>1</v>
      </c>
      <c r="AT188" s="4">
        <v>31.4</v>
      </c>
    </row>
    <row r="189" spans="1:46">
      <c r="A189" s="6">
        <v>18.600000000000001</v>
      </c>
      <c r="B189" s="3">
        <v>-9.59</v>
      </c>
      <c r="C189" s="4">
        <v>-9.33</v>
      </c>
      <c r="D189">
        <v>-9.65</v>
      </c>
      <c r="O189" s="6">
        <v>9.3000000000000007</v>
      </c>
      <c r="P189" s="6">
        <f t="shared" si="15"/>
        <v>9350</v>
      </c>
      <c r="Q189"/>
      <c r="R189" s="4">
        <v>-7.82</v>
      </c>
      <c r="S189">
        <v>-7.82</v>
      </c>
      <c r="T189">
        <v>0.126</v>
      </c>
      <c r="U189">
        <v>0.33300000000000002</v>
      </c>
      <c r="AJ189" s="4">
        <v>9.3000000000000007</v>
      </c>
      <c r="AK189" s="4">
        <f t="shared" si="16"/>
        <v>9350</v>
      </c>
      <c r="AL189" s="4">
        <v>12.4</v>
      </c>
      <c r="AM189" s="4">
        <v>41.2</v>
      </c>
      <c r="AN189" s="4">
        <v>41.1</v>
      </c>
      <c r="AO189" s="4">
        <v>48.2</v>
      </c>
      <c r="AP189" s="4">
        <v>30.1</v>
      </c>
      <c r="AQ189" s="4">
        <v>14.5</v>
      </c>
      <c r="AR189" s="4">
        <v>13.3</v>
      </c>
      <c r="AS189" s="4">
        <v>1.1000000000000001</v>
      </c>
      <c r="AT189" s="4">
        <v>29.3</v>
      </c>
    </row>
    <row r="190" spans="1:46">
      <c r="A190" s="6">
        <v>18.7</v>
      </c>
      <c r="B190" s="3">
        <v>-9.4499999999999993</v>
      </c>
      <c r="C190" s="4">
        <v>-9.43</v>
      </c>
      <c r="D190">
        <v>-9.83</v>
      </c>
      <c r="O190" s="6">
        <v>9.35</v>
      </c>
      <c r="P190" s="6">
        <f t="shared" si="15"/>
        <v>9400</v>
      </c>
      <c r="Q190"/>
      <c r="R190" s="4">
        <v>-7.59</v>
      </c>
      <c r="S190">
        <v>-7.59</v>
      </c>
      <c r="T190">
        <v>0.109</v>
      </c>
      <c r="U190">
        <v>0.35699999999999998</v>
      </c>
      <c r="AJ190" s="4">
        <v>9.35</v>
      </c>
      <c r="AK190" s="4">
        <f t="shared" si="16"/>
        <v>9400</v>
      </c>
      <c r="AL190" s="4">
        <v>13</v>
      </c>
      <c r="AM190" s="4">
        <v>44.7</v>
      </c>
      <c r="AN190" s="4">
        <v>46.6</v>
      </c>
      <c r="AO190" s="4">
        <v>49.4</v>
      </c>
      <c r="AP190" s="4">
        <v>42.2</v>
      </c>
      <c r="AQ190" s="4">
        <v>20.5</v>
      </c>
      <c r="AR190" s="4">
        <v>25.4</v>
      </c>
      <c r="AS190" s="4">
        <v>1.7</v>
      </c>
      <c r="AT190" s="4">
        <v>26</v>
      </c>
    </row>
    <row r="191" spans="1:46">
      <c r="A191" s="6">
        <v>18.8</v>
      </c>
      <c r="B191" s="3">
        <v>-9.81</v>
      </c>
      <c r="C191" s="4">
        <v>-9.43</v>
      </c>
      <c r="D191">
        <v>-9.98</v>
      </c>
      <c r="O191" s="6">
        <v>9.4</v>
      </c>
      <c r="P191" s="6">
        <f t="shared" si="15"/>
        <v>9450</v>
      </c>
      <c r="Q191"/>
      <c r="R191" s="4">
        <v>-7.58</v>
      </c>
      <c r="S191">
        <v>-7.58</v>
      </c>
      <c r="T191">
        <v>0.13400000000000001</v>
      </c>
      <c r="U191">
        <v>0.29399999999999998</v>
      </c>
      <c r="AJ191" s="4">
        <v>9.4</v>
      </c>
      <c r="AK191" s="4">
        <f t="shared" si="16"/>
        <v>9450</v>
      </c>
      <c r="AL191" s="4">
        <v>17.8</v>
      </c>
      <c r="AM191" s="4">
        <v>32</v>
      </c>
      <c r="AN191" s="4">
        <v>39.6</v>
      </c>
      <c r="AO191" s="4">
        <v>59.5</v>
      </c>
      <c r="AP191" s="4">
        <v>35</v>
      </c>
      <c r="AQ191" s="4">
        <v>12.4</v>
      </c>
      <c r="AR191" s="4">
        <v>13.3</v>
      </c>
      <c r="AS191" s="4">
        <v>1.4</v>
      </c>
      <c r="AT191" s="4">
        <v>30.2</v>
      </c>
    </row>
    <row r="192" spans="1:46">
      <c r="A192" s="6">
        <v>18.899999999999999</v>
      </c>
      <c r="B192" s="3">
        <v>-12.14</v>
      </c>
      <c r="C192" s="4">
        <v>-9.3800000000000008</v>
      </c>
      <c r="D192">
        <v>-9.9600000000000009</v>
      </c>
      <c r="O192" s="6">
        <v>9.4499999999999993</v>
      </c>
      <c r="P192" s="6">
        <f t="shared" si="15"/>
        <v>9500</v>
      </c>
      <c r="Q192"/>
      <c r="R192" s="4">
        <v>-7.36</v>
      </c>
      <c r="S192">
        <v>-7.36</v>
      </c>
      <c r="T192">
        <v>0.33800000000000002</v>
      </c>
      <c r="U192">
        <v>0.128</v>
      </c>
      <c r="AJ192" s="4">
        <v>9.4499999999999993</v>
      </c>
      <c r="AK192" s="4">
        <f t="shared" si="16"/>
        <v>9500</v>
      </c>
      <c r="AL192" s="4">
        <v>14.8</v>
      </c>
      <c r="AM192" s="4">
        <v>21</v>
      </c>
      <c r="AN192" s="4">
        <v>27</v>
      </c>
      <c r="AO192" s="4">
        <v>47</v>
      </c>
      <c r="AP192" s="4">
        <v>26</v>
      </c>
      <c r="AQ192" s="4">
        <v>15.6</v>
      </c>
      <c r="AR192" s="4">
        <v>11.7</v>
      </c>
      <c r="AS192" s="4">
        <v>1.3</v>
      </c>
      <c r="AT192" s="4">
        <v>29.3</v>
      </c>
    </row>
    <row r="193" spans="1:46">
      <c r="A193" s="6">
        <v>19</v>
      </c>
      <c r="B193" s="3">
        <v>-10.93</v>
      </c>
      <c r="C193" s="4">
        <v>-9.4499999999999993</v>
      </c>
      <c r="D193">
        <v>-9.8699999999999992</v>
      </c>
      <c r="O193" s="6">
        <v>9.5</v>
      </c>
      <c r="P193" s="6">
        <f t="shared" si="15"/>
        <v>9550</v>
      </c>
      <c r="Q193"/>
      <c r="R193" s="4">
        <v>-7.76</v>
      </c>
      <c r="S193">
        <v>-7.76</v>
      </c>
      <c r="T193">
        <v>0.432</v>
      </c>
      <c r="U193">
        <v>0.193</v>
      </c>
      <c r="AJ193" s="4">
        <v>9.5</v>
      </c>
      <c r="AK193" s="4">
        <f t="shared" si="16"/>
        <v>9550</v>
      </c>
      <c r="AL193" s="4">
        <v>33.5</v>
      </c>
      <c r="AM193" s="4">
        <v>22</v>
      </c>
      <c r="AN193" s="4">
        <v>34.1</v>
      </c>
      <c r="AO193" s="4">
        <v>67.400000000000006</v>
      </c>
      <c r="AP193" s="4">
        <v>32.799999999999997</v>
      </c>
      <c r="AQ193" s="4">
        <v>17.3</v>
      </c>
      <c r="AR193" s="4">
        <v>11.8</v>
      </c>
      <c r="AS193" s="4">
        <v>1.8</v>
      </c>
      <c r="AT193" s="4">
        <v>34.200000000000003</v>
      </c>
    </row>
    <row r="194" spans="1:46">
      <c r="A194" s="6">
        <v>19.100000000000001</v>
      </c>
      <c r="B194" s="3">
        <v>-11.01</v>
      </c>
      <c r="C194" s="4">
        <v>-9.68</v>
      </c>
      <c r="D194">
        <v>-9.85</v>
      </c>
      <c r="O194" s="6">
        <v>9.5500000000000007</v>
      </c>
      <c r="P194" s="6">
        <f t="shared" si="15"/>
        <v>9600</v>
      </c>
      <c r="Q194"/>
      <c r="R194" s="4">
        <v>-8.34</v>
      </c>
      <c r="S194">
        <v>-8.34</v>
      </c>
      <c r="T194">
        <v>0.214</v>
      </c>
      <c r="U194">
        <v>0.14599999999999999</v>
      </c>
      <c r="AJ194" s="4">
        <v>9.5500000000000007</v>
      </c>
      <c r="AK194" s="4">
        <f t="shared" si="16"/>
        <v>9600</v>
      </c>
      <c r="AL194" s="4">
        <v>17.8</v>
      </c>
      <c r="AM194" s="4">
        <v>12.6</v>
      </c>
      <c r="AN194" s="4">
        <v>23.6</v>
      </c>
      <c r="AO194" s="4">
        <v>43.4</v>
      </c>
      <c r="AP194" s="4">
        <v>36.4</v>
      </c>
      <c r="AQ194" s="4">
        <v>15.9</v>
      </c>
      <c r="AR194" s="4">
        <v>9.9</v>
      </c>
      <c r="AS194" s="4">
        <v>2.2000000000000002</v>
      </c>
      <c r="AT194" s="4">
        <v>67.099999999999994</v>
      </c>
    </row>
    <row r="195" spans="1:46">
      <c r="A195" s="6">
        <v>19.2</v>
      </c>
      <c r="B195" s="3">
        <v>-11.13</v>
      </c>
      <c r="C195" s="4">
        <v>-11.43</v>
      </c>
      <c r="D195">
        <v>-9.7100000000000009</v>
      </c>
      <c r="O195" s="6">
        <v>9.6</v>
      </c>
      <c r="P195" s="6">
        <f t="shared" si="15"/>
        <v>9650</v>
      </c>
      <c r="Q195"/>
      <c r="R195" s="4">
        <v>-8.42</v>
      </c>
      <c r="S195">
        <v>-8.42</v>
      </c>
      <c r="T195">
        <v>0.21099999999999999</v>
      </c>
      <c r="U195">
        <v>0.11899999999999999</v>
      </c>
      <c r="AJ195" s="4">
        <v>9.6</v>
      </c>
      <c r="AK195" s="4">
        <f t="shared" si="16"/>
        <v>9650</v>
      </c>
      <c r="AL195" s="4">
        <v>12</v>
      </c>
      <c r="AM195" s="4">
        <v>19.2</v>
      </c>
      <c r="AN195" s="4">
        <v>18.100000000000001</v>
      </c>
      <c r="AO195" s="4">
        <v>29.4</v>
      </c>
      <c r="AP195" s="4">
        <v>32.6</v>
      </c>
      <c r="AQ195" s="4">
        <v>10.7</v>
      </c>
      <c r="AR195" s="4">
        <v>8.9</v>
      </c>
      <c r="AS195" s="4">
        <v>1.7</v>
      </c>
      <c r="AT195" s="4">
        <v>22.3</v>
      </c>
    </row>
    <row r="196" spans="1:46">
      <c r="A196" s="6">
        <v>19.3</v>
      </c>
      <c r="B196" s="3">
        <v>-11.37</v>
      </c>
      <c r="C196" s="4">
        <v>-11.84</v>
      </c>
      <c r="D196">
        <v>-11.75</v>
      </c>
      <c r="O196" s="6">
        <v>9.65</v>
      </c>
      <c r="P196" s="6">
        <f t="shared" ref="P196:P259" si="17">(O196*1000)+50</f>
        <v>9700</v>
      </c>
      <c r="Q196"/>
      <c r="R196" s="4">
        <v>-8.51</v>
      </c>
      <c r="S196">
        <v>-8.51</v>
      </c>
      <c r="T196">
        <v>0.114</v>
      </c>
      <c r="U196">
        <v>0.151</v>
      </c>
      <c r="AJ196" s="4">
        <v>9.65</v>
      </c>
      <c r="AK196" s="4">
        <f t="shared" ref="AK196:AK236" si="18">(AJ196*1000)+50</f>
        <v>9700</v>
      </c>
      <c r="AL196" s="4">
        <v>21.4</v>
      </c>
      <c r="AM196" s="4">
        <v>32.5</v>
      </c>
      <c r="AN196" s="4">
        <v>24.4</v>
      </c>
      <c r="AO196" s="4">
        <v>53.8</v>
      </c>
      <c r="AP196" s="4">
        <v>26.6</v>
      </c>
      <c r="AQ196" s="4">
        <v>23.2</v>
      </c>
      <c r="AR196" s="4">
        <v>14.4</v>
      </c>
      <c r="AS196" s="4">
        <v>1.4</v>
      </c>
      <c r="AT196" s="4">
        <v>50.5</v>
      </c>
    </row>
    <row r="197" spans="1:46">
      <c r="A197" s="6">
        <v>19.399999999999999</v>
      </c>
      <c r="B197" s="3">
        <v>-12.34</v>
      </c>
      <c r="C197" s="4">
        <v>-12.1</v>
      </c>
      <c r="D197">
        <v>-11.94</v>
      </c>
      <c r="O197" s="6">
        <v>9.6999999999999993</v>
      </c>
      <c r="P197" s="6">
        <f t="shared" si="17"/>
        <v>9750</v>
      </c>
      <c r="Q197"/>
      <c r="R197" s="4">
        <v>-8.5399999999999991</v>
      </c>
      <c r="S197">
        <v>-8.5399999999999991</v>
      </c>
      <c r="T197">
        <v>7.4999999999999997E-2</v>
      </c>
      <c r="U197">
        <v>0.20300000000000001</v>
      </c>
      <c r="AJ197" s="4">
        <v>9.6999999999999993</v>
      </c>
      <c r="AK197" s="4">
        <f t="shared" si="18"/>
        <v>9750</v>
      </c>
      <c r="AL197" s="4">
        <v>59.8</v>
      </c>
      <c r="AM197" s="4">
        <v>70.2</v>
      </c>
      <c r="AN197" s="4">
        <v>108.9</v>
      </c>
      <c r="AO197" s="4">
        <v>218.7</v>
      </c>
      <c r="AP197" s="4">
        <v>47.7</v>
      </c>
      <c r="AQ197" s="4">
        <v>32.6</v>
      </c>
      <c r="AR197" s="4">
        <v>40.700000000000003</v>
      </c>
      <c r="AS197" s="4">
        <v>4</v>
      </c>
      <c r="AT197" s="4">
        <v>38.1</v>
      </c>
    </row>
    <row r="198" spans="1:46">
      <c r="A198" s="6">
        <v>19.5</v>
      </c>
      <c r="B198" s="3">
        <v>-12.93</v>
      </c>
      <c r="C198" s="4">
        <v>-12.56</v>
      </c>
      <c r="D198">
        <v>-11.48</v>
      </c>
      <c r="O198" s="6">
        <v>9.75</v>
      </c>
      <c r="P198" s="6">
        <f t="shared" si="17"/>
        <v>9800</v>
      </c>
      <c r="Q198"/>
      <c r="R198" s="4">
        <v>-8.43</v>
      </c>
      <c r="S198">
        <v>-8.43</v>
      </c>
      <c r="T198">
        <v>0.10199999999999999</v>
      </c>
      <c r="U198">
        <v>0.154</v>
      </c>
      <c r="AJ198" s="4">
        <v>9.75</v>
      </c>
      <c r="AK198" s="4">
        <f t="shared" si="18"/>
        <v>9800</v>
      </c>
      <c r="AL198" s="4">
        <v>80.7</v>
      </c>
      <c r="AM198" s="4">
        <v>78.900000000000006</v>
      </c>
      <c r="AN198" s="4">
        <v>141.80000000000001</v>
      </c>
      <c r="AO198" s="4">
        <v>283.7</v>
      </c>
      <c r="AP198" s="4">
        <v>56.8</v>
      </c>
      <c r="AQ198" s="4">
        <v>48</v>
      </c>
      <c r="AR198" s="4">
        <v>57</v>
      </c>
      <c r="AS198" s="4">
        <v>5.0999999999999996</v>
      </c>
      <c r="AT198" s="4">
        <v>65.7</v>
      </c>
    </row>
    <row r="199" spans="1:46">
      <c r="A199" s="6">
        <v>19.600000000000001</v>
      </c>
      <c r="B199" s="3">
        <v>-12.6</v>
      </c>
      <c r="C199" s="4">
        <v>-12.66</v>
      </c>
      <c r="D199">
        <v>-13.27</v>
      </c>
      <c r="O199" s="6">
        <v>9.8000000000000007</v>
      </c>
      <c r="P199" s="6">
        <f t="shared" si="17"/>
        <v>9850</v>
      </c>
      <c r="Q199"/>
      <c r="R199" s="4">
        <v>-8.1</v>
      </c>
      <c r="S199">
        <v>-8.1</v>
      </c>
      <c r="T199">
        <v>9.0999999999999998E-2</v>
      </c>
      <c r="U199">
        <v>0.14499999999999999</v>
      </c>
      <c r="AJ199" s="4">
        <v>9.8000000000000007</v>
      </c>
      <c r="AK199" s="4">
        <f t="shared" si="18"/>
        <v>9850</v>
      </c>
      <c r="AL199" s="4">
        <v>30.1</v>
      </c>
      <c r="AM199" s="4">
        <v>33</v>
      </c>
      <c r="AN199" s="4">
        <v>57.3</v>
      </c>
      <c r="AO199" s="4">
        <v>144.4</v>
      </c>
      <c r="AP199" s="4">
        <v>19.7</v>
      </c>
      <c r="AQ199" s="4">
        <v>20.9</v>
      </c>
      <c r="AR199" s="4">
        <v>27.9</v>
      </c>
      <c r="AS199" s="4">
        <v>2.4</v>
      </c>
      <c r="AT199" s="4">
        <v>33.4</v>
      </c>
    </row>
    <row r="200" spans="1:46">
      <c r="A200" s="6">
        <v>19.7</v>
      </c>
      <c r="B200" s="3">
        <v>-12.56</v>
      </c>
      <c r="C200" s="4">
        <v>-12.55</v>
      </c>
      <c r="D200">
        <v>-12.65</v>
      </c>
      <c r="O200" s="6">
        <v>9.85</v>
      </c>
      <c r="P200" s="6">
        <f t="shared" si="17"/>
        <v>9900</v>
      </c>
      <c r="Q200"/>
      <c r="R200" s="4">
        <v>-7.86</v>
      </c>
      <c r="S200">
        <v>-7.86</v>
      </c>
      <c r="T200">
        <v>0.104</v>
      </c>
      <c r="U200">
        <v>0.13300000000000001</v>
      </c>
      <c r="AJ200" s="4">
        <v>9.85</v>
      </c>
      <c r="AK200" s="4">
        <f t="shared" si="18"/>
        <v>9900</v>
      </c>
      <c r="AL200" s="4">
        <v>64.599999999999994</v>
      </c>
      <c r="AM200" s="4">
        <v>80.8</v>
      </c>
      <c r="AN200" s="4">
        <v>155.6</v>
      </c>
      <c r="AO200" s="4">
        <v>331.7</v>
      </c>
      <c r="AP200" s="4">
        <v>41.2</v>
      </c>
      <c r="AQ200" s="4">
        <v>47.1</v>
      </c>
      <c r="AR200" s="4">
        <v>61.4</v>
      </c>
      <c r="AS200" s="4">
        <v>9.5</v>
      </c>
      <c r="AT200" s="4">
        <v>202.5</v>
      </c>
    </row>
    <row r="201" spans="1:46">
      <c r="A201" s="6">
        <v>19.8</v>
      </c>
      <c r="B201" s="3">
        <v>-11.83</v>
      </c>
      <c r="C201" s="4">
        <v>-12.37</v>
      </c>
      <c r="D201">
        <v>-11.42</v>
      </c>
      <c r="O201" s="6">
        <v>9.9</v>
      </c>
      <c r="P201" s="6">
        <f t="shared" si="17"/>
        <v>9950</v>
      </c>
      <c r="Q201"/>
      <c r="R201" s="4">
        <v>-7.71</v>
      </c>
      <c r="S201">
        <v>-7.71</v>
      </c>
      <c r="T201">
        <v>0.113</v>
      </c>
      <c r="U201">
        <v>0.193</v>
      </c>
      <c r="AJ201" s="4">
        <v>9.9</v>
      </c>
      <c r="AK201" s="4">
        <f t="shared" si="18"/>
        <v>9950</v>
      </c>
      <c r="AL201" s="4">
        <v>26.5</v>
      </c>
      <c r="AM201" s="4">
        <v>31.7</v>
      </c>
      <c r="AN201" s="4">
        <v>54.8</v>
      </c>
      <c r="AO201" s="4">
        <v>113</v>
      </c>
      <c r="AP201" s="4">
        <v>25.4</v>
      </c>
      <c r="AQ201" s="4">
        <v>21.8</v>
      </c>
      <c r="AR201" s="4">
        <v>32.299999999999997</v>
      </c>
      <c r="AS201" s="4">
        <v>2.1</v>
      </c>
      <c r="AT201" s="4">
        <v>51.3</v>
      </c>
    </row>
    <row r="202" spans="1:46">
      <c r="A202" s="6">
        <v>19.899999999999999</v>
      </c>
      <c r="B202" s="3">
        <v>-11.89</v>
      </c>
      <c r="C202" s="4">
        <v>-11.51</v>
      </c>
      <c r="D202">
        <v>-10.98</v>
      </c>
      <c r="O202" s="6">
        <v>9.9499999999999993</v>
      </c>
      <c r="P202" s="6">
        <f t="shared" si="17"/>
        <v>10000</v>
      </c>
      <c r="Q202"/>
      <c r="R202" s="4">
        <v>-7.44</v>
      </c>
      <c r="S202">
        <v>-7.44</v>
      </c>
      <c r="T202">
        <v>0.17599999999999999</v>
      </c>
      <c r="U202">
        <v>0.36</v>
      </c>
      <c r="AJ202" s="4">
        <v>9.9499999999999993</v>
      </c>
      <c r="AK202" s="4">
        <f t="shared" si="18"/>
        <v>10000</v>
      </c>
      <c r="AL202" s="4">
        <v>8.8000000000000007</v>
      </c>
      <c r="AM202" s="4">
        <v>26.7</v>
      </c>
      <c r="AN202" s="4">
        <v>21.8</v>
      </c>
      <c r="AO202" s="4">
        <v>21.4</v>
      </c>
      <c r="AP202" s="4">
        <v>20.8</v>
      </c>
      <c r="AQ202" s="4">
        <v>15.3</v>
      </c>
      <c r="AR202" s="4">
        <v>12.2</v>
      </c>
      <c r="AS202" s="4">
        <v>1.3</v>
      </c>
      <c r="AT202" s="4">
        <v>63.7</v>
      </c>
    </row>
    <row r="203" spans="1:46">
      <c r="A203" s="6">
        <v>20</v>
      </c>
      <c r="B203" s="3">
        <v>-9.94</v>
      </c>
      <c r="C203" s="4">
        <v>-10.24</v>
      </c>
      <c r="D203">
        <v>-10.61</v>
      </c>
      <c r="O203" s="6">
        <v>10</v>
      </c>
      <c r="P203" s="6">
        <f t="shared" si="17"/>
        <v>10050</v>
      </c>
      <c r="Q203"/>
      <c r="R203" s="4">
        <v>-7.55</v>
      </c>
      <c r="S203">
        <v>-7.55</v>
      </c>
      <c r="T203">
        <v>0.5</v>
      </c>
      <c r="U203">
        <v>0.22800000000000001</v>
      </c>
      <c r="AJ203" s="4">
        <v>10</v>
      </c>
      <c r="AK203" s="4">
        <f t="shared" si="18"/>
        <v>10050</v>
      </c>
      <c r="AL203" s="4">
        <v>13.4</v>
      </c>
      <c r="AM203" s="4">
        <v>28.7</v>
      </c>
      <c r="AN203" s="4">
        <v>56.1</v>
      </c>
      <c r="AO203" s="4">
        <v>38.799999999999997</v>
      </c>
      <c r="AP203" s="4">
        <v>22</v>
      </c>
      <c r="AQ203" s="4">
        <v>20</v>
      </c>
      <c r="AR203" s="4">
        <v>33.1</v>
      </c>
      <c r="AS203" s="4">
        <v>1.8</v>
      </c>
      <c r="AT203" s="4">
        <v>68.5</v>
      </c>
    </row>
    <row r="204" spans="1:46">
      <c r="A204" s="6">
        <v>20.100000000000001</v>
      </c>
      <c r="B204" s="3">
        <v>-9.75</v>
      </c>
      <c r="C204" s="4">
        <v>-10.61</v>
      </c>
      <c r="D204">
        <v>-11.14</v>
      </c>
      <c r="O204" s="6">
        <v>10.050000000000001</v>
      </c>
      <c r="P204" s="6">
        <f t="shared" si="17"/>
        <v>10100</v>
      </c>
      <c r="Q204"/>
      <c r="R204" s="4">
        <v>-7.63</v>
      </c>
      <c r="S204">
        <v>-7.63</v>
      </c>
      <c r="T204">
        <v>0.38700000000000001</v>
      </c>
      <c r="U204">
        <v>0.25600000000000001</v>
      </c>
      <c r="AJ204" s="4">
        <v>10.050000000000001</v>
      </c>
      <c r="AK204" s="4">
        <f t="shared" si="18"/>
        <v>10100</v>
      </c>
      <c r="AL204" s="4">
        <v>25.8</v>
      </c>
      <c r="AM204" s="4">
        <v>30.4</v>
      </c>
      <c r="AN204" s="4">
        <v>76.099999999999994</v>
      </c>
      <c r="AO204" s="4">
        <v>100.3</v>
      </c>
      <c r="AP204" s="4">
        <v>25.7</v>
      </c>
      <c r="AQ204" s="4">
        <v>25.2</v>
      </c>
      <c r="AR204" s="4">
        <v>34.799999999999997</v>
      </c>
      <c r="AS204" s="4">
        <v>2.1</v>
      </c>
      <c r="AT204" s="4">
        <v>39.4</v>
      </c>
    </row>
    <row r="205" spans="1:46">
      <c r="A205" s="6">
        <v>20.2</v>
      </c>
      <c r="B205" s="3">
        <v>-9.48</v>
      </c>
      <c r="C205" s="4">
        <v>-11.35</v>
      </c>
      <c r="D205">
        <v>-9.42</v>
      </c>
      <c r="O205" s="6">
        <v>10.1</v>
      </c>
      <c r="P205" s="6">
        <f t="shared" si="17"/>
        <v>10150</v>
      </c>
      <c r="Q205"/>
      <c r="R205" s="4">
        <v>-8.18</v>
      </c>
      <c r="S205">
        <v>-8.18</v>
      </c>
      <c r="T205">
        <v>0.27200000000000002</v>
      </c>
      <c r="U205">
        <v>0.27400000000000002</v>
      </c>
      <c r="AJ205" s="4">
        <v>10.1</v>
      </c>
      <c r="AK205" s="4">
        <f t="shared" si="18"/>
        <v>10150</v>
      </c>
      <c r="AL205" s="4">
        <v>53.2</v>
      </c>
      <c r="AM205" s="4">
        <v>35.299999999999997</v>
      </c>
      <c r="AN205" s="4">
        <v>146.30000000000001</v>
      </c>
      <c r="AO205" s="4">
        <v>220.1</v>
      </c>
      <c r="AP205" s="4">
        <v>32.4</v>
      </c>
      <c r="AQ205" s="4">
        <v>43</v>
      </c>
      <c r="AR205" s="4">
        <v>71.099999999999994</v>
      </c>
      <c r="AS205" s="4">
        <v>4.2</v>
      </c>
      <c r="AT205" s="4">
        <v>36.6</v>
      </c>
    </row>
    <row r="206" spans="1:46">
      <c r="A206" s="6">
        <v>20.3</v>
      </c>
      <c r="B206" s="3">
        <v>-9.2100000000000009</v>
      </c>
      <c r="C206" s="4">
        <v>-11.71</v>
      </c>
      <c r="D206">
        <v>-10.220000000000001</v>
      </c>
      <c r="O206" s="6">
        <v>10.15</v>
      </c>
      <c r="P206" s="6">
        <f t="shared" si="17"/>
        <v>10200</v>
      </c>
      <c r="Q206"/>
      <c r="R206" s="4">
        <v>-7.73</v>
      </c>
      <c r="S206">
        <v>-7.73</v>
      </c>
      <c r="T206">
        <v>0.24199999999999999</v>
      </c>
      <c r="U206">
        <v>0.215</v>
      </c>
      <c r="AJ206" s="4">
        <v>10.15</v>
      </c>
      <c r="AK206" s="4">
        <f t="shared" si="18"/>
        <v>10200</v>
      </c>
      <c r="AL206" s="4">
        <v>57.4</v>
      </c>
      <c r="AM206" s="4">
        <v>28.7</v>
      </c>
      <c r="AN206" s="4">
        <v>146.6</v>
      </c>
      <c r="AO206" s="4">
        <v>232.1</v>
      </c>
      <c r="AP206" s="4">
        <v>22.9</v>
      </c>
      <c r="AQ206" s="4">
        <v>30</v>
      </c>
      <c r="AR206" s="4">
        <v>67.7</v>
      </c>
      <c r="AS206" s="4">
        <v>3.7</v>
      </c>
      <c r="AT206" s="4">
        <v>33.4</v>
      </c>
    </row>
    <row r="207" spans="1:46">
      <c r="A207" s="6">
        <v>20.399999999999999</v>
      </c>
      <c r="B207" s="3">
        <v>-9.09</v>
      </c>
      <c r="C207" s="4">
        <v>-11.32</v>
      </c>
      <c r="D207">
        <v>-12.55</v>
      </c>
      <c r="O207" s="6">
        <v>10.199999999999999</v>
      </c>
      <c r="P207" s="6">
        <f t="shared" si="17"/>
        <v>10250</v>
      </c>
      <c r="Q207"/>
      <c r="R207" s="4">
        <v>-7.77</v>
      </c>
      <c r="S207">
        <v>-7.77</v>
      </c>
      <c r="T207">
        <v>0.13800000000000001</v>
      </c>
      <c r="U207">
        <v>0.127</v>
      </c>
      <c r="AJ207" s="4">
        <v>10.199999999999999</v>
      </c>
      <c r="AK207" s="4">
        <f t="shared" si="18"/>
        <v>10250</v>
      </c>
      <c r="AL207" s="4">
        <v>75.900000000000006</v>
      </c>
      <c r="AM207" s="4">
        <v>16.600000000000001</v>
      </c>
      <c r="AN207" s="4">
        <v>67</v>
      </c>
      <c r="AO207" s="4">
        <v>232.6</v>
      </c>
      <c r="AP207" s="4">
        <v>49</v>
      </c>
      <c r="AQ207" s="4">
        <v>25.1</v>
      </c>
      <c r="AR207" s="4">
        <v>30.7</v>
      </c>
      <c r="AS207" s="4">
        <v>3</v>
      </c>
      <c r="AT207" s="4">
        <v>41.1</v>
      </c>
    </row>
    <row r="208" spans="1:46">
      <c r="A208" s="6">
        <v>20.5</v>
      </c>
      <c r="B208" s="3">
        <v>-8.98</v>
      </c>
      <c r="C208" s="4">
        <v>-11.47</v>
      </c>
      <c r="D208">
        <v>-13.13</v>
      </c>
      <c r="O208" s="6">
        <v>10.25</v>
      </c>
      <c r="P208" s="6">
        <f t="shared" si="17"/>
        <v>10300</v>
      </c>
      <c r="Q208"/>
      <c r="R208" s="4">
        <v>-8</v>
      </c>
      <c r="S208">
        <v>-8</v>
      </c>
      <c r="T208">
        <v>0.20300000000000001</v>
      </c>
      <c r="U208">
        <v>0.122</v>
      </c>
      <c r="AJ208" s="4">
        <v>10.25</v>
      </c>
      <c r="AK208" s="4">
        <f t="shared" si="18"/>
        <v>10300</v>
      </c>
      <c r="AL208" s="4">
        <v>28.2</v>
      </c>
      <c r="AM208" s="4">
        <v>18.899999999999999</v>
      </c>
      <c r="AN208" s="4">
        <v>35.4</v>
      </c>
      <c r="AO208" s="4">
        <v>83.8</v>
      </c>
      <c r="AP208" s="4">
        <v>31.9</v>
      </c>
      <c r="AQ208" s="4">
        <v>15.1</v>
      </c>
      <c r="AR208" s="4">
        <v>16.8</v>
      </c>
      <c r="AS208" s="4">
        <v>1.7</v>
      </c>
      <c r="AT208" s="4">
        <v>20.6</v>
      </c>
    </row>
    <row r="209" spans="1:46">
      <c r="A209" s="6">
        <v>20.6</v>
      </c>
      <c r="B209" s="3">
        <v>-9.2200000000000006</v>
      </c>
      <c r="C209" s="4">
        <v>-11.72</v>
      </c>
      <c r="D209">
        <v>-12.54</v>
      </c>
      <c r="O209" s="6">
        <v>10.3</v>
      </c>
      <c r="P209" s="6">
        <f t="shared" si="17"/>
        <v>10350</v>
      </c>
      <c r="Q209"/>
      <c r="R209" s="4">
        <v>-7.23</v>
      </c>
      <c r="S209">
        <v>-7.23</v>
      </c>
      <c r="T209">
        <v>0.27700000000000002</v>
      </c>
      <c r="U209">
        <v>0.126</v>
      </c>
      <c r="AJ209" s="4">
        <v>10.3</v>
      </c>
      <c r="AK209" s="4">
        <f t="shared" si="18"/>
        <v>10350</v>
      </c>
      <c r="AL209" s="4">
        <v>23.5</v>
      </c>
      <c r="AM209" s="4">
        <v>34.9</v>
      </c>
      <c r="AN209" s="4">
        <v>82.9</v>
      </c>
      <c r="AO209" s="4">
        <v>131.30000000000001</v>
      </c>
      <c r="AP209" s="4">
        <v>25.5</v>
      </c>
      <c r="AQ209" s="4">
        <v>25.8</v>
      </c>
      <c r="AR209" s="4">
        <v>29.8</v>
      </c>
      <c r="AS209" s="4">
        <v>3.4</v>
      </c>
      <c r="AT209" s="4">
        <v>25.7</v>
      </c>
    </row>
    <row r="210" spans="1:46">
      <c r="A210" s="6">
        <v>20.7</v>
      </c>
      <c r="B210" s="3">
        <v>-9.31</v>
      </c>
      <c r="C210" s="4">
        <v>-9.8000000000000007</v>
      </c>
      <c r="D210">
        <v>-11.07</v>
      </c>
      <c r="O210" s="6">
        <v>10.35</v>
      </c>
      <c r="P210" s="6">
        <f t="shared" si="17"/>
        <v>10400</v>
      </c>
      <c r="Q210"/>
      <c r="R210" s="4">
        <v>-7.38</v>
      </c>
      <c r="S210">
        <v>-7.38</v>
      </c>
      <c r="T210">
        <v>0.28000000000000003</v>
      </c>
      <c r="U210">
        <v>9.7000000000000003E-2</v>
      </c>
      <c r="AJ210" s="4">
        <v>10.35</v>
      </c>
      <c r="AK210" s="4">
        <f t="shared" si="18"/>
        <v>10400</v>
      </c>
      <c r="AL210" s="4">
        <v>16.8</v>
      </c>
      <c r="AM210" s="4">
        <v>34.4</v>
      </c>
      <c r="AN210" s="4">
        <v>88.3</v>
      </c>
      <c r="AO210" s="4">
        <v>112.1</v>
      </c>
      <c r="AP210" s="4">
        <v>16</v>
      </c>
      <c r="AQ210" s="4">
        <v>22.3</v>
      </c>
      <c r="AR210" s="4">
        <v>16.399999999999999</v>
      </c>
      <c r="AS210" s="4">
        <v>2.5</v>
      </c>
      <c r="AT210" s="4">
        <v>29.1</v>
      </c>
    </row>
    <row r="211" spans="1:46">
      <c r="A211" s="6">
        <v>20.8</v>
      </c>
      <c r="B211" s="3">
        <v>-9.43</v>
      </c>
      <c r="C211" s="4">
        <v>-8.9700000000000006</v>
      </c>
      <c r="D211">
        <v>-9.5500000000000007</v>
      </c>
      <c r="O211" s="6">
        <v>10.4</v>
      </c>
      <c r="P211" s="6">
        <f t="shared" si="17"/>
        <v>10450</v>
      </c>
      <c r="Q211"/>
      <c r="R211" s="4">
        <v>-7.6</v>
      </c>
      <c r="S211">
        <v>-7.6</v>
      </c>
      <c r="T211">
        <v>0.38100000000000001</v>
      </c>
      <c r="U211">
        <v>0.124</v>
      </c>
      <c r="AJ211" s="4">
        <v>10.4</v>
      </c>
      <c r="AK211" s="4">
        <f t="shared" si="18"/>
        <v>10450</v>
      </c>
      <c r="AL211" s="4">
        <v>36.4</v>
      </c>
      <c r="AM211" s="4">
        <v>46.5</v>
      </c>
      <c r="AN211" s="4">
        <v>226.5</v>
      </c>
      <c r="AO211" s="4">
        <v>167.9</v>
      </c>
      <c r="AP211" s="4">
        <v>22.3</v>
      </c>
      <c r="AQ211" s="4">
        <v>30</v>
      </c>
      <c r="AR211" s="4">
        <v>63.5</v>
      </c>
      <c r="AS211" s="4">
        <v>3.7</v>
      </c>
      <c r="AT211" s="4">
        <v>47.6</v>
      </c>
    </row>
    <row r="212" spans="1:46">
      <c r="A212" s="6">
        <v>20.9</v>
      </c>
      <c r="B212" s="3">
        <v>-10.81</v>
      </c>
      <c r="C212" s="4">
        <v>-9</v>
      </c>
      <c r="D212">
        <v>-9.9</v>
      </c>
      <c r="O212" s="6">
        <v>10.45</v>
      </c>
      <c r="P212" s="6">
        <f t="shared" si="17"/>
        <v>10500</v>
      </c>
      <c r="Q212"/>
      <c r="R212" s="4">
        <v>-7.28</v>
      </c>
      <c r="S212">
        <v>-7.28</v>
      </c>
      <c r="T212">
        <v>0.36499999999999999</v>
      </c>
      <c r="U212">
        <v>0.108</v>
      </c>
      <c r="AJ212" s="4">
        <v>10.45</v>
      </c>
      <c r="AK212" s="4">
        <f t="shared" si="18"/>
        <v>10500</v>
      </c>
      <c r="AL212" s="4">
        <v>33.700000000000003</v>
      </c>
      <c r="AM212" s="4">
        <v>27.8</v>
      </c>
      <c r="AN212" s="4">
        <v>245.5</v>
      </c>
      <c r="AO212" s="4">
        <v>162.30000000000001</v>
      </c>
      <c r="AP212" s="4">
        <v>28.9</v>
      </c>
      <c r="AQ212" s="4">
        <v>34.700000000000003</v>
      </c>
      <c r="AR212" s="4">
        <v>60.6</v>
      </c>
      <c r="AS212" s="4">
        <v>3.3</v>
      </c>
      <c r="AT212" s="4">
        <v>37</v>
      </c>
    </row>
    <row r="213" spans="1:46">
      <c r="A213" s="6">
        <v>21</v>
      </c>
      <c r="B213" s="3">
        <v>-10.58</v>
      </c>
      <c r="C213" s="4">
        <v>-7.79</v>
      </c>
      <c r="D213">
        <v>-8.0399999999999991</v>
      </c>
      <c r="O213" s="6">
        <v>10.5</v>
      </c>
      <c r="P213" s="6">
        <f t="shared" si="17"/>
        <v>10550</v>
      </c>
      <c r="Q213"/>
      <c r="R213" s="4">
        <v>-6.44</v>
      </c>
      <c r="S213">
        <v>-6.44</v>
      </c>
      <c r="T213">
        <v>0.19900000000000001</v>
      </c>
      <c r="U213">
        <v>0.112</v>
      </c>
      <c r="AJ213" s="4">
        <v>10.5</v>
      </c>
      <c r="AK213" s="4">
        <f t="shared" si="18"/>
        <v>10550</v>
      </c>
      <c r="AL213" s="4">
        <v>27.4</v>
      </c>
      <c r="AM213" s="4">
        <v>23.7</v>
      </c>
      <c r="AN213" s="4">
        <v>61.8</v>
      </c>
      <c r="AO213" s="4">
        <v>98.8</v>
      </c>
      <c r="AP213" s="4">
        <v>25.4</v>
      </c>
      <c r="AQ213" s="4">
        <v>14.6</v>
      </c>
      <c r="AR213" s="4">
        <v>16.100000000000001</v>
      </c>
      <c r="AS213" s="4">
        <v>1.4</v>
      </c>
      <c r="AT213" s="4">
        <v>16.8</v>
      </c>
    </row>
    <row r="214" spans="1:46">
      <c r="A214" s="6">
        <v>21.1</v>
      </c>
      <c r="B214" s="3">
        <v>-10.6</v>
      </c>
      <c r="C214" s="4">
        <v>-7.44</v>
      </c>
      <c r="D214">
        <v>-7.96</v>
      </c>
      <c r="O214" s="6">
        <v>10.55</v>
      </c>
      <c r="P214" s="6">
        <f t="shared" si="17"/>
        <v>10600</v>
      </c>
      <c r="Q214"/>
      <c r="R214" s="4">
        <v>-7.15</v>
      </c>
      <c r="S214">
        <v>-7.15</v>
      </c>
      <c r="T214">
        <v>0.17699999999999999</v>
      </c>
      <c r="U214">
        <v>0.114</v>
      </c>
      <c r="AJ214" s="4">
        <v>10.55</v>
      </c>
      <c r="AK214" s="4">
        <f t="shared" si="18"/>
        <v>10600</v>
      </c>
      <c r="AL214" s="4">
        <v>12.1</v>
      </c>
      <c r="AM214" s="4">
        <v>26.9</v>
      </c>
      <c r="AN214" s="4">
        <v>49.7</v>
      </c>
      <c r="AO214" s="4">
        <v>79</v>
      </c>
      <c r="AP214" s="4">
        <v>16.600000000000001</v>
      </c>
      <c r="AQ214" s="4">
        <v>12.7</v>
      </c>
      <c r="AR214" s="4">
        <v>19.100000000000001</v>
      </c>
      <c r="AS214" s="4">
        <v>1.6</v>
      </c>
      <c r="AT214" s="4">
        <v>17.2</v>
      </c>
    </row>
    <row r="215" spans="1:46">
      <c r="A215" s="6">
        <v>21.2</v>
      </c>
      <c r="B215" s="3">
        <v>-10.44</v>
      </c>
      <c r="C215" s="4">
        <v>-7.48</v>
      </c>
      <c r="D215">
        <v>-8.3699999999999992</v>
      </c>
      <c r="O215" s="6">
        <v>10.6</v>
      </c>
      <c r="P215" s="6">
        <f t="shared" si="17"/>
        <v>10650</v>
      </c>
      <c r="Q215"/>
      <c r="R215" s="4">
        <v>-7.95</v>
      </c>
      <c r="S215">
        <v>-7.95</v>
      </c>
      <c r="T215">
        <v>0.13200000000000001</v>
      </c>
      <c r="U215">
        <v>0.14000000000000001</v>
      </c>
      <c r="AJ215" s="4">
        <v>10.6</v>
      </c>
      <c r="AK215" s="4">
        <f t="shared" si="18"/>
        <v>10650</v>
      </c>
      <c r="AL215" s="4">
        <v>61.5</v>
      </c>
      <c r="AM215" s="4">
        <v>47</v>
      </c>
      <c r="AN215" s="4">
        <v>166.4</v>
      </c>
      <c r="AO215" s="4">
        <v>279.60000000000002</v>
      </c>
      <c r="AP215" s="4">
        <v>40.4</v>
      </c>
      <c r="AQ215" s="4">
        <v>28.1</v>
      </c>
      <c r="AR215" s="4">
        <v>35.1</v>
      </c>
      <c r="AS215" s="4">
        <v>3.1</v>
      </c>
      <c r="AT215" s="4">
        <v>63.6</v>
      </c>
    </row>
    <row r="216" spans="1:46">
      <c r="A216" s="6">
        <v>21.3</v>
      </c>
      <c r="B216" s="3">
        <v>-10.18</v>
      </c>
      <c r="C216" s="4">
        <v>-7.66</v>
      </c>
      <c r="D216">
        <v>-9.35</v>
      </c>
      <c r="O216" s="6">
        <v>10.65</v>
      </c>
      <c r="P216" s="6">
        <f t="shared" si="17"/>
        <v>10700</v>
      </c>
      <c r="Q216"/>
      <c r="R216" s="4">
        <v>-7.7</v>
      </c>
      <c r="S216">
        <v>-7.7</v>
      </c>
      <c r="T216">
        <v>0.217</v>
      </c>
      <c r="U216">
        <v>0.13600000000000001</v>
      </c>
      <c r="AJ216" s="4">
        <v>10.65</v>
      </c>
      <c r="AK216" s="4">
        <f t="shared" si="18"/>
        <v>10700</v>
      </c>
      <c r="AL216" s="4">
        <v>61.5</v>
      </c>
      <c r="AM216" s="4">
        <v>29.7</v>
      </c>
      <c r="AN216" s="4">
        <v>150.9</v>
      </c>
      <c r="AO216" s="4">
        <v>250.3</v>
      </c>
      <c r="AP216" s="4">
        <v>36.799999999999997</v>
      </c>
      <c r="AQ216" s="4">
        <v>24.4</v>
      </c>
      <c r="AR216" s="4">
        <v>30.5</v>
      </c>
      <c r="AS216" s="4">
        <v>2.5</v>
      </c>
      <c r="AT216" s="4">
        <v>49</v>
      </c>
    </row>
    <row r="217" spans="1:46">
      <c r="A217" s="6">
        <v>21.4</v>
      </c>
      <c r="B217" s="3">
        <v>-9.91</v>
      </c>
      <c r="C217" s="4">
        <v>-7.66</v>
      </c>
      <c r="D217">
        <v>-8.61</v>
      </c>
      <c r="O217" s="6">
        <v>10.7</v>
      </c>
      <c r="P217" s="6">
        <f t="shared" si="17"/>
        <v>10750</v>
      </c>
      <c r="Q217"/>
      <c r="R217" s="4">
        <v>-7.05</v>
      </c>
      <c r="S217">
        <v>-7.05</v>
      </c>
      <c r="T217">
        <v>0.247</v>
      </c>
      <c r="U217">
        <v>0.158</v>
      </c>
      <c r="AJ217" s="4">
        <v>10.7</v>
      </c>
      <c r="AK217" s="4">
        <f t="shared" si="18"/>
        <v>10750</v>
      </c>
      <c r="AL217" s="4">
        <v>61.3</v>
      </c>
      <c r="AM217" s="4">
        <v>29.3</v>
      </c>
      <c r="AN217" s="4">
        <v>159.5</v>
      </c>
      <c r="AO217" s="4">
        <v>259.5</v>
      </c>
      <c r="AP217" s="4">
        <v>37.200000000000003</v>
      </c>
      <c r="AQ217" s="4">
        <v>19.2</v>
      </c>
      <c r="AR217" s="4">
        <v>25.7</v>
      </c>
      <c r="AS217" s="4">
        <v>2</v>
      </c>
      <c r="AT217" s="4">
        <v>37</v>
      </c>
    </row>
    <row r="218" spans="1:46">
      <c r="A218" s="6">
        <v>21.5</v>
      </c>
      <c r="B218" s="3">
        <v>-9.81</v>
      </c>
      <c r="C218" s="4">
        <v>-7.94</v>
      </c>
      <c r="D218">
        <v>-9.2200000000000006</v>
      </c>
      <c r="O218" s="6">
        <v>10.75</v>
      </c>
      <c r="P218" s="6">
        <f t="shared" si="17"/>
        <v>10800</v>
      </c>
      <c r="Q218"/>
      <c r="R218" s="4">
        <v>-7.11</v>
      </c>
      <c r="S218">
        <v>-7.11</v>
      </c>
      <c r="T218">
        <v>0.158</v>
      </c>
      <c r="U218">
        <v>0.72299999999999998</v>
      </c>
      <c r="AJ218" s="4">
        <v>10.75</v>
      </c>
      <c r="AK218" s="4">
        <f t="shared" si="18"/>
        <v>10800</v>
      </c>
      <c r="AL218" s="4">
        <v>52.1</v>
      </c>
      <c r="AM218" s="4">
        <v>30</v>
      </c>
      <c r="AN218" s="4">
        <v>121.3</v>
      </c>
      <c r="AO218" s="4">
        <v>205.6</v>
      </c>
      <c r="AP218" s="4">
        <v>38.4</v>
      </c>
      <c r="AQ218" s="4">
        <v>17.3</v>
      </c>
      <c r="AR218" s="4">
        <v>23</v>
      </c>
      <c r="AS218" s="4">
        <v>2</v>
      </c>
      <c r="AT218" s="4">
        <v>32.6</v>
      </c>
    </row>
    <row r="219" spans="1:46">
      <c r="A219" s="6">
        <v>21.6</v>
      </c>
      <c r="B219" s="3">
        <v>-9.69</v>
      </c>
      <c r="C219" s="4">
        <v>-8.8699999999999992</v>
      </c>
      <c r="D219">
        <v>-9.43</v>
      </c>
      <c r="O219" s="6">
        <v>10.8</v>
      </c>
      <c r="P219" s="6">
        <f t="shared" si="17"/>
        <v>10850</v>
      </c>
      <c r="Q219"/>
      <c r="R219" s="4">
        <v>-6.93</v>
      </c>
      <c r="S219">
        <v>-6.93</v>
      </c>
      <c r="T219">
        <v>0.121</v>
      </c>
      <c r="U219">
        <v>0.157</v>
      </c>
      <c r="AJ219" s="4">
        <v>10.8</v>
      </c>
      <c r="AK219" s="4">
        <f t="shared" si="18"/>
        <v>10850</v>
      </c>
      <c r="AL219" s="4">
        <v>44.3</v>
      </c>
      <c r="AM219" s="4">
        <v>27.5</v>
      </c>
      <c r="AN219" s="4">
        <v>80.2</v>
      </c>
      <c r="AO219" s="4">
        <v>124.1</v>
      </c>
      <c r="AP219" s="4">
        <v>47.4</v>
      </c>
      <c r="AQ219" s="4">
        <v>24</v>
      </c>
      <c r="AR219" s="4">
        <v>28</v>
      </c>
      <c r="AS219" s="4">
        <v>2</v>
      </c>
      <c r="AT219" s="4">
        <v>17.399999999999999</v>
      </c>
    </row>
    <row r="220" spans="1:46">
      <c r="A220" s="6">
        <v>21.7</v>
      </c>
      <c r="B220" s="3">
        <v>-9.61</v>
      </c>
      <c r="C220" s="4">
        <v>-10.36</v>
      </c>
      <c r="D220">
        <v>-9.7100000000000009</v>
      </c>
      <c r="O220" s="6">
        <v>10.85</v>
      </c>
      <c r="P220" s="6">
        <f t="shared" si="17"/>
        <v>10900</v>
      </c>
      <c r="Q220"/>
      <c r="R220" s="4">
        <v>-7.14</v>
      </c>
      <c r="S220">
        <v>-7.14</v>
      </c>
      <c r="T220">
        <v>0.1</v>
      </c>
      <c r="U220">
        <v>0.13600000000000001</v>
      </c>
      <c r="AJ220" s="4">
        <v>10.85</v>
      </c>
      <c r="AK220" s="4">
        <f t="shared" si="18"/>
        <v>10900</v>
      </c>
      <c r="AL220" s="4">
        <v>13.3</v>
      </c>
      <c r="AM220" s="4">
        <v>21.5</v>
      </c>
      <c r="AN220" s="4">
        <v>39.5</v>
      </c>
      <c r="AO220" s="4">
        <v>39.5</v>
      </c>
      <c r="AP220" s="4">
        <v>27.2</v>
      </c>
      <c r="AQ220" s="4">
        <v>23.1</v>
      </c>
      <c r="AR220" s="4">
        <v>19.8</v>
      </c>
      <c r="AS220" s="4">
        <v>1.8</v>
      </c>
      <c r="AT220" s="4">
        <v>9.1</v>
      </c>
    </row>
    <row r="221" spans="1:46">
      <c r="A221" s="6">
        <v>21.8</v>
      </c>
      <c r="B221" s="3">
        <v>-9.68</v>
      </c>
      <c r="C221" s="4">
        <v>-11.25</v>
      </c>
      <c r="D221">
        <v>-10.16</v>
      </c>
      <c r="O221" s="6">
        <v>10.9</v>
      </c>
      <c r="P221" s="6">
        <f t="shared" si="17"/>
        <v>10950</v>
      </c>
      <c r="Q221"/>
      <c r="R221" s="4">
        <v>-7.86</v>
      </c>
      <c r="S221">
        <v>-7.86</v>
      </c>
      <c r="T221">
        <v>7.1999999999999995E-2</v>
      </c>
      <c r="U221">
        <v>0.11799999999999999</v>
      </c>
      <c r="AJ221" s="4">
        <v>10.9</v>
      </c>
      <c r="AK221" s="4">
        <f t="shared" si="18"/>
        <v>10950</v>
      </c>
      <c r="AL221" s="4">
        <v>46.5</v>
      </c>
      <c r="AM221" s="4">
        <v>28.8</v>
      </c>
      <c r="AN221" s="4">
        <v>108.2</v>
      </c>
      <c r="AO221" s="4">
        <v>224.4</v>
      </c>
      <c r="AP221" s="4">
        <v>31.6</v>
      </c>
      <c r="AQ221" s="4">
        <v>11.5</v>
      </c>
      <c r="AR221" s="4">
        <v>30.8</v>
      </c>
      <c r="AS221" s="4">
        <v>1.8</v>
      </c>
      <c r="AT221" s="4">
        <v>25.9</v>
      </c>
    </row>
    <row r="222" spans="1:46">
      <c r="A222" s="6">
        <v>21.9</v>
      </c>
      <c r="B222" s="3">
        <v>-9.92</v>
      </c>
      <c r="C222" s="4">
        <v>-10.95</v>
      </c>
      <c r="D222">
        <v>-10.68</v>
      </c>
      <c r="O222" s="6">
        <v>10.95</v>
      </c>
      <c r="P222" s="6">
        <f t="shared" si="17"/>
        <v>11000</v>
      </c>
      <c r="Q222"/>
      <c r="R222" s="4">
        <v>-8.69</v>
      </c>
      <c r="S222">
        <v>-8.69</v>
      </c>
      <c r="T222">
        <v>0.11700000000000001</v>
      </c>
      <c r="U222">
        <v>0.13900000000000001</v>
      </c>
      <c r="AJ222" s="4">
        <v>10.95</v>
      </c>
      <c r="AK222" s="4">
        <f t="shared" si="18"/>
        <v>11000</v>
      </c>
      <c r="AL222" s="4">
        <v>157.9</v>
      </c>
      <c r="AM222" s="4">
        <v>145.6</v>
      </c>
      <c r="AN222" s="4">
        <v>458.9</v>
      </c>
      <c r="AO222" s="4">
        <v>687.6</v>
      </c>
      <c r="AP222" s="4">
        <v>49.4</v>
      </c>
      <c r="AQ222" s="4">
        <v>71.8</v>
      </c>
      <c r="AR222" s="4">
        <v>126.9</v>
      </c>
      <c r="AS222" s="4">
        <v>9.1999999999999993</v>
      </c>
      <c r="AT222" s="4">
        <v>357.1</v>
      </c>
    </row>
    <row r="223" spans="1:46">
      <c r="A223" s="6">
        <v>22</v>
      </c>
      <c r="B223" s="3">
        <v>-9.9700000000000006</v>
      </c>
      <c r="C223" s="4">
        <v>-11.03</v>
      </c>
      <c r="D223">
        <v>-10.63</v>
      </c>
      <c r="O223" s="6">
        <v>11</v>
      </c>
      <c r="P223" s="6">
        <f t="shared" si="17"/>
        <v>11050</v>
      </c>
      <c r="Q223"/>
      <c r="R223" s="4">
        <v>-9.0399999999999991</v>
      </c>
      <c r="S223">
        <v>-9.0399999999999991</v>
      </c>
      <c r="T223">
        <v>0.154</v>
      </c>
      <c r="U223">
        <v>0.11600000000000001</v>
      </c>
      <c r="AJ223" s="4">
        <v>11</v>
      </c>
      <c r="AK223" s="4">
        <f t="shared" si="18"/>
        <v>11050</v>
      </c>
      <c r="AL223" s="4">
        <v>62.8</v>
      </c>
      <c r="AM223" s="4">
        <v>70.3</v>
      </c>
      <c r="AN223" s="4">
        <v>228.8</v>
      </c>
      <c r="AO223" s="4">
        <v>421.5</v>
      </c>
      <c r="AP223" s="4">
        <v>36.5</v>
      </c>
      <c r="AQ223" s="4">
        <v>25.9</v>
      </c>
      <c r="AR223" s="4">
        <v>58.8</v>
      </c>
      <c r="AS223" s="4">
        <v>4.3</v>
      </c>
      <c r="AT223" s="4">
        <v>101.8</v>
      </c>
    </row>
    <row r="224" spans="1:46">
      <c r="A224" s="6">
        <v>22.1</v>
      </c>
      <c r="B224" s="3">
        <v>-9.94</v>
      </c>
      <c r="C224" s="4">
        <v>-10.64</v>
      </c>
      <c r="D224">
        <v>-10.72</v>
      </c>
      <c r="O224" s="6">
        <v>11.05</v>
      </c>
      <c r="P224" s="6">
        <f t="shared" si="17"/>
        <v>11100</v>
      </c>
      <c r="Q224"/>
      <c r="R224" s="4">
        <v>-8.9700000000000006</v>
      </c>
      <c r="S224">
        <v>-8.9700000000000006</v>
      </c>
      <c r="T224">
        <v>0.20399999999999999</v>
      </c>
      <c r="U224">
        <v>0.104</v>
      </c>
      <c r="AJ224" s="4">
        <v>11.05</v>
      </c>
      <c r="AK224" s="4">
        <f t="shared" si="18"/>
        <v>11100</v>
      </c>
      <c r="AL224" s="4">
        <v>55.4</v>
      </c>
      <c r="AM224" s="4">
        <v>76.400000000000006</v>
      </c>
      <c r="AN224" s="4">
        <v>193.3</v>
      </c>
      <c r="AO224" s="4">
        <v>276.60000000000002</v>
      </c>
      <c r="AP224" s="4">
        <v>38.299999999999997</v>
      </c>
      <c r="AQ224" s="4">
        <v>23.2</v>
      </c>
      <c r="AR224" s="4">
        <v>34.5</v>
      </c>
      <c r="AS224" s="4">
        <v>2</v>
      </c>
      <c r="AT224" s="4">
        <v>42.1</v>
      </c>
    </row>
    <row r="225" spans="1:46">
      <c r="A225" s="6">
        <v>22.2</v>
      </c>
      <c r="B225" s="3">
        <v>-9.8699999999999992</v>
      </c>
      <c r="C225" s="4">
        <v>-10.119999999999999</v>
      </c>
      <c r="D225">
        <v>-10.51</v>
      </c>
      <c r="O225" s="6">
        <v>11.1</v>
      </c>
      <c r="P225" s="6">
        <f t="shared" si="17"/>
        <v>11150</v>
      </c>
      <c r="Q225"/>
      <c r="R225" s="4">
        <v>-9.01</v>
      </c>
      <c r="S225">
        <v>-9.01</v>
      </c>
      <c r="T225">
        <v>7.2999999999999995E-2</v>
      </c>
      <c r="U225">
        <v>0.104</v>
      </c>
      <c r="AJ225" s="4">
        <v>11.1</v>
      </c>
      <c r="AK225" s="4">
        <f t="shared" si="18"/>
        <v>11150</v>
      </c>
      <c r="AL225" s="4">
        <v>44.1</v>
      </c>
      <c r="AM225" s="4">
        <v>103.1</v>
      </c>
      <c r="AN225" s="4">
        <v>192.2</v>
      </c>
      <c r="AO225" s="4">
        <v>178.9</v>
      </c>
      <c r="AP225" s="4">
        <v>31.8</v>
      </c>
      <c r="AQ225" s="4">
        <v>23.9</v>
      </c>
      <c r="AR225" s="4">
        <v>39</v>
      </c>
      <c r="AS225" s="4">
        <v>1.9</v>
      </c>
      <c r="AT225" s="4">
        <v>34.299999999999997</v>
      </c>
    </row>
    <row r="226" spans="1:46">
      <c r="A226" s="6">
        <v>22.3</v>
      </c>
      <c r="B226" s="3">
        <v>-9.93</v>
      </c>
      <c r="C226" s="4">
        <v>-10.17</v>
      </c>
      <c r="D226">
        <v>-10.79</v>
      </c>
      <c r="O226" s="6">
        <v>11.15</v>
      </c>
      <c r="P226" s="6">
        <f t="shared" si="17"/>
        <v>11200</v>
      </c>
      <c r="Q226"/>
      <c r="R226" s="4">
        <v>-9.1300000000000008</v>
      </c>
      <c r="S226">
        <v>-9.1300000000000008</v>
      </c>
      <c r="T226">
        <v>0.11600000000000001</v>
      </c>
      <c r="U226">
        <v>9.0999999999999998E-2</v>
      </c>
      <c r="AJ226" s="4">
        <v>11.15</v>
      </c>
      <c r="AK226" s="4">
        <f t="shared" si="18"/>
        <v>11200</v>
      </c>
      <c r="AL226" s="4">
        <v>36.700000000000003</v>
      </c>
      <c r="AM226" s="4">
        <v>116.1</v>
      </c>
      <c r="AN226" s="4">
        <v>206.2</v>
      </c>
      <c r="AO226" s="4">
        <v>152.9</v>
      </c>
      <c r="AP226" s="4">
        <v>30.6</v>
      </c>
      <c r="AQ226" s="4">
        <v>16.5</v>
      </c>
      <c r="AR226" s="4">
        <v>29.7</v>
      </c>
      <c r="AS226" s="4">
        <v>2.2999999999999998</v>
      </c>
      <c r="AT226" s="4">
        <v>34</v>
      </c>
    </row>
    <row r="227" spans="1:46">
      <c r="A227" s="6">
        <v>22.4</v>
      </c>
      <c r="B227" s="3">
        <v>-9.7799999999999994</v>
      </c>
      <c r="C227" s="4">
        <v>-10.77</v>
      </c>
      <c r="D227">
        <v>-10.96</v>
      </c>
      <c r="O227" s="6">
        <v>11.2</v>
      </c>
      <c r="P227" s="6">
        <f t="shared" si="17"/>
        <v>11250</v>
      </c>
      <c r="Q227"/>
      <c r="R227" s="4">
        <v>-9.0399999999999991</v>
      </c>
      <c r="S227">
        <v>-9.0399999999999991</v>
      </c>
      <c r="T227">
        <v>6.4000000000000001E-2</v>
      </c>
      <c r="U227">
        <v>9.0999999999999998E-2</v>
      </c>
      <c r="AJ227" s="4">
        <v>11.2</v>
      </c>
      <c r="AK227" s="4">
        <f t="shared" si="18"/>
        <v>11250</v>
      </c>
      <c r="AL227" s="4">
        <v>27.8</v>
      </c>
      <c r="AM227" s="4">
        <v>94</v>
      </c>
      <c r="AN227" s="4">
        <v>161.19999999999999</v>
      </c>
      <c r="AO227" s="4">
        <v>89</v>
      </c>
      <c r="AP227" s="4">
        <v>19.7</v>
      </c>
      <c r="AQ227" s="4">
        <v>10.6</v>
      </c>
      <c r="AR227" s="4">
        <v>17.8</v>
      </c>
      <c r="AS227" s="4">
        <v>2.1</v>
      </c>
      <c r="AT227" s="4">
        <v>9.4</v>
      </c>
    </row>
    <row r="228" spans="1:46">
      <c r="A228" s="6">
        <v>22.5</v>
      </c>
      <c r="B228" s="3">
        <v>-10.02</v>
      </c>
      <c r="C228" s="4">
        <v>-11.03</v>
      </c>
      <c r="D228">
        <v>-11.09</v>
      </c>
      <c r="O228" s="6">
        <v>11.25</v>
      </c>
      <c r="P228" s="6">
        <f t="shared" si="17"/>
        <v>11300</v>
      </c>
      <c r="Q228"/>
      <c r="R228" s="4">
        <v>-9.68</v>
      </c>
      <c r="S228">
        <v>-9.68</v>
      </c>
      <c r="T228">
        <v>7.2999999999999995E-2</v>
      </c>
      <c r="U228">
        <v>0.11</v>
      </c>
      <c r="AJ228" s="4">
        <v>11.25</v>
      </c>
      <c r="AK228" s="4">
        <f t="shared" si="18"/>
        <v>11300</v>
      </c>
      <c r="AL228" s="4">
        <v>39.1</v>
      </c>
      <c r="AM228" s="4">
        <v>133.80000000000001</v>
      </c>
      <c r="AN228" s="4">
        <v>251.3</v>
      </c>
      <c r="AO228" s="4">
        <v>145</v>
      </c>
      <c r="AP228" s="4">
        <v>30.1</v>
      </c>
      <c r="AQ228" s="4">
        <v>16.5</v>
      </c>
      <c r="AR228" s="4">
        <v>24.4</v>
      </c>
      <c r="AS228" s="4">
        <v>2</v>
      </c>
      <c r="AT228" s="4">
        <v>21.2</v>
      </c>
    </row>
    <row r="229" spans="1:46">
      <c r="A229" s="6">
        <v>22.6</v>
      </c>
      <c r="B229" s="3">
        <v>-11.96</v>
      </c>
      <c r="C229" s="4">
        <v>-11.2</v>
      </c>
      <c r="D229">
        <v>-11.06</v>
      </c>
      <c r="O229" s="6">
        <v>11.3</v>
      </c>
      <c r="P229" s="6">
        <f t="shared" si="17"/>
        <v>11350</v>
      </c>
      <c r="Q229"/>
      <c r="R229" s="4">
        <v>-9.9600000000000009</v>
      </c>
      <c r="S229">
        <v>-9.9600000000000009</v>
      </c>
      <c r="T229">
        <v>7.4999999999999997E-2</v>
      </c>
      <c r="U229">
        <v>0.11</v>
      </c>
      <c r="AJ229" s="4">
        <v>11.3</v>
      </c>
      <c r="AK229" s="4">
        <f t="shared" si="18"/>
        <v>11350</v>
      </c>
      <c r="AL229" s="4">
        <v>41.4</v>
      </c>
      <c r="AM229" s="4">
        <v>175.1</v>
      </c>
      <c r="AN229" s="4">
        <v>339</v>
      </c>
      <c r="AO229" s="4">
        <v>129.4</v>
      </c>
      <c r="AP229" s="4">
        <v>44.4</v>
      </c>
      <c r="AQ229" s="4">
        <v>22.8</v>
      </c>
      <c r="AR229" s="4">
        <v>34</v>
      </c>
      <c r="AS229" s="4">
        <v>1.7</v>
      </c>
      <c r="AT229" s="4">
        <v>21.9</v>
      </c>
    </row>
    <row r="230" spans="1:46">
      <c r="A230" s="6">
        <v>22.7</v>
      </c>
      <c r="B230" s="3">
        <v>-11.99</v>
      </c>
      <c r="C230" s="4">
        <v>-11.1</v>
      </c>
      <c r="D230">
        <v>-11.12</v>
      </c>
      <c r="O230" s="6">
        <v>11.35</v>
      </c>
      <c r="P230" s="6">
        <f t="shared" si="17"/>
        <v>11400</v>
      </c>
      <c r="Q230"/>
      <c r="R230" s="4">
        <v>-10.62</v>
      </c>
      <c r="S230">
        <v>-10.62</v>
      </c>
      <c r="T230">
        <v>0.16500000000000001</v>
      </c>
      <c r="U230">
        <v>9.5000000000000001E-2</v>
      </c>
      <c r="AJ230" s="4">
        <v>11.35</v>
      </c>
      <c r="AK230" s="4">
        <f t="shared" si="18"/>
        <v>11400</v>
      </c>
      <c r="AL230" s="4">
        <v>42.7</v>
      </c>
      <c r="AM230" s="4">
        <v>257.39999999999998</v>
      </c>
      <c r="AN230" s="4">
        <v>631.79999999999995</v>
      </c>
      <c r="AO230" s="4">
        <v>80.5</v>
      </c>
      <c r="AP230" s="4">
        <v>66.5</v>
      </c>
      <c r="AQ230" s="4">
        <v>24.6</v>
      </c>
      <c r="AR230" s="4">
        <v>52.9</v>
      </c>
      <c r="AS230" s="4">
        <v>1.8</v>
      </c>
      <c r="AT230" s="4">
        <v>22</v>
      </c>
    </row>
    <row r="231" spans="1:46">
      <c r="A231" s="6">
        <v>22.8</v>
      </c>
      <c r="B231" s="3">
        <v>-11.35</v>
      </c>
      <c r="C231" s="4">
        <v>-11.05</v>
      </c>
      <c r="D231">
        <v>-11.05</v>
      </c>
      <c r="O231" s="6">
        <v>11.4</v>
      </c>
      <c r="P231" s="6">
        <f t="shared" si="17"/>
        <v>11450</v>
      </c>
      <c r="Q231"/>
      <c r="R231" s="4">
        <v>-11.06</v>
      </c>
      <c r="S231">
        <v>-11.06</v>
      </c>
      <c r="T231">
        <v>7.5999999999999998E-2</v>
      </c>
      <c r="U231">
        <v>9.5000000000000001E-2</v>
      </c>
      <c r="AJ231" s="4">
        <v>11.4</v>
      </c>
      <c r="AK231" s="4">
        <f t="shared" si="18"/>
        <v>11450</v>
      </c>
      <c r="AL231" s="4">
        <v>53.9</v>
      </c>
      <c r="AM231" s="4">
        <v>227.3</v>
      </c>
      <c r="AN231" s="4">
        <v>530.4</v>
      </c>
      <c r="AO231" s="4">
        <v>109.6</v>
      </c>
      <c r="AP231" s="4">
        <v>32</v>
      </c>
      <c r="AQ231" s="4">
        <v>11.2</v>
      </c>
      <c r="AR231" s="4">
        <v>26.9</v>
      </c>
      <c r="AS231" s="4">
        <v>1.2</v>
      </c>
      <c r="AT231" s="4">
        <v>12.5</v>
      </c>
    </row>
    <row r="232" spans="1:46">
      <c r="A232" s="6">
        <v>22.9</v>
      </c>
      <c r="B232" s="3">
        <v>-12.81</v>
      </c>
      <c r="C232" s="4">
        <v>-10.84</v>
      </c>
      <c r="D232">
        <v>-10.99</v>
      </c>
      <c r="O232" s="6">
        <v>11.45</v>
      </c>
      <c r="P232" s="6">
        <f t="shared" si="17"/>
        <v>11500</v>
      </c>
      <c r="Q232"/>
      <c r="R232" s="4">
        <v>-11.89</v>
      </c>
      <c r="S232">
        <v>-11.89</v>
      </c>
      <c r="T232">
        <v>7.3999999999999996E-2</v>
      </c>
      <c r="U232">
        <v>9.1999999999999998E-2</v>
      </c>
      <c r="AJ232" s="4">
        <v>11.45</v>
      </c>
      <c r="AK232" s="4">
        <f t="shared" si="18"/>
        <v>11500</v>
      </c>
      <c r="AL232" s="4">
        <v>55.1</v>
      </c>
      <c r="AM232" s="4">
        <v>546.20000000000005</v>
      </c>
      <c r="AN232" s="4">
        <v>864.2</v>
      </c>
      <c r="AO232" s="4">
        <v>94.9</v>
      </c>
      <c r="AP232" s="4">
        <v>40.5</v>
      </c>
      <c r="AQ232" s="4">
        <v>23.8</v>
      </c>
      <c r="AR232" s="4">
        <v>49.4</v>
      </c>
      <c r="AS232" s="4">
        <v>1.5</v>
      </c>
      <c r="AT232" s="4">
        <v>14</v>
      </c>
    </row>
    <row r="233" spans="1:46">
      <c r="A233" s="6">
        <v>23</v>
      </c>
      <c r="B233" s="3">
        <v>-13.35</v>
      </c>
      <c r="C233" s="4">
        <v>-10.93</v>
      </c>
      <c r="D233">
        <v>-10.78</v>
      </c>
      <c r="O233" s="6">
        <v>11.5</v>
      </c>
      <c r="P233" s="6">
        <f t="shared" si="17"/>
        <v>11550</v>
      </c>
      <c r="Q233"/>
      <c r="R233" s="4">
        <v>-12.27</v>
      </c>
      <c r="S233">
        <v>-12.27</v>
      </c>
      <c r="T233">
        <v>18.91</v>
      </c>
      <c r="U233">
        <v>9.1999999999999998E-2</v>
      </c>
      <c r="AJ233" s="4">
        <v>11.5</v>
      </c>
      <c r="AK233" s="4">
        <f t="shared" si="18"/>
        <v>11550</v>
      </c>
      <c r="AL233" s="4">
        <v>81.900000000000006</v>
      </c>
      <c r="AM233" s="4">
        <v>418.3</v>
      </c>
      <c r="AN233" s="4">
        <v>507.1</v>
      </c>
      <c r="AO233" s="4">
        <v>130.1</v>
      </c>
      <c r="AP233" s="4">
        <v>57</v>
      </c>
      <c r="AQ233" s="4">
        <v>29.5</v>
      </c>
      <c r="AR233" s="4">
        <v>50.6</v>
      </c>
      <c r="AS233" s="4">
        <v>2.4</v>
      </c>
      <c r="AT233" s="4">
        <v>78.8</v>
      </c>
    </row>
    <row r="234" spans="1:46">
      <c r="A234" s="6">
        <v>23.1</v>
      </c>
      <c r="B234" s="3">
        <v>-11.88</v>
      </c>
      <c r="C234" s="4">
        <v>-10.43</v>
      </c>
      <c r="D234">
        <v>-10.61</v>
      </c>
      <c r="O234" s="6">
        <v>11.55</v>
      </c>
      <c r="P234" s="6">
        <f t="shared" si="17"/>
        <v>11600</v>
      </c>
      <c r="Q234"/>
      <c r="R234" s="4">
        <v>-11.61</v>
      </c>
      <c r="S234">
        <v>-11.61</v>
      </c>
      <c r="T234">
        <v>0.191</v>
      </c>
      <c r="U234">
        <v>8.8999999999999996E-2</v>
      </c>
      <c r="AJ234" s="4">
        <v>11.55</v>
      </c>
      <c r="AK234" s="4">
        <f t="shared" si="18"/>
        <v>11600</v>
      </c>
      <c r="AL234" s="4">
        <v>84.3</v>
      </c>
      <c r="AM234" s="4">
        <v>340.6</v>
      </c>
      <c r="AN234" s="4">
        <v>291.2</v>
      </c>
      <c r="AO234" s="4">
        <v>95.6</v>
      </c>
      <c r="AP234" s="4">
        <v>23.2</v>
      </c>
      <c r="AQ234" s="4">
        <v>23.8</v>
      </c>
      <c r="AR234" s="4">
        <v>111.6</v>
      </c>
      <c r="AS234" s="4">
        <v>2.7</v>
      </c>
      <c r="AT234" s="4">
        <v>117.8</v>
      </c>
    </row>
    <row r="235" spans="1:46">
      <c r="A235" s="6">
        <v>23.2</v>
      </c>
      <c r="B235" s="3">
        <v>-11.32</v>
      </c>
      <c r="C235" s="4">
        <v>-9.8699999999999992</v>
      </c>
      <c r="D235">
        <v>-10.27</v>
      </c>
      <c r="O235" s="6">
        <v>11.6</v>
      </c>
      <c r="P235" s="6">
        <f t="shared" si="17"/>
        <v>11650</v>
      </c>
      <c r="Q235"/>
      <c r="R235" s="4">
        <v>-10.25</v>
      </c>
      <c r="S235">
        <v>-10.25</v>
      </c>
      <c r="T235">
        <v>0.222</v>
      </c>
      <c r="U235">
        <v>8.8999999999999996E-2</v>
      </c>
      <c r="AJ235" s="4">
        <v>11.6</v>
      </c>
      <c r="AK235" s="4">
        <f t="shared" si="18"/>
        <v>11650</v>
      </c>
      <c r="AL235" s="4">
        <v>39.799999999999997</v>
      </c>
      <c r="AM235" s="4">
        <v>123.6</v>
      </c>
      <c r="AN235" s="4">
        <v>213</v>
      </c>
      <c r="AO235" s="4">
        <v>67.400000000000006</v>
      </c>
      <c r="AP235" s="4">
        <v>28.7</v>
      </c>
      <c r="AQ235" s="4">
        <v>20.5</v>
      </c>
      <c r="AR235" s="4">
        <v>35</v>
      </c>
      <c r="AS235" s="4">
        <v>2.1</v>
      </c>
      <c r="AT235" s="4">
        <v>19.5</v>
      </c>
    </row>
    <row r="236" spans="1:46">
      <c r="A236" s="6">
        <v>23.3</v>
      </c>
      <c r="B236" s="3">
        <v>-10.95</v>
      </c>
      <c r="C236" s="4">
        <v>-9.43</v>
      </c>
      <c r="D236">
        <v>-10.210000000000001</v>
      </c>
      <c r="O236" s="6">
        <v>11.65</v>
      </c>
      <c r="P236" s="6">
        <f t="shared" si="17"/>
        <v>11700</v>
      </c>
      <c r="Q236"/>
      <c r="R236" s="4">
        <v>-10.61</v>
      </c>
      <c r="S236">
        <v>-10.61</v>
      </c>
      <c r="T236">
        <v>0.14299999999999999</v>
      </c>
      <c r="U236">
        <v>8.5000000000000006E-2</v>
      </c>
      <c r="AJ236" s="4">
        <v>11.65</v>
      </c>
      <c r="AK236" s="4">
        <f t="shared" si="18"/>
        <v>11700</v>
      </c>
      <c r="AL236" s="4">
        <v>50.6</v>
      </c>
      <c r="AM236" s="4">
        <v>177</v>
      </c>
      <c r="AN236" s="4">
        <v>346</v>
      </c>
      <c r="AO236" s="4">
        <v>106.3</v>
      </c>
      <c r="AP236" s="4">
        <v>28.1</v>
      </c>
      <c r="AQ236" s="4">
        <v>48.2</v>
      </c>
      <c r="AR236" s="4">
        <v>37.799999999999997</v>
      </c>
      <c r="AS236" s="4">
        <v>2.4</v>
      </c>
      <c r="AT236" s="4">
        <v>30.9</v>
      </c>
    </row>
    <row r="237" spans="1:46">
      <c r="A237" s="6">
        <v>23.4</v>
      </c>
      <c r="B237" s="3">
        <v>-10.62</v>
      </c>
      <c r="C237" s="4">
        <v>-9.08</v>
      </c>
      <c r="D237">
        <v>-9.61</v>
      </c>
      <c r="O237" s="6">
        <v>11.7</v>
      </c>
      <c r="P237" s="6">
        <f t="shared" si="17"/>
        <v>11750</v>
      </c>
      <c r="Q237"/>
      <c r="R237"/>
      <c r="U237">
        <v>8.5000000000000006E-2</v>
      </c>
    </row>
    <row r="238" spans="1:46">
      <c r="A238" s="6">
        <v>23.5</v>
      </c>
      <c r="B238" s="3">
        <v>-10.99</v>
      </c>
      <c r="C238" s="4">
        <v>-8.83</v>
      </c>
      <c r="D238">
        <v>-10.09</v>
      </c>
      <c r="O238" s="6">
        <v>11.75</v>
      </c>
      <c r="P238" s="6">
        <f t="shared" si="17"/>
        <v>11800</v>
      </c>
      <c r="Q238"/>
      <c r="R238"/>
      <c r="U238">
        <v>7.9000000000000001E-2</v>
      </c>
    </row>
    <row r="239" spans="1:46">
      <c r="A239" s="6">
        <v>23.6</v>
      </c>
      <c r="B239" s="3">
        <v>-9.89</v>
      </c>
      <c r="C239" s="4">
        <v>-7.35</v>
      </c>
      <c r="D239">
        <v>-9.67</v>
      </c>
      <c r="O239" s="6">
        <v>11.8</v>
      </c>
      <c r="P239" s="6">
        <f t="shared" si="17"/>
        <v>11850</v>
      </c>
      <c r="Q239"/>
      <c r="R239"/>
      <c r="U239">
        <v>8.5999999999999993E-2</v>
      </c>
    </row>
    <row r="240" spans="1:46">
      <c r="A240" s="6">
        <v>23.7</v>
      </c>
      <c r="B240" s="3">
        <v>-9.59</v>
      </c>
      <c r="C240" s="4">
        <v>-9.75</v>
      </c>
      <c r="D240">
        <v>-9.9</v>
      </c>
      <c r="O240" s="6">
        <v>11.85</v>
      </c>
      <c r="P240" s="6">
        <f t="shared" si="17"/>
        <v>11900</v>
      </c>
      <c r="Q240"/>
      <c r="R240"/>
      <c r="U240">
        <v>8.5999999999999993E-2</v>
      </c>
    </row>
    <row r="241" spans="1:21">
      <c r="A241" s="6">
        <v>23.8</v>
      </c>
      <c r="B241" s="3">
        <v>-11.82</v>
      </c>
      <c r="C241" s="4">
        <v>-9.94</v>
      </c>
      <c r="D241">
        <v>-10.06</v>
      </c>
      <c r="O241" s="6">
        <v>11.9</v>
      </c>
      <c r="P241" s="6">
        <f t="shared" si="17"/>
        <v>11950</v>
      </c>
      <c r="Q241"/>
      <c r="R241"/>
      <c r="U241">
        <v>0.13300000000000001</v>
      </c>
    </row>
    <row r="242" spans="1:21">
      <c r="A242" s="6">
        <v>23.9</v>
      </c>
      <c r="B242" s="3">
        <v>-12.77</v>
      </c>
      <c r="C242" s="4">
        <v>-10.98</v>
      </c>
      <c r="D242">
        <v>-10.73</v>
      </c>
      <c r="O242" s="6">
        <v>11.95</v>
      </c>
      <c r="P242" s="6">
        <f t="shared" si="17"/>
        <v>12000</v>
      </c>
      <c r="Q242"/>
      <c r="R242"/>
      <c r="U242">
        <v>0.13300000000000001</v>
      </c>
    </row>
    <row r="243" spans="1:21">
      <c r="A243" s="6">
        <v>24</v>
      </c>
      <c r="B243" s="3">
        <v>-12.84</v>
      </c>
      <c r="C243" s="4">
        <v>-12.13</v>
      </c>
      <c r="D243">
        <v>-11.58</v>
      </c>
      <c r="O243" s="6">
        <v>12</v>
      </c>
      <c r="P243" s="6">
        <f t="shared" si="17"/>
        <v>12050</v>
      </c>
      <c r="Q243"/>
      <c r="R243"/>
      <c r="U243">
        <v>0.10100000000000001</v>
      </c>
    </row>
    <row r="244" spans="1:21">
      <c r="A244" s="6">
        <v>24.1</v>
      </c>
      <c r="B244" s="3">
        <v>-12.53</v>
      </c>
      <c r="C244" s="4">
        <v>-11.76</v>
      </c>
      <c r="D244">
        <v>-11.89</v>
      </c>
      <c r="O244" s="6">
        <v>12.05</v>
      </c>
      <c r="P244" s="6">
        <f t="shared" si="17"/>
        <v>12100</v>
      </c>
      <c r="Q244"/>
      <c r="R244"/>
      <c r="U244">
        <v>0.10100000000000001</v>
      </c>
    </row>
    <row r="245" spans="1:21">
      <c r="A245" s="6">
        <v>24.2</v>
      </c>
      <c r="B245" s="3">
        <v>-11.17</v>
      </c>
      <c r="C245" s="4">
        <v>-11.66</v>
      </c>
      <c r="D245">
        <v>-13.19</v>
      </c>
      <c r="O245" s="6">
        <v>12.1</v>
      </c>
      <c r="P245" s="6">
        <f t="shared" si="17"/>
        <v>12150</v>
      </c>
      <c r="Q245"/>
      <c r="R245"/>
      <c r="U245">
        <v>8.7999999999999995E-2</v>
      </c>
    </row>
    <row r="246" spans="1:21">
      <c r="A246" s="6">
        <v>24.3</v>
      </c>
      <c r="B246" s="3">
        <v>-9.75</v>
      </c>
      <c r="C246" s="4">
        <v>-10.57</v>
      </c>
      <c r="D246">
        <v>-12.17</v>
      </c>
      <c r="O246" s="6">
        <v>12.15</v>
      </c>
      <c r="P246" s="6">
        <f t="shared" si="17"/>
        <v>12200</v>
      </c>
      <c r="Q246"/>
      <c r="R246"/>
      <c r="U246">
        <v>8.7999999999999995E-2</v>
      </c>
    </row>
    <row r="247" spans="1:21">
      <c r="A247" s="6">
        <v>24.4</v>
      </c>
      <c r="B247" s="3">
        <v>-9.5299999999999994</v>
      </c>
      <c r="C247" s="4">
        <v>-9.91</v>
      </c>
      <c r="D247">
        <v>-10.52</v>
      </c>
      <c r="O247" s="6">
        <v>12.2</v>
      </c>
      <c r="P247" s="6">
        <f t="shared" si="17"/>
        <v>12250</v>
      </c>
      <c r="Q247"/>
      <c r="R247"/>
      <c r="U247">
        <v>9.0999999999999998E-2</v>
      </c>
    </row>
    <row r="248" spans="1:21">
      <c r="A248" s="6">
        <v>24.5</v>
      </c>
      <c r="B248" s="3">
        <v>-9.5299999999999994</v>
      </c>
      <c r="C248" s="4">
        <v>-8.7899999999999991</v>
      </c>
      <c r="D248">
        <v>-9.89</v>
      </c>
      <c r="O248" s="6">
        <v>12.25</v>
      </c>
      <c r="P248" s="6">
        <f t="shared" si="17"/>
        <v>12300</v>
      </c>
      <c r="Q248"/>
      <c r="R248"/>
      <c r="U248">
        <v>9.0999999999999998E-2</v>
      </c>
    </row>
    <row r="249" spans="1:21">
      <c r="A249" s="6">
        <v>24.6</v>
      </c>
      <c r="B249" s="3">
        <v>-10.52</v>
      </c>
      <c r="C249" s="4">
        <v>-8.5500000000000007</v>
      </c>
      <c r="D249">
        <v>-9.42</v>
      </c>
      <c r="O249" s="6">
        <v>12.3</v>
      </c>
      <c r="P249" s="6">
        <f t="shared" si="17"/>
        <v>12350</v>
      </c>
      <c r="Q249"/>
      <c r="R249"/>
      <c r="U249">
        <v>7.5999999999999998E-2</v>
      </c>
    </row>
    <row r="250" spans="1:21">
      <c r="A250" s="6">
        <v>24.7</v>
      </c>
      <c r="B250" s="3">
        <v>-8.49</v>
      </c>
      <c r="C250" s="4">
        <v>-8.5299999999999994</v>
      </c>
      <c r="D250">
        <v>-9.75</v>
      </c>
      <c r="O250" s="6">
        <v>12.35</v>
      </c>
      <c r="P250" s="6">
        <f t="shared" si="17"/>
        <v>12400</v>
      </c>
      <c r="Q250"/>
      <c r="R250"/>
      <c r="U250">
        <v>7.5999999999999998E-2</v>
      </c>
    </row>
    <row r="251" spans="1:21">
      <c r="A251" s="6">
        <v>24.8</v>
      </c>
      <c r="B251" s="3">
        <v>-6.33</v>
      </c>
      <c r="C251" s="4">
        <v>-7.25</v>
      </c>
      <c r="D251">
        <v>-10.51</v>
      </c>
      <c r="O251" s="6">
        <v>12.4</v>
      </c>
      <c r="P251" s="6">
        <f t="shared" si="17"/>
        <v>12450</v>
      </c>
      <c r="Q251"/>
      <c r="R251"/>
      <c r="U251">
        <v>6.8000000000000005E-2</v>
      </c>
    </row>
    <row r="252" spans="1:21">
      <c r="A252" s="6">
        <v>24.9</v>
      </c>
      <c r="B252" s="3">
        <v>-7.9</v>
      </c>
      <c r="C252" s="4">
        <v>-10.66</v>
      </c>
      <c r="D252">
        <v>-11.03</v>
      </c>
      <c r="O252" s="6">
        <v>12.45</v>
      </c>
      <c r="P252" s="6">
        <f t="shared" si="17"/>
        <v>12500</v>
      </c>
      <c r="Q252"/>
      <c r="R252"/>
      <c r="U252">
        <v>6.8000000000000005E-2</v>
      </c>
    </row>
    <row r="253" spans="1:21">
      <c r="A253" s="6">
        <v>25</v>
      </c>
      <c r="B253" s="3">
        <v>-8.5</v>
      </c>
      <c r="C253" s="4">
        <v>-11.65</v>
      </c>
      <c r="D253">
        <v>-12.71</v>
      </c>
      <c r="O253" s="6">
        <v>12.5</v>
      </c>
      <c r="P253" s="6">
        <f t="shared" si="17"/>
        <v>12550</v>
      </c>
      <c r="Q253"/>
      <c r="R253"/>
      <c r="U253">
        <v>7.0000000000000007E-2</v>
      </c>
    </row>
    <row r="254" spans="1:21">
      <c r="A254" s="6">
        <v>25.1</v>
      </c>
      <c r="B254" s="3">
        <v>-8.39</v>
      </c>
      <c r="C254" s="4">
        <v>-11.29</v>
      </c>
      <c r="D254">
        <v>-14.74</v>
      </c>
      <c r="O254" s="6">
        <v>12.55</v>
      </c>
      <c r="P254" s="6">
        <f t="shared" si="17"/>
        <v>12600</v>
      </c>
      <c r="Q254"/>
      <c r="R254"/>
      <c r="U254">
        <v>7.0000000000000007E-2</v>
      </c>
    </row>
    <row r="255" spans="1:21">
      <c r="A255" s="6">
        <v>25.2</v>
      </c>
      <c r="B255" s="3">
        <v>-8.5</v>
      </c>
      <c r="C255" s="4">
        <v>-11.4</v>
      </c>
      <c r="D255">
        <v>-13.59</v>
      </c>
      <c r="O255" s="6">
        <v>12.6</v>
      </c>
      <c r="P255" s="6">
        <f t="shared" si="17"/>
        <v>12650</v>
      </c>
      <c r="Q255"/>
      <c r="R255"/>
      <c r="U255">
        <v>7.0000000000000007E-2</v>
      </c>
    </row>
    <row r="256" spans="1:21">
      <c r="A256" s="6">
        <v>25.3</v>
      </c>
      <c r="B256" s="3">
        <v>-8.49</v>
      </c>
      <c r="C256" s="4">
        <v>-11.55</v>
      </c>
      <c r="D256">
        <v>-13.31</v>
      </c>
      <c r="O256" s="6">
        <v>12.65</v>
      </c>
      <c r="P256" s="6">
        <f t="shared" si="17"/>
        <v>12700</v>
      </c>
      <c r="Q256"/>
      <c r="R256"/>
      <c r="U256">
        <v>8.7999999999999995E-2</v>
      </c>
    </row>
    <row r="257" spans="1:21">
      <c r="A257" s="6">
        <v>25.4</v>
      </c>
      <c r="B257" s="3">
        <v>-9.3000000000000007</v>
      </c>
      <c r="C257" s="4">
        <v>-11.16</v>
      </c>
      <c r="D257">
        <v>-13.25</v>
      </c>
      <c r="O257" s="6">
        <v>12.7</v>
      </c>
      <c r="P257" s="6">
        <f t="shared" si="17"/>
        <v>12750</v>
      </c>
      <c r="Q257"/>
      <c r="R257"/>
      <c r="U257">
        <v>8.7999999999999995E-2</v>
      </c>
    </row>
    <row r="258" spans="1:21">
      <c r="A258" s="6">
        <v>25.5</v>
      </c>
      <c r="B258" s="3">
        <v>-9.44</v>
      </c>
      <c r="C258" s="4">
        <v>-10.47</v>
      </c>
      <c r="D258">
        <v>-12.03</v>
      </c>
      <c r="O258" s="6">
        <v>12.75</v>
      </c>
      <c r="P258" s="6">
        <f t="shared" si="17"/>
        <v>12800</v>
      </c>
      <c r="Q258"/>
      <c r="R258"/>
      <c r="U258">
        <v>0.107</v>
      </c>
    </row>
    <row r="259" spans="1:21">
      <c r="A259" s="6">
        <v>25.6</v>
      </c>
      <c r="B259" s="3">
        <v>-9.6300000000000008</v>
      </c>
      <c r="C259" s="4">
        <v>-9.9</v>
      </c>
      <c r="D259">
        <v>-10.1</v>
      </c>
      <c r="O259" s="6">
        <v>12.8</v>
      </c>
      <c r="P259" s="6">
        <f t="shared" si="17"/>
        <v>12850</v>
      </c>
      <c r="Q259"/>
      <c r="R259"/>
      <c r="U259">
        <v>0.107</v>
      </c>
    </row>
    <row r="260" spans="1:21">
      <c r="A260" s="6">
        <v>25.7</v>
      </c>
      <c r="B260" s="3">
        <v>-7.85</v>
      </c>
      <c r="C260" s="4">
        <v>-9.82</v>
      </c>
      <c r="D260">
        <v>-11.58</v>
      </c>
      <c r="O260" s="6">
        <v>12.85</v>
      </c>
      <c r="P260" s="6">
        <f t="shared" ref="P260:P282" si="19">(O260*1000)+50</f>
        <v>12900</v>
      </c>
      <c r="Q260"/>
      <c r="R260"/>
      <c r="U260">
        <v>8.8999999999999996E-2</v>
      </c>
    </row>
    <row r="261" spans="1:21">
      <c r="A261" s="6">
        <v>25.8</v>
      </c>
      <c r="B261" s="3">
        <v>-8.6999999999999993</v>
      </c>
      <c r="C261" s="4">
        <v>-8.86</v>
      </c>
      <c r="D261">
        <v>-10.34</v>
      </c>
      <c r="O261" s="6">
        <v>12.9</v>
      </c>
      <c r="P261" s="6">
        <f t="shared" si="19"/>
        <v>12950</v>
      </c>
      <c r="Q261"/>
      <c r="R261"/>
      <c r="U261">
        <v>8.8999999999999996E-2</v>
      </c>
    </row>
    <row r="262" spans="1:21">
      <c r="A262" s="6">
        <v>25.9</v>
      </c>
      <c r="B262" s="3">
        <v>-9.36</v>
      </c>
      <c r="C262" s="4">
        <v>-9</v>
      </c>
      <c r="D262">
        <v>-8.1999999999999993</v>
      </c>
      <c r="O262" s="6">
        <v>12.95</v>
      </c>
      <c r="P262" s="6">
        <f t="shared" si="19"/>
        <v>13000</v>
      </c>
      <c r="Q262"/>
      <c r="R262"/>
      <c r="U262">
        <v>8.4000000000000005E-2</v>
      </c>
    </row>
    <row r="263" spans="1:21">
      <c r="A263" s="6">
        <v>26</v>
      </c>
      <c r="B263" s="3">
        <v>-8.98</v>
      </c>
      <c r="C263" s="4">
        <v>-9.23</v>
      </c>
      <c r="D263">
        <v>-9.5</v>
      </c>
      <c r="O263" s="6">
        <v>13</v>
      </c>
      <c r="P263" s="6">
        <f t="shared" si="19"/>
        <v>13050</v>
      </c>
      <c r="Q263"/>
      <c r="R263"/>
      <c r="U263">
        <v>6.9000000000000006E-2</v>
      </c>
    </row>
    <row r="264" spans="1:21">
      <c r="A264" s="6">
        <v>26.1</v>
      </c>
      <c r="B264" s="3">
        <v>-9.5299999999999994</v>
      </c>
      <c r="C264" s="4">
        <v>-10.07</v>
      </c>
      <c r="D264">
        <v>-10.69</v>
      </c>
      <c r="O264" s="6">
        <v>13.05</v>
      </c>
      <c r="P264" s="6">
        <f t="shared" si="19"/>
        <v>13100</v>
      </c>
      <c r="Q264"/>
      <c r="R264"/>
      <c r="U264">
        <v>6.9000000000000006E-2</v>
      </c>
    </row>
    <row r="265" spans="1:21">
      <c r="A265" s="6">
        <v>26.2</v>
      </c>
      <c r="B265" s="3">
        <v>-9.4</v>
      </c>
      <c r="C265" s="4">
        <v>-10.65</v>
      </c>
      <c r="D265">
        <v>-12.17</v>
      </c>
      <c r="O265" s="6">
        <v>13.1</v>
      </c>
      <c r="P265" s="6">
        <f t="shared" si="19"/>
        <v>13150</v>
      </c>
      <c r="Q265"/>
      <c r="R265"/>
      <c r="U265">
        <v>0.104</v>
      </c>
    </row>
    <row r="266" spans="1:21">
      <c r="A266" s="6">
        <v>26.3</v>
      </c>
      <c r="B266" s="3">
        <v>-9.36</v>
      </c>
      <c r="C266" s="4">
        <v>-10.66</v>
      </c>
      <c r="D266">
        <v>-12.3</v>
      </c>
      <c r="O266" s="6">
        <v>13.15</v>
      </c>
      <c r="P266" s="6">
        <f t="shared" si="19"/>
        <v>13200</v>
      </c>
      <c r="Q266"/>
      <c r="R266"/>
      <c r="U266">
        <v>0.104</v>
      </c>
    </row>
    <row r="267" spans="1:21">
      <c r="A267" s="6">
        <v>26.4</v>
      </c>
      <c r="B267" s="3">
        <v>-9.41</v>
      </c>
      <c r="C267" s="4">
        <v>-10.81</v>
      </c>
      <c r="D267">
        <v>-12.21</v>
      </c>
      <c r="O267" s="6">
        <v>13.2</v>
      </c>
      <c r="P267" s="6">
        <f t="shared" si="19"/>
        <v>13250</v>
      </c>
      <c r="Q267"/>
      <c r="R267"/>
      <c r="U267">
        <v>8.8999999999999996E-2</v>
      </c>
    </row>
    <row r="268" spans="1:21">
      <c r="A268" s="6">
        <v>26.5</v>
      </c>
      <c r="B268" s="3">
        <v>-9.56</v>
      </c>
      <c r="C268" s="4">
        <v>-11.32</v>
      </c>
      <c r="D268">
        <v>-12.04</v>
      </c>
      <c r="O268" s="6">
        <v>13.25</v>
      </c>
      <c r="P268" s="6">
        <f t="shared" si="19"/>
        <v>13300</v>
      </c>
      <c r="Q268"/>
      <c r="R268"/>
      <c r="U268">
        <v>8.3000000000000004E-2</v>
      </c>
    </row>
    <row r="269" spans="1:21">
      <c r="A269" s="6">
        <v>26.6</v>
      </c>
      <c r="B269" s="3">
        <v>-10.35</v>
      </c>
      <c r="C269" s="4">
        <v>-11.62</v>
      </c>
      <c r="D269">
        <v>-11.66</v>
      </c>
      <c r="O269" s="6">
        <v>13.3</v>
      </c>
      <c r="P269" s="6">
        <f t="shared" si="19"/>
        <v>13350</v>
      </c>
      <c r="Q269"/>
      <c r="R269"/>
      <c r="U269">
        <v>8.3000000000000004E-2</v>
      </c>
    </row>
    <row r="270" spans="1:21">
      <c r="A270" s="6">
        <v>26.7</v>
      </c>
      <c r="B270" s="3">
        <v>-10.36</v>
      </c>
      <c r="C270" s="4">
        <v>-11.06</v>
      </c>
      <c r="D270">
        <v>-11.38</v>
      </c>
      <c r="O270" s="6">
        <v>13.35</v>
      </c>
      <c r="P270" s="6">
        <f t="shared" si="19"/>
        <v>13400</v>
      </c>
      <c r="Q270"/>
      <c r="R270"/>
      <c r="U270">
        <v>9.2999999999999999E-2</v>
      </c>
    </row>
    <row r="271" spans="1:21">
      <c r="A271" s="6">
        <v>26.8</v>
      </c>
      <c r="B271" s="3">
        <v>-10.65</v>
      </c>
      <c r="C271" s="4">
        <v>-11.17</v>
      </c>
      <c r="D271">
        <v>-11.34</v>
      </c>
      <c r="O271" s="6">
        <v>13.4</v>
      </c>
      <c r="P271" s="6">
        <f t="shared" si="19"/>
        <v>13450</v>
      </c>
      <c r="Q271"/>
      <c r="R271"/>
      <c r="U271">
        <v>9.2999999999999999E-2</v>
      </c>
    </row>
    <row r="272" spans="1:21">
      <c r="A272" s="6">
        <v>26.9</v>
      </c>
      <c r="B272" s="3">
        <v>-10.6</v>
      </c>
      <c r="C272" s="4">
        <v>-11.91</v>
      </c>
      <c r="D272">
        <v>-11.3</v>
      </c>
      <c r="O272" s="6">
        <v>13.45</v>
      </c>
      <c r="P272" s="6">
        <f t="shared" si="19"/>
        <v>13500</v>
      </c>
      <c r="Q272"/>
      <c r="R272"/>
      <c r="U272">
        <v>8.3000000000000004E-2</v>
      </c>
    </row>
    <row r="273" spans="1:21">
      <c r="A273" s="6">
        <v>27</v>
      </c>
      <c r="B273" s="3">
        <v>-10.72</v>
      </c>
      <c r="C273" s="4">
        <v>-11.18</v>
      </c>
      <c r="D273">
        <v>-11.16</v>
      </c>
      <c r="O273" s="6">
        <v>13.5</v>
      </c>
      <c r="P273" s="6">
        <f t="shared" si="19"/>
        <v>13550</v>
      </c>
      <c r="Q273"/>
      <c r="R273"/>
      <c r="U273">
        <v>8.3000000000000004E-2</v>
      </c>
    </row>
    <row r="274" spans="1:21">
      <c r="A274" s="6">
        <v>27.1</v>
      </c>
      <c r="B274" s="3">
        <v>-10.62</v>
      </c>
      <c r="C274" s="4">
        <v>-10.75</v>
      </c>
      <c r="D274">
        <v>-11.22</v>
      </c>
      <c r="O274" s="6">
        <v>13.55</v>
      </c>
      <c r="P274" s="6">
        <f t="shared" si="19"/>
        <v>13600</v>
      </c>
      <c r="Q274"/>
      <c r="R274"/>
      <c r="U274">
        <v>8.7999999999999995E-2</v>
      </c>
    </row>
    <row r="275" spans="1:21">
      <c r="A275" s="6">
        <v>27.2</v>
      </c>
      <c r="B275" s="3">
        <v>-10.52</v>
      </c>
      <c r="C275" s="4">
        <v>-10.44</v>
      </c>
      <c r="D275">
        <v>-10.75</v>
      </c>
      <c r="O275" s="6">
        <v>13.6</v>
      </c>
      <c r="P275" s="6">
        <f t="shared" si="19"/>
        <v>13650</v>
      </c>
      <c r="Q275"/>
      <c r="R275"/>
      <c r="U275">
        <v>9.2999999999999999E-2</v>
      </c>
    </row>
    <row r="276" spans="1:21">
      <c r="A276" s="6">
        <v>27.3</v>
      </c>
      <c r="B276" s="3">
        <v>-10.79</v>
      </c>
      <c r="C276" s="4">
        <v>-10.54</v>
      </c>
      <c r="D276">
        <v>-11.65</v>
      </c>
      <c r="O276" s="6">
        <v>13.65</v>
      </c>
      <c r="P276" s="6">
        <f t="shared" si="19"/>
        <v>13700</v>
      </c>
      <c r="Q276"/>
      <c r="R276"/>
      <c r="U276">
        <v>9.2999999999999999E-2</v>
      </c>
    </row>
    <row r="277" spans="1:21">
      <c r="A277" s="6">
        <v>27.4</v>
      </c>
      <c r="B277" s="3">
        <v>-10.93</v>
      </c>
      <c r="C277" s="4">
        <v>-10.61</v>
      </c>
      <c r="D277">
        <v>-10.98</v>
      </c>
      <c r="O277" s="6">
        <v>13.7</v>
      </c>
      <c r="P277" s="6">
        <f t="shared" si="19"/>
        <v>13750</v>
      </c>
      <c r="Q277"/>
      <c r="R277"/>
      <c r="U277">
        <v>0.1</v>
      </c>
    </row>
    <row r="278" spans="1:21">
      <c r="A278" s="6">
        <v>27.5</v>
      </c>
      <c r="B278" s="3">
        <v>-10.96</v>
      </c>
      <c r="C278" s="4">
        <v>-10.34</v>
      </c>
      <c r="D278">
        <v>-10.38</v>
      </c>
      <c r="O278" s="6">
        <v>13.75</v>
      </c>
      <c r="P278" s="6">
        <f t="shared" si="19"/>
        <v>13800</v>
      </c>
      <c r="Q278"/>
      <c r="R278"/>
      <c r="U278">
        <v>9.4E-2</v>
      </c>
    </row>
    <row r="279" spans="1:21">
      <c r="A279" s="6">
        <v>27.6</v>
      </c>
      <c r="B279" s="3">
        <v>-11.11</v>
      </c>
      <c r="C279" s="4">
        <v>-10.09</v>
      </c>
      <c r="D279">
        <v>-10.23</v>
      </c>
      <c r="O279" s="6">
        <v>13.8</v>
      </c>
      <c r="P279" s="6">
        <f t="shared" si="19"/>
        <v>13850</v>
      </c>
      <c r="Q279"/>
      <c r="R279"/>
      <c r="U279">
        <v>9.4E-2</v>
      </c>
    </row>
    <row r="280" spans="1:21">
      <c r="A280" s="6">
        <v>27.7</v>
      </c>
      <c r="B280" s="3">
        <v>-11.02</v>
      </c>
      <c r="C280" s="4">
        <v>-9.86</v>
      </c>
      <c r="D280">
        <v>-9.6999999999999993</v>
      </c>
      <c r="O280" s="6">
        <v>13.85</v>
      </c>
      <c r="P280" s="6">
        <f t="shared" si="19"/>
        <v>13900</v>
      </c>
      <c r="Q280"/>
      <c r="R280"/>
      <c r="U280">
        <v>0.112</v>
      </c>
    </row>
    <row r="281" spans="1:21">
      <c r="A281" s="6">
        <v>27.8</v>
      </c>
      <c r="B281" s="3">
        <v>-11.24</v>
      </c>
      <c r="C281" s="4">
        <v>-9.59</v>
      </c>
      <c r="D281">
        <v>-12.19</v>
      </c>
      <c r="O281" s="6">
        <v>13.9</v>
      </c>
      <c r="P281" s="6">
        <f t="shared" si="19"/>
        <v>13950</v>
      </c>
      <c r="Q281"/>
      <c r="R281"/>
      <c r="U281">
        <v>0.112</v>
      </c>
    </row>
    <row r="282" spans="1:21">
      <c r="A282" s="6">
        <v>27.9</v>
      </c>
      <c r="B282" s="3">
        <v>-11.09</v>
      </c>
      <c r="C282" s="4">
        <v>-9.6</v>
      </c>
      <c r="D282">
        <v>-11.35</v>
      </c>
      <c r="O282" s="6">
        <v>13.95</v>
      </c>
      <c r="P282" s="6">
        <f t="shared" si="19"/>
        <v>14000</v>
      </c>
      <c r="Q282"/>
      <c r="R282"/>
      <c r="U282">
        <v>8.1000000000000003E-2</v>
      </c>
    </row>
    <row r="283" spans="1:21">
      <c r="A283" s="6">
        <v>28</v>
      </c>
      <c r="B283" s="3">
        <v>-10.92</v>
      </c>
      <c r="C283" s="4">
        <v>-9.35</v>
      </c>
      <c r="D283">
        <v>-10.3</v>
      </c>
    </row>
    <row r="284" spans="1:21">
      <c r="A284" s="6">
        <v>28.1</v>
      </c>
      <c r="B284" s="3">
        <v>-10.99</v>
      </c>
      <c r="C284" s="4">
        <v>-9.3699999999999992</v>
      </c>
      <c r="D284">
        <v>-9.83</v>
      </c>
    </row>
    <row r="285" spans="1:21">
      <c r="A285" s="6">
        <v>28.2</v>
      </c>
      <c r="B285" s="3">
        <v>-10.91</v>
      </c>
      <c r="C285" s="4">
        <v>-9.5</v>
      </c>
      <c r="D285">
        <v>-10.43</v>
      </c>
    </row>
    <row r="286" spans="1:21">
      <c r="A286" s="6">
        <v>28.3</v>
      </c>
      <c r="B286" s="3">
        <v>-10.59</v>
      </c>
      <c r="C286" s="4">
        <v>-9.32</v>
      </c>
      <c r="D286">
        <v>-10.83</v>
      </c>
    </row>
    <row r="287" spans="1:21">
      <c r="A287" s="6">
        <v>28.4</v>
      </c>
      <c r="B287" s="3">
        <v>-10.66</v>
      </c>
      <c r="C287" s="4">
        <v>-8.92</v>
      </c>
      <c r="D287">
        <v>-9.31</v>
      </c>
    </row>
    <row r="288" spans="1:21">
      <c r="A288" s="6">
        <v>28.5</v>
      </c>
      <c r="B288" s="3">
        <v>-10.16</v>
      </c>
      <c r="C288" s="4">
        <v>-8.74</v>
      </c>
      <c r="D288">
        <v>-8.19</v>
      </c>
    </row>
    <row r="289" spans="1:4">
      <c r="A289" s="6">
        <v>28.6</v>
      </c>
      <c r="B289" s="3">
        <v>-10.3</v>
      </c>
      <c r="C289" s="4">
        <v>-9.5500000000000007</v>
      </c>
      <c r="D289">
        <v>-8.0399999999999991</v>
      </c>
    </row>
    <row r="290" spans="1:4">
      <c r="A290" s="6">
        <v>28.7</v>
      </c>
      <c r="B290" s="3">
        <v>-9.7899999999999991</v>
      </c>
      <c r="C290" s="4">
        <v>-9.4499999999999993</v>
      </c>
      <c r="D290">
        <v>-9.6300000000000008</v>
      </c>
    </row>
    <row r="291" spans="1:4">
      <c r="A291" s="6">
        <v>28.8</v>
      </c>
      <c r="B291" s="3">
        <v>-9.82</v>
      </c>
      <c r="C291" s="4">
        <v>-10.26</v>
      </c>
      <c r="D291">
        <v>-10.68</v>
      </c>
    </row>
    <row r="292" spans="1:4">
      <c r="A292" s="6">
        <v>28.9</v>
      </c>
      <c r="B292" s="3">
        <v>-10.050000000000001</v>
      </c>
      <c r="C292" s="4">
        <v>-10.95</v>
      </c>
      <c r="D292">
        <v>-12.07</v>
      </c>
    </row>
    <row r="293" spans="1:4">
      <c r="A293" s="6">
        <v>29</v>
      </c>
      <c r="B293" s="3">
        <v>-9.7200000000000006</v>
      </c>
      <c r="C293" s="4">
        <v>-10.76</v>
      </c>
      <c r="D293">
        <v>-12.29</v>
      </c>
    </row>
    <row r="294" spans="1:4">
      <c r="A294" s="6">
        <v>29.1</v>
      </c>
      <c r="B294" s="3">
        <v>-9.68</v>
      </c>
      <c r="C294" s="4">
        <v>-10.5</v>
      </c>
      <c r="D294">
        <v>-11.75</v>
      </c>
    </row>
    <row r="295" spans="1:4">
      <c r="A295" s="6">
        <v>29.2</v>
      </c>
      <c r="B295" s="3">
        <v>-10.06</v>
      </c>
      <c r="C295" s="4">
        <v>-10.32</v>
      </c>
      <c r="D295">
        <v>-11.2</v>
      </c>
    </row>
    <row r="296" spans="1:4">
      <c r="A296" s="6">
        <v>29.3</v>
      </c>
      <c r="B296" s="3">
        <v>-10.050000000000001</v>
      </c>
      <c r="C296" s="4">
        <v>-9.35</v>
      </c>
      <c r="D296">
        <v>-10.99</v>
      </c>
    </row>
    <row r="297" spans="1:4">
      <c r="A297" s="6">
        <v>29.4</v>
      </c>
      <c r="B297" s="3">
        <v>-10.6</v>
      </c>
      <c r="C297" s="4">
        <v>-9.35</v>
      </c>
      <c r="D297">
        <v>-11</v>
      </c>
    </row>
    <row r="298" spans="1:4">
      <c r="A298" s="6">
        <v>29.5</v>
      </c>
      <c r="B298" s="3">
        <v>-11.37</v>
      </c>
      <c r="C298" s="4">
        <v>-9.5299999999999994</v>
      </c>
      <c r="D298">
        <v>-10.97</v>
      </c>
    </row>
    <row r="299" spans="1:4">
      <c r="A299" s="6">
        <v>29.6</v>
      </c>
      <c r="B299" s="3">
        <v>-11.75</v>
      </c>
      <c r="C299" s="4">
        <v>-9.58</v>
      </c>
      <c r="D299">
        <v>-10.77</v>
      </c>
    </row>
    <row r="300" spans="1:4">
      <c r="A300" s="6">
        <v>29.7</v>
      </c>
      <c r="B300" s="3">
        <v>-12.09</v>
      </c>
      <c r="C300" s="4">
        <v>-9.7200000000000006</v>
      </c>
      <c r="D300">
        <v>-10.17</v>
      </c>
    </row>
    <row r="301" spans="1:4">
      <c r="A301" s="6">
        <v>29.8</v>
      </c>
      <c r="B301" s="3">
        <v>-13.48</v>
      </c>
      <c r="C301" s="4">
        <v>-10.5</v>
      </c>
      <c r="D301">
        <v>-9.8000000000000007</v>
      </c>
    </row>
    <row r="302" spans="1:4">
      <c r="A302" s="6">
        <v>29.9</v>
      </c>
      <c r="B302" s="3">
        <v>-11.83</v>
      </c>
      <c r="C302" s="4">
        <v>-12.83</v>
      </c>
      <c r="D302">
        <v>-10.87</v>
      </c>
    </row>
    <row r="303" spans="1:4">
      <c r="A303" s="6">
        <v>30</v>
      </c>
      <c r="B303" s="3">
        <v>-10.49</v>
      </c>
      <c r="C303" s="4">
        <v>-13.84</v>
      </c>
      <c r="D303">
        <v>-14.43</v>
      </c>
    </row>
    <row r="304" spans="1:4">
      <c r="A304" s="6">
        <v>30.1</v>
      </c>
      <c r="B304" s="3">
        <v>-9.9600000000000009</v>
      </c>
      <c r="C304" s="4">
        <v>-13.55</v>
      </c>
      <c r="D304">
        <v>-15.15</v>
      </c>
    </row>
    <row r="305" spans="1:24">
      <c r="A305" s="6">
        <v>30.2</v>
      </c>
      <c r="B305" s="3">
        <v>-9.51</v>
      </c>
      <c r="C305" s="4">
        <v>-13.02</v>
      </c>
      <c r="D305">
        <v>-14.43</v>
      </c>
    </row>
    <row r="306" spans="1:24">
      <c r="A306" s="6">
        <v>30.3</v>
      </c>
      <c r="B306" s="3">
        <v>-9.19</v>
      </c>
      <c r="C306" s="4">
        <v>-12.67</v>
      </c>
      <c r="D306">
        <v>-13.22</v>
      </c>
    </row>
    <row r="307" spans="1:24">
      <c r="A307" s="6">
        <v>30.4</v>
      </c>
      <c r="B307" s="3">
        <v>-9.9</v>
      </c>
      <c r="C307" s="4">
        <v>-11.21</v>
      </c>
      <c r="D307">
        <v>-11.74</v>
      </c>
    </row>
    <row r="308" spans="1:24">
      <c r="A308" s="6">
        <v>30.5</v>
      </c>
      <c r="B308" s="3">
        <v>-10.29</v>
      </c>
      <c r="C308" s="4">
        <v>-9.9700000000000006</v>
      </c>
      <c r="D308">
        <v>-10.63</v>
      </c>
    </row>
    <row r="309" spans="1:24">
      <c r="A309" s="6">
        <v>30.6</v>
      </c>
      <c r="B309" s="3">
        <v>-10.62</v>
      </c>
      <c r="C309" s="4">
        <v>-10.14</v>
      </c>
      <c r="D309">
        <v>-10.29</v>
      </c>
    </row>
    <row r="310" spans="1:24">
      <c r="A310" s="6">
        <v>30.7</v>
      </c>
      <c r="B310" s="3">
        <v>-10.93</v>
      </c>
      <c r="C310" s="4">
        <v>-10.92</v>
      </c>
      <c r="D310">
        <v>-10.71</v>
      </c>
    </row>
    <row r="311" spans="1:24">
      <c r="A311" s="6">
        <v>30.8</v>
      </c>
      <c r="B311" s="3">
        <v>-11.37</v>
      </c>
      <c r="C311" s="4">
        <v>-10.15</v>
      </c>
      <c r="D311">
        <v>-10.210000000000001</v>
      </c>
    </row>
    <row r="312" spans="1:24">
      <c r="A312" s="6">
        <v>30.9</v>
      </c>
      <c r="B312" s="3">
        <v>-12.92</v>
      </c>
      <c r="C312" s="4">
        <v>-8.1199999999999992</v>
      </c>
      <c r="D312">
        <v>-8.9</v>
      </c>
    </row>
    <row r="313" spans="1:24">
      <c r="A313" s="6">
        <v>31</v>
      </c>
      <c r="B313" s="3">
        <v>-15.33</v>
      </c>
      <c r="C313" s="4">
        <v>-7.49</v>
      </c>
      <c r="D313">
        <v>-7.94</v>
      </c>
    </row>
    <row r="314" spans="1:24">
      <c r="A314" s="6">
        <v>31.1</v>
      </c>
      <c r="B314" s="3">
        <v>-13.84</v>
      </c>
      <c r="C314" s="4">
        <v>-7.84</v>
      </c>
      <c r="D314">
        <v>-7.45</v>
      </c>
    </row>
    <row r="315" spans="1:24">
      <c r="A315" s="6">
        <v>31.2</v>
      </c>
      <c r="B315" s="3">
        <v>-13.63</v>
      </c>
      <c r="C315" s="4">
        <v>-8.15</v>
      </c>
      <c r="D315">
        <v>-7.96</v>
      </c>
    </row>
    <row r="316" spans="1:24">
      <c r="A316" s="6">
        <v>31.3</v>
      </c>
      <c r="B316" s="3">
        <v>-13.37</v>
      </c>
      <c r="C316" s="4">
        <v>-8.99</v>
      </c>
      <c r="D316">
        <v>-8.9499999999999993</v>
      </c>
    </row>
    <row r="317" spans="1:24">
      <c r="A317" s="6">
        <v>31.4</v>
      </c>
      <c r="B317" s="3">
        <v>-13.31</v>
      </c>
      <c r="C317" s="4">
        <v>-9.84</v>
      </c>
      <c r="D317">
        <v>-10.67</v>
      </c>
    </row>
    <row r="318" spans="1:24">
      <c r="A318" s="6">
        <v>31.5</v>
      </c>
      <c r="B318" s="3">
        <v>-13.34</v>
      </c>
      <c r="C318" s="4">
        <v>-9.6199999999999992</v>
      </c>
      <c r="D318">
        <v>-11.68</v>
      </c>
    </row>
    <row r="319" spans="1:24">
      <c r="A319" s="6">
        <v>31.6</v>
      </c>
      <c r="B319" s="3">
        <v>-13.08</v>
      </c>
      <c r="C319" s="4">
        <v>-9.27</v>
      </c>
      <c r="D319">
        <v>-12.02</v>
      </c>
    </row>
    <row r="320" spans="1:24">
      <c r="A320" s="6">
        <v>31.7</v>
      </c>
      <c r="B320" s="3">
        <v>-12.28</v>
      </c>
      <c r="C320" s="4">
        <v>-9.61</v>
      </c>
      <c r="D320">
        <v>-10.91</v>
      </c>
      <c r="W320" s="1"/>
      <c r="X320" s="1"/>
    </row>
    <row r="321" spans="1:4">
      <c r="A321" s="6">
        <v>31.8</v>
      </c>
      <c r="B321" s="3">
        <v>-10.039999999999999</v>
      </c>
      <c r="C321" s="4">
        <v>-8.4700000000000006</v>
      </c>
      <c r="D321">
        <v>-9.58</v>
      </c>
    </row>
    <row r="322" spans="1:4">
      <c r="A322" s="6">
        <v>31.9</v>
      </c>
      <c r="B322" s="3">
        <v>-9.66</v>
      </c>
      <c r="C322" s="4">
        <v>-7.86</v>
      </c>
      <c r="D322">
        <v>-9.2799999999999994</v>
      </c>
    </row>
    <row r="323" spans="1:4">
      <c r="A323" s="6">
        <v>32</v>
      </c>
      <c r="B323" s="3">
        <v>-11.55</v>
      </c>
      <c r="C323" s="4">
        <v>-7.6</v>
      </c>
      <c r="D323">
        <v>-8.98</v>
      </c>
    </row>
    <row r="324" spans="1:4">
      <c r="A324" s="6">
        <v>32.1</v>
      </c>
      <c r="B324" s="3">
        <v>-12.1</v>
      </c>
      <c r="C324" s="4">
        <v>-7.27</v>
      </c>
      <c r="D324">
        <v>-8.1300000000000008</v>
      </c>
    </row>
    <row r="325" spans="1:4">
      <c r="A325" s="6">
        <v>32.200000000000003</v>
      </c>
      <c r="B325" s="3">
        <v>-10.54</v>
      </c>
      <c r="C325" s="4">
        <v>-8.6199999999999992</v>
      </c>
      <c r="D325">
        <v>-9.5</v>
      </c>
    </row>
    <row r="326" spans="1:4">
      <c r="A326" s="6">
        <v>32.299999999999997</v>
      </c>
      <c r="B326" s="3">
        <v>-10.31</v>
      </c>
      <c r="C326" s="4">
        <v>-7.85</v>
      </c>
      <c r="D326">
        <v>-9.6199999999999992</v>
      </c>
    </row>
    <row r="327" spans="1:4">
      <c r="A327" s="6">
        <v>32.4</v>
      </c>
      <c r="B327" s="3">
        <v>-10.39</v>
      </c>
      <c r="C327" s="4">
        <v>-7.95</v>
      </c>
      <c r="D327">
        <v>-10.19</v>
      </c>
    </row>
    <row r="328" spans="1:4">
      <c r="A328" s="6">
        <v>32.5</v>
      </c>
      <c r="B328" s="3">
        <v>-7.99</v>
      </c>
      <c r="C328" s="4">
        <v>-8.3000000000000007</v>
      </c>
      <c r="D328">
        <v>-9.44</v>
      </c>
    </row>
    <row r="329" spans="1:4">
      <c r="A329" s="6">
        <v>32.6</v>
      </c>
      <c r="B329" s="3">
        <v>-7.89</v>
      </c>
      <c r="C329" s="4">
        <v>-6.77</v>
      </c>
    </row>
    <row r="330" spans="1:4">
      <c r="A330" s="6">
        <v>32.700000000000003</v>
      </c>
      <c r="B330" s="3">
        <v>-9.2100000000000009</v>
      </c>
      <c r="C330" s="4">
        <v>-6.92</v>
      </c>
    </row>
    <row r="331" spans="1:4">
      <c r="A331" s="6">
        <v>32.799999999999997</v>
      </c>
      <c r="B331" s="3">
        <v>-9.9499999999999993</v>
      </c>
      <c r="C331" s="4">
        <v>-7.42</v>
      </c>
    </row>
    <row r="332" spans="1:4">
      <c r="A332" s="6">
        <v>32.9</v>
      </c>
      <c r="B332" s="3">
        <v>-10.29</v>
      </c>
      <c r="C332" s="4">
        <v>-7.43</v>
      </c>
    </row>
    <row r="333" spans="1:4">
      <c r="A333" s="6">
        <v>33</v>
      </c>
      <c r="B333" s="3">
        <v>-11.99</v>
      </c>
      <c r="C333" s="4">
        <v>-6.9</v>
      </c>
    </row>
    <row r="334" spans="1:4">
      <c r="A334" s="6">
        <v>33.1</v>
      </c>
      <c r="B334" s="3">
        <v>-12.32</v>
      </c>
      <c r="C334" s="4">
        <v>-8.27</v>
      </c>
    </row>
    <row r="335" spans="1:4">
      <c r="A335" s="6">
        <v>33.200000000000003</v>
      </c>
      <c r="B335" s="3">
        <v>-12.22</v>
      </c>
      <c r="C335" s="4">
        <v>-9.0500000000000007</v>
      </c>
    </row>
    <row r="336" spans="1:4">
      <c r="A336" s="6">
        <v>33.299999999999997</v>
      </c>
      <c r="B336" s="3">
        <v>-12.05</v>
      </c>
      <c r="C336" s="4">
        <v>-8.9</v>
      </c>
    </row>
    <row r="337" spans="1:3">
      <c r="A337" s="6">
        <v>33.4</v>
      </c>
      <c r="B337" s="3">
        <v>-11.64</v>
      </c>
      <c r="C337" s="4">
        <v>-8.9</v>
      </c>
    </row>
    <row r="338" spans="1:3">
      <c r="A338" s="6">
        <v>33.5</v>
      </c>
      <c r="B338" s="3">
        <v>-11.39</v>
      </c>
      <c r="C338" s="4">
        <v>-9.5399999999999991</v>
      </c>
    </row>
    <row r="339" spans="1:3">
      <c r="A339" s="6">
        <v>33.6</v>
      </c>
      <c r="B339" s="3">
        <v>-11.34</v>
      </c>
      <c r="C339" s="4">
        <v>-7.47</v>
      </c>
    </row>
    <row r="340" spans="1:3">
      <c r="A340" s="6">
        <v>33.700000000000003</v>
      </c>
      <c r="B340" s="3">
        <v>-11.26</v>
      </c>
      <c r="C340" s="4">
        <v>-7.13</v>
      </c>
    </row>
    <row r="341" spans="1:3">
      <c r="A341" s="6">
        <v>33.799999999999997</v>
      </c>
      <c r="B341" s="3">
        <v>-11.16</v>
      </c>
      <c r="C341" s="4">
        <v>-7.72</v>
      </c>
    </row>
    <row r="342" spans="1:3">
      <c r="A342" s="6">
        <v>33.9</v>
      </c>
      <c r="B342" s="3">
        <v>-11.2</v>
      </c>
      <c r="C342" s="4">
        <v>-8.74</v>
      </c>
    </row>
    <row r="343" spans="1:3">
      <c r="A343" s="6">
        <v>34</v>
      </c>
      <c r="B343" s="3">
        <v>-10.5</v>
      </c>
      <c r="C343" s="4">
        <v>-10.41</v>
      </c>
    </row>
    <row r="344" spans="1:3">
      <c r="A344" s="6">
        <v>34.1</v>
      </c>
      <c r="B344" s="3">
        <v>-12.21</v>
      </c>
      <c r="C344" s="4">
        <v>-10.23</v>
      </c>
    </row>
    <row r="345" spans="1:3">
      <c r="A345" s="6">
        <v>34.200000000000003</v>
      </c>
      <c r="B345" s="3">
        <v>-11.31</v>
      </c>
      <c r="C345" s="4">
        <v>-9.92</v>
      </c>
    </row>
    <row r="346" spans="1:3">
      <c r="A346" s="6">
        <v>34.299999999999997</v>
      </c>
      <c r="B346" s="3">
        <v>-11.04</v>
      </c>
      <c r="C346" s="4">
        <v>-9.4</v>
      </c>
    </row>
    <row r="347" spans="1:3">
      <c r="A347" s="6">
        <v>34.4</v>
      </c>
      <c r="B347" s="3">
        <v>-10.52</v>
      </c>
      <c r="C347" s="4">
        <v>-8.81</v>
      </c>
    </row>
    <row r="348" spans="1:3">
      <c r="A348" s="6">
        <v>34.5</v>
      </c>
      <c r="B348" s="3">
        <v>-10.31</v>
      </c>
      <c r="C348" s="4">
        <v>-7.56</v>
      </c>
    </row>
    <row r="349" spans="1:3">
      <c r="A349" s="6">
        <v>34.6</v>
      </c>
      <c r="B349" s="3">
        <v>-10.57</v>
      </c>
      <c r="C349" s="4">
        <v>-6.9</v>
      </c>
    </row>
    <row r="350" spans="1:3">
      <c r="A350" s="6">
        <v>34.700000000000003</v>
      </c>
      <c r="B350" s="3">
        <v>-10.43</v>
      </c>
      <c r="C350" s="4">
        <v>-6.76</v>
      </c>
    </row>
    <row r="351" spans="1:3">
      <c r="A351" s="6">
        <v>34.799999999999997</v>
      </c>
      <c r="B351" s="3">
        <v>-9.14</v>
      </c>
      <c r="C351" s="4">
        <v>-6.58</v>
      </c>
    </row>
    <row r="352" spans="1:3">
      <c r="A352" s="6">
        <v>34.9</v>
      </c>
      <c r="B352" s="3">
        <v>-9.85</v>
      </c>
      <c r="C352" s="4">
        <v>-7.03</v>
      </c>
    </row>
    <row r="353" spans="1:3">
      <c r="A353" s="6">
        <v>35</v>
      </c>
      <c r="B353" s="3">
        <v>-11.92</v>
      </c>
      <c r="C353" s="4">
        <v>-7.27</v>
      </c>
    </row>
    <row r="354" spans="1:3">
      <c r="A354" s="6">
        <v>35.1</v>
      </c>
      <c r="B354" s="3">
        <v>-12.14</v>
      </c>
      <c r="C354" s="4">
        <v>-7.14</v>
      </c>
    </row>
    <row r="355" spans="1:3">
      <c r="A355" s="6">
        <v>35.200000000000003</v>
      </c>
      <c r="B355" s="3">
        <v>-11.58</v>
      </c>
      <c r="C355" s="4">
        <v>-7.9</v>
      </c>
    </row>
    <row r="356" spans="1:3">
      <c r="A356" s="6">
        <v>35.299999999999997</v>
      </c>
      <c r="B356" s="3">
        <v>-11.16</v>
      </c>
      <c r="C356" s="4">
        <v>-8.11</v>
      </c>
    </row>
    <row r="357" spans="1:3">
      <c r="A357" s="6">
        <v>35.4</v>
      </c>
      <c r="B357" s="3">
        <v>-10.62</v>
      </c>
      <c r="C357" s="4">
        <v>-8.35</v>
      </c>
    </row>
    <row r="358" spans="1:3">
      <c r="A358" s="6">
        <v>35.5</v>
      </c>
      <c r="B358" s="3">
        <v>-9.94</v>
      </c>
      <c r="C358" s="4">
        <v>-8.27</v>
      </c>
    </row>
    <row r="359" spans="1:3">
      <c r="A359" s="6">
        <v>35.6</v>
      </c>
      <c r="B359" s="3">
        <v>-9.81</v>
      </c>
      <c r="C359" s="4">
        <v>-7.71</v>
      </c>
    </row>
    <row r="360" spans="1:3">
      <c r="A360" s="6">
        <v>35.700000000000003</v>
      </c>
      <c r="B360" s="3">
        <v>-9.9499999999999993</v>
      </c>
      <c r="C360" s="4">
        <v>-7.44</v>
      </c>
    </row>
    <row r="361" spans="1:3">
      <c r="A361" s="6">
        <v>35.799999999999997</v>
      </c>
      <c r="B361" s="3">
        <v>-10.199999999999999</v>
      </c>
      <c r="C361" s="4">
        <v>-7.68</v>
      </c>
    </row>
    <row r="362" spans="1:3">
      <c r="A362" s="6">
        <v>35.9</v>
      </c>
      <c r="B362" s="3">
        <v>-10.79</v>
      </c>
      <c r="C362" s="4">
        <v>-7.03</v>
      </c>
    </row>
    <row r="363" spans="1:3">
      <c r="A363" s="6">
        <v>36</v>
      </c>
      <c r="B363" s="3">
        <v>-10.88</v>
      </c>
      <c r="C363" s="4">
        <v>-7.24</v>
      </c>
    </row>
    <row r="364" spans="1:3">
      <c r="A364" s="6">
        <v>36.1</v>
      </c>
      <c r="B364" s="3">
        <v>-10.38</v>
      </c>
      <c r="C364" s="4">
        <v>-8.25</v>
      </c>
    </row>
    <row r="365" spans="1:3">
      <c r="A365" s="6">
        <v>36.200000000000003</v>
      </c>
      <c r="B365" s="3">
        <v>-9.5399999999999991</v>
      </c>
      <c r="C365" s="4">
        <v>-7.53</v>
      </c>
    </row>
    <row r="366" spans="1:3">
      <c r="A366" s="6">
        <v>36.299999999999997</v>
      </c>
      <c r="B366" s="3">
        <v>-8.8699999999999992</v>
      </c>
      <c r="C366" s="4">
        <v>-7.13</v>
      </c>
    </row>
    <row r="367" spans="1:3">
      <c r="A367" s="6">
        <v>36.4</v>
      </c>
      <c r="B367" s="3">
        <v>-8.1</v>
      </c>
      <c r="C367" s="4">
        <v>-8.06</v>
      </c>
    </row>
    <row r="368" spans="1:3">
      <c r="A368" s="6">
        <v>36.5</v>
      </c>
      <c r="B368" s="3">
        <v>-7.48</v>
      </c>
      <c r="C368" s="4">
        <v>-8.11</v>
      </c>
    </row>
    <row r="369" spans="1:3">
      <c r="A369" s="6">
        <v>36.6</v>
      </c>
      <c r="B369" s="3">
        <v>-8.0399999999999991</v>
      </c>
      <c r="C369" s="4">
        <v>-7.95</v>
      </c>
    </row>
    <row r="370" spans="1:3">
      <c r="A370" s="6">
        <v>36.700000000000003</v>
      </c>
      <c r="B370" s="3">
        <v>-9.49</v>
      </c>
      <c r="C370" s="4">
        <v>-8.23</v>
      </c>
    </row>
    <row r="371" spans="1:3">
      <c r="A371" s="6">
        <v>36.799999999999997</v>
      </c>
      <c r="B371" s="3">
        <v>-9.73</v>
      </c>
      <c r="C371" s="4">
        <v>-13.24</v>
      </c>
    </row>
    <row r="372" spans="1:3">
      <c r="A372" s="6">
        <v>36.9</v>
      </c>
      <c r="B372" s="3">
        <v>-10.06</v>
      </c>
      <c r="C372" s="4">
        <v>-14.02</v>
      </c>
    </row>
    <row r="373" spans="1:3">
      <c r="A373" s="6">
        <v>37</v>
      </c>
      <c r="B373" s="3">
        <v>-11.67</v>
      </c>
      <c r="C373" s="4">
        <v>-11.12</v>
      </c>
    </row>
    <row r="374" spans="1:3">
      <c r="A374" s="6">
        <v>37.1</v>
      </c>
      <c r="B374" s="3">
        <v>-12.06</v>
      </c>
      <c r="C374" s="4">
        <v>-9.3000000000000007</v>
      </c>
    </row>
    <row r="375" spans="1:3">
      <c r="A375" s="6">
        <v>37.200000000000003</v>
      </c>
      <c r="B375" s="3">
        <v>-12.32</v>
      </c>
      <c r="C375" s="4">
        <v>-9.48</v>
      </c>
    </row>
    <row r="376" spans="1:3">
      <c r="A376" s="6">
        <v>37.299999999999997</v>
      </c>
      <c r="B376" s="3">
        <v>-12.3</v>
      </c>
      <c r="C376" s="4">
        <v>-8.5299999999999994</v>
      </c>
    </row>
    <row r="377" spans="1:3">
      <c r="A377" s="6">
        <v>37.4</v>
      </c>
      <c r="B377" s="3">
        <v>-11.87</v>
      </c>
      <c r="C377" s="4">
        <v>-9.4</v>
      </c>
    </row>
    <row r="378" spans="1:3">
      <c r="A378" s="6">
        <v>37.5</v>
      </c>
      <c r="B378" s="3">
        <v>-11.65</v>
      </c>
      <c r="C378" s="4">
        <v>-9.4</v>
      </c>
    </row>
    <row r="379" spans="1:3">
      <c r="A379" s="6">
        <v>37.6</v>
      </c>
      <c r="B379" s="3">
        <v>-11.28</v>
      </c>
      <c r="C379" s="4">
        <v>-9.1199999999999992</v>
      </c>
    </row>
    <row r="380" spans="1:3">
      <c r="A380" s="6">
        <v>37.700000000000003</v>
      </c>
      <c r="B380" s="3">
        <v>-10.98</v>
      </c>
      <c r="C380" s="4">
        <v>-9.0500000000000007</v>
      </c>
    </row>
    <row r="381" spans="1:3">
      <c r="A381" s="6">
        <v>37.799999999999997</v>
      </c>
      <c r="B381" s="3">
        <v>-10.96</v>
      </c>
      <c r="C381" s="4">
        <v>-10.050000000000001</v>
      </c>
    </row>
    <row r="382" spans="1:3">
      <c r="A382" s="6">
        <v>37.9</v>
      </c>
      <c r="B382" s="3">
        <v>-11.14</v>
      </c>
      <c r="C382" s="4">
        <v>-9.09</v>
      </c>
    </row>
    <row r="383" spans="1:3">
      <c r="A383" s="6">
        <v>38</v>
      </c>
      <c r="B383" s="3">
        <v>-10.91</v>
      </c>
      <c r="C383" s="4">
        <v>-8.39</v>
      </c>
    </row>
    <row r="384" spans="1:3">
      <c r="A384" s="6">
        <v>38.1</v>
      </c>
      <c r="B384" s="3">
        <v>-10.95</v>
      </c>
      <c r="C384" s="4">
        <v>-9.35</v>
      </c>
    </row>
    <row r="385" spans="1:3">
      <c r="A385" s="6">
        <v>38.200000000000003</v>
      </c>
      <c r="B385" s="3">
        <v>-11.01</v>
      </c>
      <c r="C385" s="4">
        <v>-10.14</v>
      </c>
    </row>
    <row r="386" spans="1:3">
      <c r="A386" s="6">
        <v>38.299999999999997</v>
      </c>
      <c r="B386" s="3">
        <v>-10.81</v>
      </c>
      <c r="C386" s="4">
        <v>-9.5500000000000007</v>
      </c>
    </row>
    <row r="387" spans="1:3">
      <c r="A387" s="6">
        <v>38.4</v>
      </c>
      <c r="B387" s="3">
        <v>-10.55</v>
      </c>
      <c r="C387" s="4">
        <v>-9.14</v>
      </c>
    </row>
    <row r="388" spans="1:3">
      <c r="A388" s="6">
        <v>38.5</v>
      </c>
      <c r="B388" s="3">
        <v>-10.14</v>
      </c>
      <c r="C388" s="4">
        <v>-9.33</v>
      </c>
    </row>
    <row r="389" spans="1:3">
      <c r="A389" s="6">
        <v>38.6</v>
      </c>
      <c r="B389" s="3">
        <v>-9.74</v>
      </c>
      <c r="C389" s="4">
        <v>-9.57</v>
      </c>
    </row>
    <row r="390" spans="1:3">
      <c r="A390" s="6">
        <v>38.700000000000003</v>
      </c>
      <c r="B390" s="3">
        <v>-9.86</v>
      </c>
      <c r="C390" s="4">
        <v>-10.46</v>
      </c>
    </row>
    <row r="391" spans="1:3">
      <c r="A391" s="6">
        <v>38.799999999999997</v>
      </c>
      <c r="B391" s="3">
        <v>-10.63</v>
      </c>
      <c r="C391" s="4">
        <v>-9.98</v>
      </c>
    </row>
    <row r="392" spans="1:3">
      <c r="A392" s="6">
        <v>38.9</v>
      </c>
      <c r="B392" s="3">
        <v>-11.31</v>
      </c>
      <c r="C392" s="4">
        <v>-10.01</v>
      </c>
    </row>
    <row r="393" spans="1:3">
      <c r="A393" s="6">
        <v>39</v>
      </c>
      <c r="B393" s="3">
        <v>-14.46</v>
      </c>
      <c r="C393" s="4">
        <v>-10.29</v>
      </c>
    </row>
    <row r="394" spans="1:3">
      <c r="A394" s="6">
        <v>39.1</v>
      </c>
      <c r="B394" s="3">
        <v>-15.47</v>
      </c>
      <c r="C394" s="4">
        <v>-10.09</v>
      </c>
    </row>
    <row r="395" spans="1:3">
      <c r="A395" s="6">
        <v>39.200000000000003</v>
      </c>
      <c r="B395" s="3">
        <v>-15.09</v>
      </c>
      <c r="C395" s="4">
        <v>-9.43</v>
      </c>
    </row>
    <row r="396" spans="1:3">
      <c r="A396" s="6">
        <v>39.299999999999997</v>
      </c>
      <c r="B396" s="3">
        <v>-14.74</v>
      </c>
      <c r="C396" s="4">
        <v>-9.33</v>
      </c>
    </row>
    <row r="397" spans="1:3">
      <c r="A397" s="6">
        <v>39.4</v>
      </c>
      <c r="B397" s="3">
        <v>-14.15</v>
      </c>
      <c r="C397" s="4">
        <v>-8.19</v>
      </c>
    </row>
    <row r="398" spans="1:3">
      <c r="A398" s="6">
        <v>39.5</v>
      </c>
      <c r="B398" s="3">
        <v>-13.43</v>
      </c>
      <c r="C398" s="4">
        <v>-8.6999999999999993</v>
      </c>
    </row>
    <row r="399" spans="1:3">
      <c r="A399" s="6">
        <v>39.6</v>
      </c>
      <c r="B399" s="3">
        <v>-12.68</v>
      </c>
      <c r="C399" s="4">
        <v>-10.11</v>
      </c>
    </row>
    <row r="400" spans="1:3">
      <c r="A400" s="6">
        <v>39.700000000000003</v>
      </c>
      <c r="B400" s="3">
        <v>-11.56</v>
      </c>
      <c r="C400" s="4">
        <v>-9.89</v>
      </c>
    </row>
    <row r="401" spans="1:3">
      <c r="A401" s="6">
        <v>39.799999999999997</v>
      </c>
      <c r="B401" s="3">
        <v>-10.87</v>
      </c>
      <c r="C401" s="4">
        <v>-9.1</v>
      </c>
    </row>
    <row r="402" spans="1:3">
      <c r="A402" s="6">
        <v>39.9</v>
      </c>
      <c r="B402" s="3">
        <v>-10.69</v>
      </c>
      <c r="C402" s="4">
        <v>-10.32</v>
      </c>
    </row>
    <row r="403" spans="1:3">
      <c r="A403" s="6">
        <v>40</v>
      </c>
      <c r="B403" s="3">
        <v>-10.27</v>
      </c>
      <c r="C403" s="4">
        <v>-10.54</v>
      </c>
    </row>
    <row r="404" spans="1:3">
      <c r="A404" s="6">
        <v>40.1</v>
      </c>
      <c r="B404" s="3">
        <v>-10.08</v>
      </c>
      <c r="C404" s="4">
        <v>-9.77</v>
      </c>
    </row>
    <row r="405" spans="1:3">
      <c r="A405" s="6">
        <v>40.200000000000003</v>
      </c>
      <c r="B405" s="3">
        <v>-9.94</v>
      </c>
      <c r="C405" s="4">
        <v>-10.72</v>
      </c>
    </row>
    <row r="406" spans="1:3">
      <c r="A406" s="6">
        <v>40.299999999999997</v>
      </c>
      <c r="B406" s="3">
        <v>-11.36</v>
      </c>
      <c r="C406" s="4">
        <v>-8.5299999999999994</v>
      </c>
    </row>
    <row r="407" spans="1:3">
      <c r="A407" s="6">
        <v>40.4</v>
      </c>
      <c r="B407" s="3">
        <v>-11.41</v>
      </c>
      <c r="C407" s="4">
        <v>-6.83</v>
      </c>
    </row>
    <row r="408" spans="1:3">
      <c r="A408" s="6">
        <v>40.5</v>
      </c>
      <c r="B408" s="3">
        <v>-11.48</v>
      </c>
      <c r="C408" s="4">
        <v>-6.74</v>
      </c>
    </row>
    <row r="409" spans="1:3">
      <c r="A409" s="6">
        <v>40.6</v>
      </c>
      <c r="B409" s="3">
        <v>-11.47</v>
      </c>
      <c r="C409" s="4">
        <v>-6.6</v>
      </c>
    </row>
    <row r="410" spans="1:3">
      <c r="A410" s="6">
        <v>40.700000000000003</v>
      </c>
      <c r="B410" s="3">
        <v>-10.7</v>
      </c>
      <c r="C410" s="4">
        <v>-7.72</v>
      </c>
    </row>
    <row r="411" spans="1:3">
      <c r="A411" s="6">
        <v>40.799999999999997</v>
      </c>
      <c r="B411" s="3">
        <v>-11</v>
      </c>
      <c r="C411" s="4">
        <v>-6.67</v>
      </c>
    </row>
    <row r="412" spans="1:3">
      <c r="A412" s="6">
        <v>40.9</v>
      </c>
      <c r="B412" s="3">
        <v>-9.0500000000000007</v>
      </c>
      <c r="C412" s="4">
        <v>-7.16</v>
      </c>
    </row>
    <row r="413" spans="1:3">
      <c r="A413" s="6">
        <v>41</v>
      </c>
      <c r="B413" s="3">
        <v>-8.43</v>
      </c>
      <c r="C413" s="4">
        <v>-7.38</v>
      </c>
    </row>
    <row r="414" spans="1:3">
      <c r="A414" s="6">
        <v>41.1</v>
      </c>
      <c r="B414" s="3">
        <v>-9.4700000000000006</v>
      </c>
      <c r="C414" s="4">
        <v>-7.76</v>
      </c>
    </row>
    <row r="415" spans="1:3">
      <c r="A415" s="6">
        <v>41.2</v>
      </c>
      <c r="B415" s="3">
        <v>-9.43</v>
      </c>
      <c r="C415" s="4">
        <v>-7.42</v>
      </c>
    </row>
    <row r="416" spans="1:3">
      <c r="A416" s="6">
        <v>41.3</v>
      </c>
      <c r="B416" s="3">
        <v>-10.44</v>
      </c>
      <c r="C416" s="4">
        <v>-7.15</v>
      </c>
    </row>
    <row r="417" spans="1:3">
      <c r="A417" s="6">
        <v>41.4</v>
      </c>
      <c r="B417" s="3">
        <v>-10.95</v>
      </c>
      <c r="C417" s="4">
        <v>-6.75</v>
      </c>
    </row>
    <row r="418" spans="1:3">
      <c r="A418" s="6">
        <v>41.5</v>
      </c>
      <c r="B418" s="3">
        <v>-11.31</v>
      </c>
      <c r="C418" s="4">
        <v>-6.95</v>
      </c>
    </row>
    <row r="419" spans="1:3">
      <c r="A419" s="6">
        <v>41.6</v>
      </c>
      <c r="B419" s="3">
        <v>-11.61</v>
      </c>
      <c r="C419" s="4">
        <v>-7.2</v>
      </c>
    </row>
    <row r="420" spans="1:3">
      <c r="A420" s="6">
        <v>41.7</v>
      </c>
      <c r="B420" s="3">
        <v>-11.53</v>
      </c>
      <c r="C420" s="4">
        <v>-7.81</v>
      </c>
    </row>
    <row r="421" spans="1:3">
      <c r="A421" s="6">
        <v>41.8</v>
      </c>
      <c r="B421" s="3">
        <v>-10.98</v>
      </c>
      <c r="C421" s="4">
        <v>-8.16</v>
      </c>
    </row>
    <row r="422" spans="1:3">
      <c r="A422" s="6">
        <v>41.9</v>
      </c>
      <c r="B422" s="3">
        <v>-10.27</v>
      </c>
      <c r="C422" s="4">
        <v>-7.52</v>
      </c>
    </row>
    <row r="423" spans="1:3">
      <c r="A423" s="6">
        <v>42</v>
      </c>
      <c r="B423" s="3">
        <v>-9.9499999999999993</v>
      </c>
      <c r="C423" s="4">
        <v>-8.39</v>
      </c>
    </row>
    <row r="424" spans="1:3">
      <c r="A424" s="6">
        <v>42.1</v>
      </c>
      <c r="B424" s="3">
        <v>-9.8000000000000007</v>
      </c>
      <c r="C424" s="4">
        <v>-9</v>
      </c>
    </row>
    <row r="425" spans="1:3">
      <c r="A425" s="6">
        <v>42.2</v>
      </c>
      <c r="B425" s="3">
        <v>-9.7200000000000006</v>
      </c>
      <c r="C425" s="4">
        <v>-8.69</v>
      </c>
    </row>
    <row r="426" spans="1:3">
      <c r="A426" s="6">
        <v>42.3</v>
      </c>
      <c r="B426" s="3">
        <v>-9.86</v>
      </c>
      <c r="C426" s="4">
        <v>-8.7799999999999994</v>
      </c>
    </row>
    <row r="427" spans="1:3">
      <c r="A427" s="6">
        <v>42.4</v>
      </c>
      <c r="B427" s="3">
        <v>-9.99</v>
      </c>
      <c r="C427" s="4">
        <v>-8.94</v>
      </c>
    </row>
    <row r="428" spans="1:3">
      <c r="A428" s="6">
        <v>42.5</v>
      </c>
      <c r="B428" s="3">
        <v>-9.84</v>
      </c>
      <c r="C428" s="4">
        <v>-7.12</v>
      </c>
    </row>
    <row r="429" spans="1:3">
      <c r="A429" s="6">
        <v>42.6</v>
      </c>
      <c r="B429" s="3">
        <v>-9.94</v>
      </c>
      <c r="C429" s="4">
        <v>-5.66</v>
      </c>
    </row>
    <row r="430" spans="1:3">
      <c r="A430" s="6">
        <v>42.7</v>
      </c>
      <c r="B430" s="3">
        <v>-9.8699999999999992</v>
      </c>
      <c r="C430" s="4">
        <v>-7.2</v>
      </c>
    </row>
    <row r="431" spans="1:3">
      <c r="A431" s="6">
        <v>42.8</v>
      </c>
      <c r="B431" s="3">
        <v>-9.8800000000000008</v>
      </c>
      <c r="C431" s="4">
        <v>-7.23</v>
      </c>
    </row>
    <row r="432" spans="1:3">
      <c r="A432" s="6">
        <v>42.9</v>
      </c>
      <c r="B432" s="3">
        <v>-9.61</v>
      </c>
      <c r="C432" s="4">
        <v>-7.6</v>
      </c>
    </row>
    <row r="433" spans="1:3">
      <c r="A433" s="6">
        <v>43</v>
      </c>
      <c r="B433" s="3">
        <v>-9.01</v>
      </c>
      <c r="C433" s="4">
        <v>-6.69</v>
      </c>
    </row>
    <row r="434" spans="1:3">
      <c r="A434" s="6">
        <v>43.1</v>
      </c>
      <c r="B434" s="3">
        <v>-8.86</v>
      </c>
      <c r="C434" s="4">
        <v>-7.64</v>
      </c>
    </row>
    <row r="435" spans="1:3">
      <c r="A435" s="6">
        <v>43.2</v>
      </c>
      <c r="B435" s="3">
        <v>-9.1199999999999992</v>
      </c>
      <c r="C435" s="4">
        <v>-8.51</v>
      </c>
    </row>
    <row r="436" spans="1:3">
      <c r="A436" s="6">
        <v>43.3</v>
      </c>
      <c r="B436" s="3">
        <v>-8.81</v>
      </c>
      <c r="C436" s="4">
        <v>-8.69</v>
      </c>
    </row>
    <row r="437" spans="1:3">
      <c r="A437" s="6">
        <v>43.4</v>
      </c>
      <c r="B437" s="3">
        <v>-7.12</v>
      </c>
      <c r="C437" s="4">
        <v>-7.82</v>
      </c>
    </row>
    <row r="438" spans="1:3">
      <c r="A438" s="6">
        <v>43.5</v>
      </c>
      <c r="B438" s="3">
        <v>-6.78</v>
      </c>
      <c r="C438" s="4">
        <v>-7.08</v>
      </c>
    </row>
    <row r="439" spans="1:3">
      <c r="A439" s="6">
        <v>43.6</v>
      </c>
      <c r="B439" s="3">
        <v>-7.56</v>
      </c>
      <c r="C439" s="4">
        <v>-7.18</v>
      </c>
    </row>
    <row r="440" spans="1:3">
      <c r="A440" s="6">
        <v>43.7</v>
      </c>
      <c r="B440" s="3">
        <v>-7.77</v>
      </c>
      <c r="C440" s="4">
        <v>-6.97</v>
      </c>
    </row>
    <row r="441" spans="1:3">
      <c r="A441" s="6">
        <v>43.8</v>
      </c>
      <c r="B441" s="3">
        <v>-8.2899999999999991</v>
      </c>
      <c r="C441" s="4">
        <v>-8.3699999999999992</v>
      </c>
    </row>
    <row r="442" spans="1:3">
      <c r="A442" s="6">
        <v>43.9</v>
      </c>
      <c r="B442" s="3">
        <v>-8.4600000000000009</v>
      </c>
      <c r="C442" s="4">
        <v>-7.77</v>
      </c>
    </row>
    <row r="443" spans="1:3">
      <c r="A443" s="6">
        <v>44</v>
      </c>
      <c r="B443" s="3">
        <v>-7.75</v>
      </c>
      <c r="C443" s="4">
        <v>-8.17</v>
      </c>
    </row>
    <row r="444" spans="1:3">
      <c r="A444" s="6">
        <v>44.1</v>
      </c>
      <c r="B444" s="3">
        <v>-7.49</v>
      </c>
      <c r="C444" s="4">
        <v>-6.69</v>
      </c>
    </row>
    <row r="445" spans="1:3">
      <c r="A445" s="6">
        <v>44.2</v>
      </c>
      <c r="B445" s="3">
        <v>-7.64</v>
      </c>
      <c r="C445" s="4">
        <v>-6.39</v>
      </c>
    </row>
    <row r="446" spans="1:3">
      <c r="A446" s="6">
        <v>44.3</v>
      </c>
      <c r="B446" s="3">
        <v>-7.34</v>
      </c>
      <c r="C446" s="4">
        <v>-7.32</v>
      </c>
    </row>
    <row r="447" spans="1:3">
      <c r="A447" s="6">
        <v>44.4</v>
      </c>
      <c r="B447" s="3">
        <v>-7.29</v>
      </c>
      <c r="C447" s="4">
        <v>-9.0399999999999991</v>
      </c>
    </row>
    <row r="448" spans="1:3">
      <c r="A448" s="6">
        <v>44.5</v>
      </c>
      <c r="B448" s="3">
        <v>-7.44</v>
      </c>
      <c r="C448" s="4">
        <v>-7.54</v>
      </c>
    </row>
    <row r="449" spans="1:3">
      <c r="A449" s="6">
        <v>44.6</v>
      </c>
      <c r="B449" s="3">
        <v>-7.31</v>
      </c>
      <c r="C449" s="4">
        <v>-8.7100000000000009</v>
      </c>
    </row>
    <row r="450" spans="1:3">
      <c r="A450" s="6">
        <v>44.7</v>
      </c>
      <c r="B450" s="3">
        <v>-7.5</v>
      </c>
      <c r="C450" s="4">
        <v>-8.94</v>
      </c>
    </row>
    <row r="451" spans="1:3">
      <c r="A451" s="6">
        <v>44.8</v>
      </c>
      <c r="B451" s="3">
        <v>-8.7899999999999991</v>
      </c>
      <c r="C451" s="4">
        <v>-8.56</v>
      </c>
    </row>
    <row r="452" spans="1:3">
      <c r="A452" s="6">
        <v>44.9</v>
      </c>
      <c r="B452" s="3">
        <v>-8.2899999999999991</v>
      </c>
      <c r="C452" s="4">
        <v>-8.4600000000000009</v>
      </c>
    </row>
    <row r="453" spans="1:3">
      <c r="A453" s="6">
        <v>45</v>
      </c>
      <c r="B453" s="3">
        <v>-7.95</v>
      </c>
      <c r="C453" s="4">
        <v>-8.84</v>
      </c>
    </row>
    <row r="454" spans="1:3">
      <c r="A454" s="6">
        <v>45.1</v>
      </c>
      <c r="B454" s="3">
        <v>-8.06</v>
      </c>
      <c r="C454" s="4">
        <v>-8.89</v>
      </c>
    </row>
    <row r="455" spans="1:3">
      <c r="A455" s="6">
        <v>45.2</v>
      </c>
      <c r="B455" s="3">
        <v>-10.19</v>
      </c>
      <c r="C455" s="4">
        <v>-8</v>
      </c>
    </row>
    <row r="456" spans="1:3">
      <c r="A456" s="6">
        <v>45.3</v>
      </c>
      <c r="B456" s="3">
        <v>-10.18</v>
      </c>
      <c r="C456" s="4">
        <v>-7.67</v>
      </c>
    </row>
    <row r="457" spans="1:3">
      <c r="A457" s="6">
        <v>45.4</v>
      </c>
      <c r="B457" s="3">
        <v>-9.1300000000000008</v>
      </c>
      <c r="C457" s="4">
        <v>-7.58</v>
      </c>
    </row>
    <row r="458" spans="1:3">
      <c r="A458" s="6">
        <v>45.5</v>
      </c>
      <c r="B458" s="3">
        <v>-7.53</v>
      </c>
      <c r="C458" s="4">
        <v>-7.44</v>
      </c>
    </row>
    <row r="459" spans="1:3">
      <c r="A459" s="6">
        <v>45.6</v>
      </c>
      <c r="B459" s="3">
        <v>-10.39</v>
      </c>
      <c r="C459" s="4">
        <v>-7.97</v>
      </c>
    </row>
    <row r="460" spans="1:3">
      <c r="A460" s="6">
        <v>45.7</v>
      </c>
      <c r="B460" s="3">
        <v>-10.76</v>
      </c>
      <c r="C460" s="4">
        <v>-8.48</v>
      </c>
    </row>
    <row r="461" spans="1:3">
      <c r="A461" s="6">
        <v>45.8</v>
      </c>
      <c r="B461" s="3">
        <v>-11.44</v>
      </c>
      <c r="C461" s="4">
        <v>-8.51</v>
      </c>
    </row>
    <row r="462" spans="1:3">
      <c r="A462" s="6">
        <v>45.9</v>
      </c>
      <c r="B462" s="3">
        <v>-11.46</v>
      </c>
      <c r="C462" s="4">
        <v>-8.5399999999999991</v>
      </c>
    </row>
    <row r="463" spans="1:3">
      <c r="A463" s="6">
        <v>46</v>
      </c>
      <c r="B463" s="3">
        <v>-11.95</v>
      </c>
      <c r="C463" s="4">
        <v>-8.11</v>
      </c>
    </row>
    <row r="464" spans="1:3">
      <c r="A464" s="6">
        <v>46.1</v>
      </c>
      <c r="B464" s="3">
        <v>-11.64</v>
      </c>
      <c r="C464" s="4">
        <v>-7.92</v>
      </c>
    </row>
    <row r="465" spans="1:3">
      <c r="A465" s="6">
        <v>46.2</v>
      </c>
      <c r="B465" s="3">
        <v>-12.07</v>
      </c>
      <c r="C465" s="4">
        <v>-7.48</v>
      </c>
    </row>
    <row r="466" spans="1:3">
      <c r="A466" s="6">
        <v>46.3</v>
      </c>
      <c r="B466" s="3">
        <v>-12.01</v>
      </c>
      <c r="C466" s="4">
        <v>-7.55</v>
      </c>
    </row>
    <row r="467" spans="1:3">
      <c r="A467" s="6">
        <v>46.4</v>
      </c>
      <c r="B467" s="3">
        <v>-12.05</v>
      </c>
      <c r="C467" s="4">
        <v>-7.64</v>
      </c>
    </row>
    <row r="468" spans="1:3">
      <c r="A468" s="6">
        <v>46.5</v>
      </c>
      <c r="B468" s="3">
        <v>-11.73</v>
      </c>
      <c r="C468" s="4">
        <v>-8.27</v>
      </c>
    </row>
    <row r="469" spans="1:3">
      <c r="A469" s="6">
        <v>46.6</v>
      </c>
      <c r="B469" s="3">
        <v>-11.14</v>
      </c>
      <c r="C469" s="4">
        <v>-7.49</v>
      </c>
    </row>
    <row r="470" spans="1:3">
      <c r="A470" s="6">
        <v>46.7</v>
      </c>
      <c r="B470" s="3">
        <v>-9.8800000000000008</v>
      </c>
      <c r="C470" s="4">
        <v>-7.94</v>
      </c>
    </row>
    <row r="471" spans="1:3">
      <c r="A471" s="6">
        <v>46.8</v>
      </c>
      <c r="B471" s="3">
        <v>-9.26</v>
      </c>
      <c r="C471" s="4">
        <v>-7.25</v>
      </c>
    </row>
    <row r="472" spans="1:3">
      <c r="A472" s="6">
        <v>46.9</v>
      </c>
      <c r="B472" s="3">
        <v>-9.59</v>
      </c>
      <c r="C472" s="4">
        <v>-7.54</v>
      </c>
    </row>
    <row r="473" spans="1:3">
      <c r="A473" s="6">
        <v>47</v>
      </c>
      <c r="B473" s="3">
        <v>-9.89</v>
      </c>
      <c r="C473" s="4">
        <v>-7.26</v>
      </c>
    </row>
    <row r="474" spans="1:3">
      <c r="A474" s="6">
        <v>47.1</v>
      </c>
      <c r="B474" s="3">
        <v>-9.49</v>
      </c>
      <c r="C474" s="4">
        <v>-6.61</v>
      </c>
    </row>
    <row r="475" spans="1:3">
      <c r="A475" s="6">
        <v>47.2</v>
      </c>
      <c r="B475" s="3">
        <v>-9.44</v>
      </c>
      <c r="C475" s="4">
        <v>-7.64</v>
      </c>
    </row>
    <row r="476" spans="1:3">
      <c r="A476" s="6">
        <v>47.3</v>
      </c>
      <c r="B476" s="3">
        <v>-9.08</v>
      </c>
      <c r="C476" s="4">
        <v>-7.7</v>
      </c>
    </row>
    <row r="477" spans="1:3">
      <c r="A477" s="6">
        <v>47.4</v>
      </c>
      <c r="B477" s="3">
        <v>-8.8000000000000007</v>
      </c>
      <c r="C477" s="4">
        <v>-6.84</v>
      </c>
    </row>
    <row r="478" spans="1:3">
      <c r="A478" s="6">
        <v>47.5</v>
      </c>
      <c r="B478" s="3">
        <v>-8.99</v>
      </c>
      <c r="C478" s="4">
        <v>-6.94</v>
      </c>
    </row>
    <row r="479" spans="1:3">
      <c r="A479" s="6">
        <v>47.6</v>
      </c>
      <c r="B479" s="3">
        <v>-8.91</v>
      </c>
      <c r="C479" s="4">
        <v>-7.12</v>
      </c>
    </row>
    <row r="480" spans="1:3">
      <c r="A480" s="6">
        <v>47.7</v>
      </c>
      <c r="B480" s="3">
        <v>-9.43</v>
      </c>
      <c r="C480" s="4">
        <v>-8.0299999999999994</v>
      </c>
    </row>
    <row r="481" spans="1:3">
      <c r="A481" s="6">
        <v>47.8</v>
      </c>
      <c r="B481" s="3">
        <v>-7.4</v>
      </c>
      <c r="C481" s="4">
        <v>-9.0299999999999994</v>
      </c>
    </row>
    <row r="482" spans="1:3">
      <c r="A482" s="6">
        <v>47.9</v>
      </c>
      <c r="B482" s="3">
        <v>-7.85</v>
      </c>
      <c r="C482" s="4">
        <v>-8.93</v>
      </c>
    </row>
    <row r="483" spans="1:3">
      <c r="A483" s="6">
        <v>48</v>
      </c>
      <c r="B483" s="3">
        <v>-8.24</v>
      </c>
      <c r="C483" s="4">
        <v>-9</v>
      </c>
    </row>
    <row r="484" spans="1:3">
      <c r="A484" s="6">
        <v>48.1</v>
      </c>
      <c r="B484" s="3">
        <v>-9.0299999999999994</v>
      </c>
      <c r="C484" s="4">
        <v>-9.1300000000000008</v>
      </c>
    </row>
    <row r="485" spans="1:3">
      <c r="A485" s="6">
        <v>48.2</v>
      </c>
      <c r="B485" s="3">
        <v>-9.8699999999999992</v>
      </c>
      <c r="C485" s="4">
        <v>-9.5</v>
      </c>
    </row>
    <row r="486" spans="1:3">
      <c r="A486" s="6">
        <v>48.3</v>
      </c>
      <c r="B486" s="3">
        <v>-10.27</v>
      </c>
      <c r="C486" s="4">
        <v>-10.07</v>
      </c>
    </row>
    <row r="487" spans="1:3">
      <c r="A487" s="6">
        <v>48.4</v>
      </c>
      <c r="B487" s="3">
        <v>-10.25</v>
      </c>
      <c r="C487" s="4">
        <v>-10.85</v>
      </c>
    </row>
    <row r="488" spans="1:3">
      <c r="A488" s="6">
        <v>48.5</v>
      </c>
      <c r="B488" s="3">
        <v>-10.38</v>
      </c>
      <c r="C488" s="4">
        <v>-11.67</v>
      </c>
    </row>
    <row r="489" spans="1:3">
      <c r="A489" s="6">
        <v>48.6</v>
      </c>
      <c r="B489" s="3">
        <v>-9.81</v>
      </c>
      <c r="C489" s="4">
        <v>-12.28</v>
      </c>
    </row>
    <row r="490" spans="1:3">
      <c r="A490" s="6">
        <v>48.7</v>
      </c>
      <c r="B490" s="3">
        <v>-9.84</v>
      </c>
      <c r="C490" s="4">
        <v>-10.9</v>
      </c>
    </row>
    <row r="491" spans="1:3">
      <c r="A491" s="6">
        <v>48.8</v>
      </c>
      <c r="B491" s="3">
        <v>-10.130000000000001</v>
      </c>
      <c r="C491" s="4">
        <v>-10.44</v>
      </c>
    </row>
    <row r="492" spans="1:3">
      <c r="A492" s="6">
        <v>48.9</v>
      </c>
      <c r="B492" s="3">
        <v>-8.85</v>
      </c>
      <c r="C492" s="4">
        <v>-10.93</v>
      </c>
    </row>
    <row r="493" spans="1:3">
      <c r="A493" s="6">
        <v>49.3</v>
      </c>
      <c r="B493" s="3">
        <v>-10.65</v>
      </c>
    </row>
    <row r="494" spans="1:3">
      <c r="A494" s="6">
        <v>49.4</v>
      </c>
      <c r="B494" s="3">
        <v>-10.73</v>
      </c>
    </row>
    <row r="495" spans="1:3">
      <c r="A495" s="6">
        <v>49.5</v>
      </c>
      <c r="B495" s="3">
        <v>-11.11</v>
      </c>
    </row>
    <row r="496" spans="1:3">
      <c r="A496" s="6">
        <v>49.6</v>
      </c>
      <c r="B496" s="3">
        <v>-9.9600000000000009</v>
      </c>
    </row>
    <row r="497" spans="1:2">
      <c r="A497" s="6">
        <v>49.7</v>
      </c>
      <c r="B497" s="3">
        <v>-9.35</v>
      </c>
    </row>
    <row r="498" spans="1:2">
      <c r="A498" s="6">
        <v>49.8</v>
      </c>
      <c r="B498" s="3">
        <v>-9.1300000000000008</v>
      </c>
    </row>
    <row r="499" spans="1:2">
      <c r="A499" s="6">
        <v>49.9</v>
      </c>
      <c r="B499" s="3">
        <v>-8.93</v>
      </c>
    </row>
    <row r="500" spans="1:2">
      <c r="A500" s="6">
        <v>50</v>
      </c>
      <c r="B500" s="3">
        <v>-9.56</v>
      </c>
    </row>
    <row r="501" spans="1:2">
      <c r="A501" s="6">
        <v>50.1</v>
      </c>
      <c r="B501" s="3">
        <v>-9.3800000000000008</v>
      </c>
    </row>
    <row r="502" spans="1:2">
      <c r="A502" s="6">
        <v>50.2</v>
      </c>
      <c r="B502" s="3">
        <v>-9.34</v>
      </c>
    </row>
    <row r="503" spans="1:2">
      <c r="A503" s="6">
        <v>50.3</v>
      </c>
      <c r="B503" s="3">
        <v>-9.33</v>
      </c>
    </row>
    <row r="504" spans="1:2">
      <c r="A504" s="6">
        <v>50.4</v>
      </c>
      <c r="B504" s="3">
        <v>-9.65</v>
      </c>
    </row>
    <row r="505" spans="1:2">
      <c r="A505" s="6">
        <v>50.5</v>
      </c>
      <c r="B505" s="3">
        <v>-9.0399999999999991</v>
      </c>
    </row>
    <row r="506" spans="1:2">
      <c r="A506" s="6">
        <v>50.6</v>
      </c>
      <c r="B506" s="3">
        <v>-9.5299999999999994</v>
      </c>
    </row>
    <row r="507" spans="1:2">
      <c r="A507" s="6">
        <v>50.7</v>
      </c>
      <c r="B507" s="3">
        <v>-10.5</v>
      </c>
    </row>
    <row r="514" spans="4:5">
      <c r="D514" s="1" t="s">
        <v>1</v>
      </c>
      <c r="E514" t="s">
        <v>33</v>
      </c>
    </row>
    <row r="515" spans="4:5">
      <c r="D515" s="1" t="s">
        <v>0</v>
      </c>
      <c r="E515" t="s">
        <v>34</v>
      </c>
    </row>
    <row r="516" spans="4:5">
      <c r="D516">
        <v>0</v>
      </c>
    </row>
    <row r="517" spans="4:5">
      <c r="D517">
        <v>0.45</v>
      </c>
    </row>
    <row r="518" spans="4:5">
      <c r="D518">
        <v>0.79500000000000004</v>
      </c>
    </row>
    <row r="519" spans="4:5">
      <c r="D519">
        <v>1.2</v>
      </c>
    </row>
    <row r="520" spans="4:5">
      <c r="D520">
        <v>1.54</v>
      </c>
    </row>
    <row r="521" spans="4:5">
      <c r="D521">
        <v>1.895</v>
      </c>
    </row>
    <row r="522" spans="4:5">
      <c r="D522">
        <v>2.2599999999999998</v>
      </c>
    </row>
    <row r="523" spans="4:5">
      <c r="D523">
        <v>2.64</v>
      </c>
    </row>
    <row r="524" spans="4:5">
      <c r="D524">
        <v>3.18</v>
      </c>
    </row>
    <row r="525" spans="4:5">
      <c r="D525">
        <v>3.5049999999999999</v>
      </c>
    </row>
    <row r="526" spans="4:5">
      <c r="D526">
        <v>3.88</v>
      </c>
    </row>
    <row r="527" spans="4:5">
      <c r="D527">
        <v>4.25</v>
      </c>
    </row>
    <row r="528" spans="4:5">
      <c r="D528">
        <v>4.6950000000000003</v>
      </c>
    </row>
    <row r="529" spans="4:4">
      <c r="D529">
        <v>5.1100000000000003</v>
      </c>
    </row>
    <row r="530" spans="4:4">
      <c r="D530">
        <v>5.53</v>
      </c>
    </row>
    <row r="531" spans="4:4">
      <c r="D531" s="1">
        <v>5.9749999999999996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AF6B4-08BE-4A5D-B813-8E64BD2C1BFA}">
  <dimension ref="A1"/>
  <sheetViews>
    <sheetView topLeftCell="A22" zoomScale="52" zoomScaleNormal="52" workbookViewId="0">
      <selection activeCell="AG45" sqref="AG45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Schouten</dc:creator>
  <cp:lastModifiedBy>Stan Schouten</cp:lastModifiedBy>
  <dcterms:created xsi:type="dcterms:W3CDTF">2019-04-02T11:24:38Z</dcterms:created>
  <dcterms:modified xsi:type="dcterms:W3CDTF">2020-03-24T14:31:23Z</dcterms:modified>
</cp:coreProperties>
</file>