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229" i="1" l="1"/>
  <c r="H229" i="1"/>
  <c r="D229" i="1"/>
  <c r="K228" i="1"/>
  <c r="H228" i="1"/>
  <c r="D228" i="1"/>
  <c r="K227" i="1"/>
  <c r="H227" i="1"/>
  <c r="D227" i="1"/>
  <c r="K226" i="1"/>
  <c r="H226" i="1"/>
  <c r="D226" i="1"/>
  <c r="K225" i="1"/>
  <c r="H225" i="1"/>
  <c r="D225" i="1"/>
  <c r="K224" i="1"/>
  <c r="H224" i="1"/>
  <c r="D224" i="1"/>
  <c r="K223" i="1"/>
  <c r="H223" i="1"/>
  <c r="D223" i="1"/>
  <c r="K222" i="1"/>
  <c r="H222" i="1"/>
  <c r="D222" i="1"/>
  <c r="K221" i="1"/>
  <c r="H221" i="1"/>
  <c r="D221" i="1"/>
  <c r="K220" i="1"/>
  <c r="H220" i="1"/>
  <c r="D220" i="1"/>
  <c r="K219" i="1"/>
  <c r="H219" i="1"/>
  <c r="D219" i="1"/>
  <c r="K218" i="1"/>
  <c r="H218" i="1"/>
  <c r="D218" i="1"/>
  <c r="K212" i="1"/>
  <c r="H212" i="1"/>
  <c r="D212" i="1"/>
  <c r="K211" i="1"/>
  <c r="H211" i="1"/>
  <c r="D211" i="1"/>
  <c r="K210" i="1"/>
  <c r="H210" i="1"/>
  <c r="D210" i="1"/>
  <c r="K209" i="1"/>
  <c r="H209" i="1"/>
  <c r="D209" i="1"/>
  <c r="K208" i="1"/>
  <c r="H208" i="1"/>
  <c r="D208" i="1"/>
  <c r="K207" i="1"/>
  <c r="H207" i="1"/>
  <c r="D207" i="1"/>
  <c r="K206" i="1"/>
  <c r="H206" i="1"/>
  <c r="D206" i="1"/>
  <c r="K205" i="1"/>
  <c r="H205" i="1"/>
  <c r="D205" i="1"/>
  <c r="K204" i="1"/>
  <c r="H204" i="1"/>
  <c r="D204" i="1"/>
  <c r="K203" i="1"/>
  <c r="H203" i="1"/>
  <c r="D203" i="1"/>
  <c r="K202" i="1"/>
  <c r="H202" i="1"/>
  <c r="D202" i="1"/>
  <c r="K201" i="1"/>
  <c r="H201" i="1"/>
  <c r="D201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H196" i="1"/>
  <c r="D196" i="1"/>
  <c r="H195" i="1"/>
  <c r="D195" i="1"/>
  <c r="H194" i="1"/>
  <c r="D194" i="1"/>
  <c r="H193" i="1"/>
  <c r="D193" i="1"/>
  <c r="H192" i="1"/>
  <c r="D192" i="1"/>
  <c r="H191" i="1"/>
  <c r="D191" i="1"/>
  <c r="H190" i="1"/>
  <c r="D190" i="1"/>
  <c r="H189" i="1"/>
  <c r="D189" i="1"/>
  <c r="H188" i="1"/>
  <c r="D188" i="1"/>
  <c r="H187" i="1"/>
  <c r="D187" i="1"/>
  <c r="H186" i="1"/>
  <c r="D186" i="1"/>
  <c r="H185" i="1"/>
  <c r="D185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Q179" i="1"/>
  <c r="N179" i="1"/>
  <c r="Q178" i="1"/>
  <c r="N178" i="1"/>
  <c r="Q177" i="1"/>
  <c r="N177" i="1"/>
  <c r="Q176" i="1"/>
  <c r="N176" i="1"/>
  <c r="Q175" i="1"/>
  <c r="N175" i="1"/>
  <c r="Q174" i="1"/>
  <c r="N174" i="1"/>
  <c r="Q173" i="1"/>
  <c r="N173" i="1"/>
  <c r="Q172" i="1"/>
  <c r="N172" i="1"/>
  <c r="Q171" i="1"/>
  <c r="N171" i="1"/>
  <c r="Q170" i="1"/>
  <c r="N170" i="1"/>
  <c r="Q169" i="1"/>
  <c r="N169" i="1"/>
  <c r="Q168" i="1"/>
  <c r="N168" i="1"/>
  <c r="H179" i="1"/>
  <c r="D179" i="1"/>
  <c r="H178" i="1"/>
  <c r="D178" i="1"/>
  <c r="H177" i="1"/>
  <c r="D177" i="1"/>
  <c r="H176" i="1"/>
  <c r="D176" i="1"/>
  <c r="H175" i="1"/>
  <c r="D175" i="1"/>
  <c r="H174" i="1"/>
  <c r="D174" i="1"/>
  <c r="H173" i="1"/>
  <c r="D173" i="1"/>
  <c r="H172" i="1"/>
  <c r="D172" i="1"/>
  <c r="H171" i="1"/>
  <c r="D171" i="1"/>
  <c r="H170" i="1"/>
  <c r="D170" i="1"/>
  <c r="H169" i="1"/>
  <c r="D169" i="1"/>
  <c r="H168" i="1"/>
  <c r="D168" i="1"/>
  <c r="K155" i="1" l="1"/>
  <c r="K154" i="1"/>
  <c r="K153" i="1"/>
  <c r="K152" i="1"/>
  <c r="K151" i="1"/>
  <c r="K150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K117" i="1" l="1"/>
  <c r="H117" i="1"/>
  <c r="D117" i="1"/>
  <c r="K116" i="1"/>
  <c r="H116" i="1"/>
  <c r="D116" i="1"/>
  <c r="K115" i="1"/>
  <c r="H115" i="1"/>
  <c r="D115" i="1"/>
  <c r="K114" i="1"/>
  <c r="H114" i="1"/>
  <c r="D114" i="1"/>
  <c r="K113" i="1"/>
  <c r="H113" i="1"/>
  <c r="D113" i="1"/>
  <c r="K112" i="1"/>
  <c r="H112" i="1"/>
  <c r="D112" i="1"/>
  <c r="K111" i="1"/>
  <c r="H111" i="1"/>
  <c r="D111" i="1"/>
  <c r="K110" i="1"/>
  <c r="H110" i="1"/>
  <c r="D110" i="1"/>
  <c r="K109" i="1"/>
  <c r="H109" i="1"/>
  <c r="D109" i="1"/>
  <c r="K108" i="1"/>
  <c r="H108" i="1"/>
  <c r="D108" i="1"/>
  <c r="K107" i="1"/>
  <c r="H107" i="1"/>
  <c r="D107" i="1"/>
  <c r="K106" i="1"/>
  <c r="H106" i="1"/>
  <c r="D106" i="1"/>
  <c r="K100" i="1" l="1"/>
  <c r="H100" i="1"/>
  <c r="D100" i="1"/>
  <c r="K99" i="1"/>
  <c r="H99" i="1"/>
  <c r="D99" i="1"/>
  <c r="K98" i="1"/>
  <c r="H98" i="1"/>
  <c r="D98" i="1"/>
  <c r="K97" i="1"/>
  <c r="H97" i="1"/>
  <c r="D97" i="1"/>
  <c r="K96" i="1"/>
  <c r="H96" i="1"/>
  <c r="D96" i="1"/>
  <c r="K95" i="1"/>
  <c r="H95" i="1"/>
  <c r="D95" i="1"/>
  <c r="K94" i="1"/>
  <c r="H94" i="1"/>
  <c r="D94" i="1"/>
  <c r="K93" i="1"/>
  <c r="H93" i="1"/>
  <c r="D93" i="1"/>
  <c r="K92" i="1"/>
  <c r="H92" i="1"/>
  <c r="D92" i="1"/>
  <c r="K91" i="1"/>
  <c r="H91" i="1"/>
  <c r="D91" i="1"/>
  <c r="K90" i="1"/>
  <c r="H90" i="1"/>
  <c r="D90" i="1"/>
  <c r="K89" i="1"/>
  <c r="H89" i="1"/>
  <c r="D89" i="1"/>
  <c r="K83" i="1"/>
  <c r="H83" i="1"/>
  <c r="D83" i="1"/>
  <c r="K82" i="1"/>
  <c r="H82" i="1"/>
  <c r="D82" i="1"/>
  <c r="K81" i="1"/>
  <c r="H81" i="1"/>
  <c r="D81" i="1"/>
  <c r="K80" i="1"/>
  <c r="H80" i="1"/>
  <c r="D80" i="1"/>
  <c r="K79" i="1"/>
  <c r="H79" i="1"/>
  <c r="D79" i="1"/>
  <c r="K78" i="1"/>
  <c r="H78" i="1"/>
  <c r="D78" i="1"/>
  <c r="K77" i="1"/>
  <c r="H77" i="1"/>
  <c r="D77" i="1"/>
  <c r="K76" i="1"/>
  <c r="H76" i="1"/>
  <c r="D76" i="1"/>
  <c r="K75" i="1"/>
  <c r="H75" i="1"/>
  <c r="D75" i="1"/>
  <c r="K74" i="1"/>
  <c r="H74" i="1"/>
  <c r="D74" i="1"/>
  <c r="K73" i="1"/>
  <c r="H73" i="1"/>
  <c r="D73" i="1"/>
  <c r="K72" i="1"/>
  <c r="H72" i="1"/>
  <c r="D72" i="1"/>
  <c r="K68" i="1"/>
  <c r="H68" i="1"/>
  <c r="D68" i="1"/>
  <c r="K67" i="1"/>
  <c r="H67" i="1"/>
  <c r="D67" i="1"/>
  <c r="K66" i="1"/>
  <c r="H66" i="1"/>
  <c r="D66" i="1"/>
  <c r="K65" i="1"/>
  <c r="H65" i="1"/>
  <c r="D65" i="1"/>
  <c r="K64" i="1"/>
  <c r="H64" i="1"/>
  <c r="D64" i="1"/>
  <c r="K63" i="1"/>
  <c r="H63" i="1"/>
  <c r="D63" i="1"/>
  <c r="K62" i="1"/>
  <c r="H62" i="1"/>
  <c r="D62" i="1"/>
  <c r="K61" i="1"/>
  <c r="H61" i="1"/>
  <c r="D61" i="1"/>
  <c r="K60" i="1"/>
  <c r="H60" i="1"/>
  <c r="D60" i="1"/>
  <c r="K59" i="1"/>
  <c r="H59" i="1"/>
  <c r="D59" i="1"/>
  <c r="K58" i="1"/>
  <c r="H58" i="1"/>
  <c r="D58" i="1"/>
  <c r="K57" i="1"/>
  <c r="H57" i="1"/>
  <c r="D57" i="1"/>
  <c r="N46" i="1"/>
  <c r="K41" i="1" l="1"/>
  <c r="K42" i="1"/>
  <c r="K43" i="1"/>
  <c r="K44" i="1"/>
  <c r="K45" i="1"/>
  <c r="K46" i="1"/>
  <c r="K47" i="1"/>
  <c r="K48" i="1"/>
  <c r="K49" i="1"/>
  <c r="K50" i="1"/>
  <c r="K51" i="1"/>
  <c r="H41" i="1"/>
  <c r="H42" i="1"/>
  <c r="H43" i="1"/>
  <c r="H44" i="1"/>
  <c r="H45" i="1"/>
  <c r="H46" i="1"/>
  <c r="H47" i="1"/>
  <c r="H48" i="1"/>
  <c r="H49" i="1"/>
  <c r="H50" i="1"/>
  <c r="H51" i="1"/>
  <c r="K40" i="1"/>
  <c r="H40" i="1"/>
  <c r="D51" i="1" l="1"/>
  <c r="D50" i="1"/>
  <c r="D49" i="1"/>
  <c r="D48" i="1"/>
  <c r="D47" i="1"/>
  <c r="D46" i="1"/>
  <c r="D45" i="1"/>
  <c r="D44" i="1"/>
  <c r="D43" i="1"/>
  <c r="D42" i="1"/>
  <c r="D41" i="1"/>
  <c r="D40" i="1"/>
  <c r="K22" i="1" l="1"/>
  <c r="K23" i="1"/>
  <c r="K24" i="1"/>
  <c r="K25" i="1"/>
  <c r="K26" i="1"/>
  <c r="K27" i="1"/>
  <c r="K28" i="1"/>
  <c r="K29" i="1"/>
  <c r="K30" i="1"/>
  <c r="K31" i="1"/>
  <c r="H22" i="1"/>
  <c r="H23" i="1"/>
  <c r="H24" i="1"/>
  <c r="H25" i="1"/>
  <c r="H26" i="1"/>
  <c r="H27" i="1"/>
  <c r="H28" i="1"/>
  <c r="H29" i="1"/>
  <c r="H30" i="1"/>
  <c r="H31" i="1"/>
  <c r="K21" i="1" l="1"/>
  <c r="K20" i="1"/>
  <c r="H21" i="1"/>
  <c r="H20" i="1"/>
  <c r="D21" i="1"/>
  <c r="D22" i="1"/>
  <c r="D23" i="1"/>
  <c r="D24" i="1"/>
  <c r="D25" i="1"/>
  <c r="D26" i="1"/>
  <c r="D27" i="1"/>
  <c r="D28" i="1"/>
  <c r="D29" i="1"/>
  <c r="D30" i="1"/>
  <c r="D31" i="1"/>
  <c r="D20" i="1"/>
</calcChain>
</file>

<file path=xl/sharedStrings.xml><?xml version="1.0" encoding="utf-8"?>
<sst xmlns="http://schemas.openxmlformats.org/spreadsheetml/2006/main" count="527" uniqueCount="86">
  <si>
    <t>circuit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</si>
  <si>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</si>
  <si>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</si>
  <si>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</si>
  <si>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forth</t>
    <phoneticPr fontId="1" type="noConversion"/>
  </si>
  <si>
    <t>ER/%</t>
    <phoneticPr fontId="1" type="noConversion"/>
  </si>
  <si>
    <t>adder</t>
    <phoneticPr fontId="1" type="noConversion"/>
  </si>
  <si>
    <t>bar</t>
    <phoneticPr fontId="1" type="noConversion"/>
  </si>
  <si>
    <t>div</t>
    <phoneticPr fontId="1" type="noConversion"/>
  </si>
  <si>
    <t>hyp</t>
    <phoneticPr fontId="1" type="noConversion"/>
  </si>
  <si>
    <t>log2</t>
    <phoneticPr fontId="1" type="noConversion"/>
  </si>
  <si>
    <t>max</t>
    <phoneticPr fontId="1" type="noConversion"/>
  </si>
  <si>
    <t>multiplier</t>
    <phoneticPr fontId="1" type="noConversion"/>
  </si>
  <si>
    <t>sin</t>
    <phoneticPr fontId="1" type="noConversion"/>
  </si>
  <si>
    <t>sqrt</t>
    <phoneticPr fontId="1" type="noConversion"/>
  </si>
  <si>
    <t>square</t>
    <phoneticPr fontId="1" type="noConversion"/>
  </si>
  <si>
    <t>area/delay</t>
    <phoneticPr fontId="1" type="noConversion"/>
  </si>
  <si>
    <t>856/192</t>
    <phoneticPr fontId="1" type="noConversion"/>
  </si>
  <si>
    <t>4800/16</t>
    <phoneticPr fontId="1" type="noConversion"/>
  </si>
  <si>
    <t>38334/2381</t>
    <phoneticPr fontId="1" type="noConversion"/>
  </si>
  <si>
    <t>199921/12987</t>
    <phoneticPr fontId="1" type="noConversion"/>
  </si>
  <si>
    <t>28351/251</t>
    <phoneticPr fontId="1" type="noConversion"/>
  </si>
  <si>
    <t>849/131</t>
    <phoneticPr fontId="1" type="noConversion"/>
  </si>
  <si>
    <t>area/delay</t>
    <phoneticPr fontId="1" type="noConversion"/>
  </si>
  <si>
    <t>832/103</t>
    <phoneticPr fontId="1" type="noConversion"/>
  </si>
  <si>
    <t>828/103</t>
    <phoneticPr fontId="1" type="noConversion"/>
  </si>
  <si>
    <t>828/101</t>
    <phoneticPr fontId="1" type="noConversion"/>
  </si>
  <si>
    <t>4599/16</t>
    <phoneticPr fontId="1" type="noConversion"/>
  </si>
  <si>
    <t>4590/16</t>
    <phoneticPr fontId="1" type="noConversion"/>
  </si>
  <si>
    <t>threshold 1%</t>
    <phoneticPr fontId="1" type="noConversion"/>
  </si>
  <si>
    <t>4582/16</t>
    <phoneticPr fontId="1" type="noConversion"/>
  </si>
  <si>
    <t>4575/16</t>
    <phoneticPr fontId="1" type="noConversion"/>
  </si>
  <si>
    <t>总用时/s</t>
    <phoneticPr fontId="1" type="noConversion"/>
  </si>
  <si>
    <t>一次循环时间/s</t>
    <phoneticPr fontId="1" type="noConversion"/>
  </si>
  <si>
    <t>4536/16</t>
    <phoneticPr fontId="1" type="noConversion"/>
  </si>
  <si>
    <t>循环次数</t>
    <phoneticPr fontId="1" type="noConversion"/>
  </si>
  <si>
    <t>186400/10396</t>
    <phoneticPr fontId="1" type="noConversion"/>
  </si>
  <si>
    <t>28059/251</t>
    <phoneticPr fontId="1" type="noConversion"/>
  </si>
  <si>
    <t>circuit</t>
    <phoneticPr fontId="1" type="noConversion"/>
  </si>
  <si>
    <t>I/O</t>
    <phoneticPr fontId="1" type="noConversion"/>
  </si>
  <si>
    <t>original</t>
    <phoneticPr fontId="1" type="noConversion"/>
  </si>
  <si>
    <t>Wu's area</t>
    <phoneticPr fontId="1" type="noConversion"/>
  </si>
  <si>
    <t>Our area</t>
    <phoneticPr fontId="1" type="noConversion"/>
  </si>
  <si>
    <t>appro</t>
    <phoneticPr fontId="1" type="noConversion"/>
  </si>
  <si>
    <t>ratio</t>
    <phoneticPr fontId="1" type="noConversion"/>
  </si>
  <si>
    <t>c880</t>
    <phoneticPr fontId="1" type="noConversion"/>
  </si>
  <si>
    <t>60/26</t>
    <phoneticPr fontId="1" type="noConversion"/>
  </si>
  <si>
    <t>c1908</t>
    <phoneticPr fontId="1" type="noConversion"/>
  </si>
  <si>
    <t>33/25</t>
    <phoneticPr fontId="1" type="noConversion"/>
  </si>
  <si>
    <t>c2670</t>
    <phoneticPr fontId="1" type="noConversion"/>
  </si>
  <si>
    <t>233/140</t>
    <phoneticPr fontId="1" type="noConversion"/>
  </si>
  <si>
    <t>c3540</t>
    <phoneticPr fontId="1" type="noConversion"/>
  </si>
  <si>
    <t>50/22</t>
    <phoneticPr fontId="1" type="noConversion"/>
  </si>
  <si>
    <t>c5315</t>
    <phoneticPr fontId="1" type="noConversion"/>
  </si>
  <si>
    <t>178/123</t>
    <phoneticPr fontId="1" type="noConversion"/>
  </si>
  <si>
    <t>207/108</t>
    <phoneticPr fontId="1" type="noConversion"/>
  </si>
  <si>
    <t>alu4</t>
    <phoneticPr fontId="1" type="noConversion"/>
  </si>
  <si>
    <t>RCA32</t>
    <phoneticPr fontId="1" type="noConversion"/>
  </si>
  <si>
    <t>14/8</t>
    <phoneticPr fontId="1" type="noConversion"/>
  </si>
  <si>
    <t>64/33</t>
    <phoneticPr fontId="1" type="noConversion"/>
  </si>
  <si>
    <t>CLA32</t>
    <phoneticPr fontId="1" type="noConversion"/>
  </si>
  <si>
    <t>Our Delay</t>
    <phoneticPr fontId="1" type="noConversion"/>
  </si>
  <si>
    <t>appro</t>
    <phoneticPr fontId="1" type="noConversion"/>
  </si>
  <si>
    <t>ratio</t>
    <phoneticPr fontId="1" type="noConversion"/>
  </si>
  <si>
    <t>KSA32</t>
    <phoneticPr fontId="1" type="noConversion"/>
  </si>
  <si>
    <t>MUL8</t>
    <phoneticPr fontId="1" type="noConversion"/>
  </si>
  <si>
    <t>16/16</t>
    <phoneticPr fontId="1" type="noConversion"/>
  </si>
  <si>
    <t>WTM8</t>
    <phoneticPr fontId="1" type="noConversion"/>
  </si>
  <si>
    <t>c7552</t>
    <phoneticPr fontId="1" type="noConversion"/>
  </si>
  <si>
    <t>time/s</t>
    <phoneticPr fontId="1" type="noConversion"/>
  </si>
  <si>
    <t>全都没有进行一次循环</t>
    <phoneticPr fontId="1" type="noConversion"/>
  </si>
  <si>
    <t>main_8_22</t>
    <phoneticPr fontId="1" type="noConversion"/>
  </si>
  <si>
    <t>main_8_24</t>
    <phoneticPr fontId="1" type="noConversion"/>
  </si>
  <si>
    <t>典型，可以深入研究</t>
    <phoneticPr fontId="1" type="noConversion"/>
  </si>
  <si>
    <t>正确的</t>
    <phoneticPr fontId="1" type="noConversion"/>
  </si>
  <si>
    <t>time/s</t>
    <phoneticPr fontId="1" type="noConversion"/>
  </si>
  <si>
    <t>magnitude</t>
    <phoneticPr fontId="1" type="noConversion"/>
  </si>
  <si>
    <t>3位</t>
    <phoneticPr fontId="1" type="noConversion"/>
  </si>
  <si>
    <t>Our delay</t>
    <phoneticPr fontId="1" type="noConversion"/>
  </si>
  <si>
    <t>修改后</t>
    <phoneticPr fontId="1" type="noConversion"/>
  </si>
  <si>
    <t>修改后8_31</t>
    <phoneticPr fontId="1" type="noConversion"/>
  </si>
  <si>
    <t>Our area after changing</t>
    <phoneticPr fontId="1" type="noConversion"/>
  </si>
  <si>
    <t>最后一个预估error rate超过1，有问题</t>
    <phoneticPr fontId="1" type="noConversion"/>
  </si>
  <si>
    <t>delay</t>
    <phoneticPr fontId="1" type="noConversion"/>
  </si>
  <si>
    <t>最后一个预估值反而偏小了，有问题</t>
    <phoneticPr fontId="1" type="noConversion"/>
  </si>
  <si>
    <t>添加了XOR、AND、OR等的考虑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</si>
</sst>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70C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0" xfId="0" applyBorder="1"/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29"/>
  <sheetViews>
    <sheetView tabSelected="1" topLeftCell="A201" zoomScale="85" zoomScaleNormal="85" workbookViewId="0">
      <selection activeCell="J229" sqref="J229"/>
    </sheetView>
  </sheetViews>
  <sheetFormatPr defaultRowHeight="13.5" x14ac:dyDescent="0.15"/>
  <cols>
    <col min="1" max="1" width="10.75" customWidth="1"/>
    <col min="2" max="2" width="10.875" customWidth="1"/>
    <col min="4" max="4" width="11.875" customWidth="1"/>
    <col min="6" max="6" width="12.25" customWidth="1"/>
    <col min="8" max="8" width="12.875" customWidth="1"/>
    <col min="9" max="9" width="9" customWidth="1"/>
    <col min="10" max="10" width="12.5" customWidth="1"/>
    <col min="12" max="12" width="14" customWidth="1"/>
  </cols>
  <sheetData>
    <row r="3" spans="1:15" x14ac:dyDescent="0.15">
      <c r="A3" s="35" t="s">
        <v>0</v>
      </c>
      <c r="B3" s="35" t="s">
        <v>16</v>
      </c>
      <c r="C3" s="28" t="s">
        <v>1</v>
      </c>
      <c r="D3" s="28"/>
      <c r="E3" s="28" t="s">
        <v>2</v>
      </c>
      <c r="F3" s="28"/>
      <c r="G3" s="28" t="s">
        <v>3</v>
      </c>
      <c r="H3" s="28"/>
      <c r="I3" s="28" t="s">
        <v>4</v>
      </c>
      <c r="J3" s="28"/>
      <c r="K3" s="36" t="s">
        <v>29</v>
      </c>
      <c r="L3" s="36"/>
      <c r="M3" t="s">
        <v>33</v>
      </c>
      <c r="N3" t="s">
        <v>32</v>
      </c>
      <c r="O3" t="s">
        <v>35</v>
      </c>
    </row>
    <row r="4" spans="1:15" x14ac:dyDescent="0.15">
      <c r="A4" s="35"/>
      <c r="B4" s="35"/>
      <c r="C4" s="2" t="s">
        <v>5</v>
      </c>
      <c r="D4" s="2" t="s">
        <v>23</v>
      </c>
      <c r="E4" s="2" t="s">
        <v>5</v>
      </c>
      <c r="F4" s="2" t="s">
        <v>23</v>
      </c>
      <c r="G4" s="2" t="s">
        <v>5</v>
      </c>
      <c r="H4" s="2" t="s">
        <v>23</v>
      </c>
      <c r="I4" s="2" t="s">
        <v>5</v>
      </c>
      <c r="J4" s="2" t="s">
        <v>23</v>
      </c>
      <c r="K4" s="2" t="s">
        <v>5</v>
      </c>
      <c r="L4" s="2" t="s">
        <v>23</v>
      </c>
    </row>
    <row r="5" spans="1:15" x14ac:dyDescent="0.15">
      <c r="A5" s="2" t="s">
        <v>6</v>
      </c>
      <c r="B5" s="2" t="s">
        <v>17</v>
      </c>
      <c r="C5" s="2">
        <v>24.67</v>
      </c>
      <c r="D5" s="2" t="s">
        <v>22</v>
      </c>
      <c r="E5" s="2">
        <v>43.44</v>
      </c>
      <c r="F5" s="2" t="s">
        <v>24</v>
      </c>
      <c r="G5" s="2">
        <v>57.55</v>
      </c>
      <c r="H5" s="2" t="s">
        <v>25</v>
      </c>
      <c r="I5" s="2">
        <v>68.11</v>
      </c>
      <c r="J5" s="2" t="s">
        <v>26</v>
      </c>
      <c r="K5" s="2">
        <v>1</v>
      </c>
      <c r="L5" s="2" t="s">
        <v>17</v>
      </c>
    </row>
    <row r="6" spans="1:15" x14ac:dyDescent="0.15">
      <c r="A6" s="2" t="s">
        <v>7</v>
      </c>
      <c r="B6" s="2" t="s">
        <v>18</v>
      </c>
      <c r="C6" s="2">
        <v>0</v>
      </c>
      <c r="D6" s="2" t="s">
        <v>27</v>
      </c>
      <c r="E6" s="2">
        <v>0</v>
      </c>
      <c r="F6" s="2" t="s">
        <v>28</v>
      </c>
      <c r="G6" s="2">
        <v>0</v>
      </c>
      <c r="H6" s="2" t="s">
        <v>30</v>
      </c>
      <c r="I6" s="2">
        <v>0</v>
      </c>
      <c r="J6" s="2" t="s">
        <v>31</v>
      </c>
      <c r="K6" s="2">
        <v>1</v>
      </c>
      <c r="L6" s="2" t="s">
        <v>34</v>
      </c>
      <c r="M6" s="1">
        <v>8</v>
      </c>
      <c r="N6">
        <v>123.146</v>
      </c>
      <c r="O6" s="3">
        <v>15</v>
      </c>
    </row>
    <row r="7" spans="1:15" x14ac:dyDescent="0.15">
      <c r="A7" s="2" t="s">
        <v>8</v>
      </c>
      <c r="B7" s="2" t="s">
        <v>19</v>
      </c>
      <c r="C7" s="2">
        <v>50.07</v>
      </c>
      <c r="D7" s="2"/>
      <c r="E7" s="2"/>
      <c r="F7" s="2"/>
      <c r="G7" s="2"/>
      <c r="H7" s="2"/>
      <c r="I7" s="2"/>
      <c r="J7" s="2"/>
      <c r="K7" s="2">
        <v>1</v>
      </c>
      <c r="L7" s="2" t="s">
        <v>19</v>
      </c>
    </row>
    <row r="8" spans="1:15" x14ac:dyDescent="0.15">
      <c r="A8" s="2" t="s">
        <v>9</v>
      </c>
      <c r="B8" s="2" t="s">
        <v>20</v>
      </c>
      <c r="C8" s="2"/>
      <c r="D8" s="2"/>
      <c r="E8" s="2"/>
      <c r="F8" s="2"/>
      <c r="G8" s="2"/>
      <c r="H8" s="2"/>
      <c r="I8" s="2"/>
      <c r="J8" s="2"/>
      <c r="K8" s="2">
        <v>1</v>
      </c>
      <c r="L8" s="2" t="s">
        <v>36</v>
      </c>
      <c r="M8">
        <v>180</v>
      </c>
      <c r="N8">
        <v>270502</v>
      </c>
    </row>
    <row r="9" spans="1:15" x14ac:dyDescent="0.15">
      <c r="A9" s="2" t="s">
        <v>10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>
        <v>1</v>
      </c>
      <c r="L9" s="2" t="s">
        <v>37</v>
      </c>
      <c r="M9">
        <v>5</v>
      </c>
      <c r="N9">
        <v>199</v>
      </c>
      <c r="O9" s="3">
        <v>3</v>
      </c>
    </row>
    <row r="10" spans="1:15" x14ac:dyDescent="0.15">
      <c r="A10" s="2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>
        <v>1</v>
      </c>
      <c r="L10" s="2"/>
    </row>
    <row r="11" spans="1:15" x14ac:dyDescent="0.15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>
        <v>1</v>
      </c>
      <c r="L11" s="2"/>
    </row>
    <row r="12" spans="1:15" x14ac:dyDescent="0.15">
      <c r="A12" s="2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>
        <v>1</v>
      </c>
      <c r="L12" s="2"/>
    </row>
    <row r="13" spans="1:15" x14ac:dyDescent="0.15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>
        <v>1</v>
      </c>
      <c r="L13" s="2"/>
    </row>
    <row r="14" spans="1:15" x14ac:dyDescent="0.15">
      <c r="A14" s="2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>
        <v>1</v>
      </c>
      <c r="L14" s="2"/>
    </row>
    <row r="15" spans="1:15" x14ac:dyDescent="0.15">
      <c r="K15" s="1"/>
      <c r="L15" s="1"/>
    </row>
    <row r="17" spans="1:13" x14ac:dyDescent="0.15">
      <c r="A17" s="5">
        <v>0.01</v>
      </c>
      <c r="B17" t="s">
        <v>71</v>
      </c>
    </row>
    <row r="18" spans="1:13" x14ac:dyDescent="0.15">
      <c r="A18" s="28" t="s">
        <v>38</v>
      </c>
      <c r="B18" s="28" t="s">
        <v>39</v>
      </c>
      <c r="C18" s="28" t="s">
        <v>41</v>
      </c>
      <c r="D18" s="28"/>
      <c r="E18" s="28"/>
      <c r="F18" s="28" t="s">
        <v>42</v>
      </c>
      <c r="G18" s="28"/>
      <c r="H18" s="28"/>
      <c r="I18" s="28" t="s">
        <v>61</v>
      </c>
      <c r="J18" s="28"/>
      <c r="K18" s="28"/>
    </row>
    <row r="19" spans="1:13" x14ac:dyDescent="0.15">
      <c r="A19" s="28"/>
      <c r="B19" s="28"/>
      <c r="C19" s="4" t="s">
        <v>40</v>
      </c>
      <c r="D19" s="4" t="s">
        <v>43</v>
      </c>
      <c r="E19" s="4" t="s">
        <v>44</v>
      </c>
      <c r="F19" s="4" t="s">
        <v>40</v>
      </c>
      <c r="G19" s="4" t="s">
        <v>43</v>
      </c>
      <c r="H19" s="4" t="s">
        <v>44</v>
      </c>
      <c r="I19" s="4" t="s">
        <v>40</v>
      </c>
      <c r="J19" s="4" t="s">
        <v>62</v>
      </c>
      <c r="K19" s="4" t="s">
        <v>63</v>
      </c>
      <c r="L19" s="7" t="s">
        <v>69</v>
      </c>
    </row>
    <row r="20" spans="1:13" x14ac:dyDescent="0.15">
      <c r="A20" s="4" t="s">
        <v>45</v>
      </c>
      <c r="B20" s="4" t="s">
        <v>46</v>
      </c>
      <c r="C20" s="4">
        <v>599</v>
      </c>
      <c r="D20" s="4">
        <f>C20*E20</f>
        <v>531.91200000000003</v>
      </c>
      <c r="E20" s="4">
        <v>0.88800000000000001</v>
      </c>
      <c r="F20" s="4">
        <v>354</v>
      </c>
      <c r="G20" s="4">
        <v>377</v>
      </c>
      <c r="H20" s="11">
        <f>G20/F20</f>
        <v>1.0649717514124293</v>
      </c>
      <c r="I20" s="4">
        <v>22</v>
      </c>
      <c r="J20" s="4">
        <v>22</v>
      </c>
      <c r="K20" s="11">
        <f>J20/I20</f>
        <v>1</v>
      </c>
      <c r="L20" s="1">
        <v>2.0259999999999998</v>
      </c>
    </row>
    <row r="21" spans="1:13" x14ac:dyDescent="0.15">
      <c r="A21" s="4" t="s">
        <v>47</v>
      </c>
      <c r="B21" s="4" t="s">
        <v>48</v>
      </c>
      <c r="C21" s="4">
        <v>1013</v>
      </c>
      <c r="D21" s="4">
        <f t="shared" ref="D21:D31" si="0">C21*E21</f>
        <v>670.60599999999999</v>
      </c>
      <c r="E21" s="4">
        <v>0.66200000000000003</v>
      </c>
      <c r="F21" s="4">
        <v>311</v>
      </c>
      <c r="G21" s="4">
        <v>273</v>
      </c>
      <c r="H21" s="11">
        <f>G21/F21</f>
        <v>0.87781350482315113</v>
      </c>
      <c r="I21" s="4">
        <v>24</v>
      </c>
      <c r="J21" s="4">
        <v>23</v>
      </c>
      <c r="K21" s="11">
        <f>J21/I21</f>
        <v>0.95833333333333337</v>
      </c>
      <c r="L21" s="1">
        <v>5.3860000000000001</v>
      </c>
    </row>
    <row r="22" spans="1:13" x14ac:dyDescent="0.15">
      <c r="A22" s="4" t="s">
        <v>49</v>
      </c>
      <c r="B22" s="4" t="s">
        <v>50</v>
      </c>
      <c r="C22" s="4">
        <v>1434</v>
      </c>
      <c r="D22" s="4">
        <f t="shared" si="0"/>
        <v>982.29000000000008</v>
      </c>
      <c r="E22" s="4">
        <v>0.68500000000000005</v>
      </c>
      <c r="F22" s="4">
        <v>477</v>
      </c>
      <c r="G22" s="4">
        <v>492</v>
      </c>
      <c r="H22" s="11">
        <f t="shared" ref="H22:H31" si="1">G22/F22</f>
        <v>1.0314465408805031</v>
      </c>
      <c r="I22" s="4">
        <v>16</v>
      </c>
      <c r="J22" s="4">
        <v>14</v>
      </c>
      <c r="K22" s="11">
        <f t="shared" ref="K22:K31" si="2">J22/I22</f>
        <v>0.875</v>
      </c>
      <c r="L22" s="1">
        <v>4.54</v>
      </c>
    </row>
    <row r="23" spans="1:13" x14ac:dyDescent="0.15">
      <c r="A23" s="4" t="s">
        <v>51</v>
      </c>
      <c r="B23" s="4" t="s">
        <v>52</v>
      </c>
      <c r="C23" s="4">
        <v>1615</v>
      </c>
      <c r="D23" s="4">
        <f t="shared" si="0"/>
        <v>1584.3150000000001</v>
      </c>
      <c r="E23" s="4">
        <v>0.98099999999999998</v>
      </c>
      <c r="F23" s="4">
        <v>939</v>
      </c>
      <c r="G23" s="4">
        <v>913</v>
      </c>
      <c r="H23" s="11">
        <f t="shared" si="1"/>
        <v>0.97231096911608095</v>
      </c>
      <c r="I23" s="4">
        <v>23</v>
      </c>
      <c r="J23" s="4">
        <v>23</v>
      </c>
      <c r="K23" s="11">
        <f t="shared" si="2"/>
        <v>1</v>
      </c>
      <c r="L23" s="1">
        <v>68.099999999999994</v>
      </c>
    </row>
    <row r="24" spans="1:13" x14ac:dyDescent="0.15">
      <c r="A24" s="4" t="s">
        <v>53</v>
      </c>
      <c r="B24" s="4" t="s">
        <v>54</v>
      </c>
      <c r="C24" s="4">
        <v>2432</v>
      </c>
      <c r="D24" s="4">
        <f t="shared" si="0"/>
        <v>2376.0639999999999</v>
      </c>
      <c r="E24" s="4">
        <v>0.97699999999999998</v>
      </c>
      <c r="F24" s="4">
        <v>1537</v>
      </c>
      <c r="G24" s="4">
        <v>1502</v>
      </c>
      <c r="H24" s="11">
        <f t="shared" si="1"/>
        <v>0.97722836694860116</v>
      </c>
      <c r="I24" s="4">
        <v>24</v>
      </c>
      <c r="J24" s="4">
        <v>20</v>
      </c>
      <c r="K24" s="11">
        <f t="shared" si="2"/>
        <v>0.83333333333333337</v>
      </c>
      <c r="L24" s="1">
        <v>15</v>
      </c>
    </row>
    <row r="25" spans="1:13" x14ac:dyDescent="0.15">
      <c r="A25" s="4" t="s">
        <v>68</v>
      </c>
      <c r="B25" s="4" t="s">
        <v>55</v>
      </c>
      <c r="C25" s="4">
        <v>2759</v>
      </c>
      <c r="D25" s="4">
        <f t="shared" si="0"/>
        <v>2574.1469999999999</v>
      </c>
      <c r="E25" s="4">
        <v>0.93300000000000005</v>
      </c>
      <c r="F25" s="4">
        <v>1122</v>
      </c>
      <c r="G25" s="4">
        <v>1121</v>
      </c>
      <c r="H25" s="11">
        <f t="shared" si="1"/>
        <v>0.99910873440285208</v>
      </c>
      <c r="I25" s="4">
        <v>17</v>
      </c>
      <c r="J25" s="4">
        <v>17</v>
      </c>
      <c r="K25" s="11">
        <f t="shared" si="2"/>
        <v>1</v>
      </c>
      <c r="L25" s="1">
        <v>4.5119999999999996</v>
      </c>
    </row>
    <row r="26" spans="1:13" x14ac:dyDescent="0.15">
      <c r="A26" s="4" t="s">
        <v>56</v>
      </c>
      <c r="B26" s="6" t="s">
        <v>58</v>
      </c>
      <c r="C26" s="4">
        <v>2740</v>
      </c>
      <c r="D26" s="4">
        <f t="shared" si="0"/>
        <v>2487.92</v>
      </c>
      <c r="E26" s="4">
        <v>0.90800000000000003</v>
      </c>
      <c r="F26" s="4">
        <v>1472</v>
      </c>
      <c r="G26" s="4">
        <v>1242</v>
      </c>
      <c r="H26" s="11">
        <f t="shared" si="1"/>
        <v>0.84375</v>
      </c>
      <c r="I26" s="4">
        <v>14</v>
      </c>
      <c r="J26" s="4">
        <v>14</v>
      </c>
      <c r="K26" s="11">
        <f t="shared" si="2"/>
        <v>1</v>
      </c>
      <c r="L26" s="1">
        <v>232.92</v>
      </c>
    </row>
    <row r="27" spans="1:13" x14ac:dyDescent="0.15">
      <c r="A27" s="4" t="s">
        <v>57</v>
      </c>
      <c r="B27" s="4" t="s">
        <v>59</v>
      </c>
      <c r="C27" s="4">
        <v>691</v>
      </c>
      <c r="D27" s="4">
        <f t="shared" si="0"/>
        <v>666.81499999999994</v>
      </c>
      <c r="E27" s="4">
        <v>0.96499999999999997</v>
      </c>
      <c r="F27" s="4">
        <v>341</v>
      </c>
      <c r="G27" s="4">
        <v>314</v>
      </c>
      <c r="H27" s="11">
        <f t="shared" si="1"/>
        <v>0.92082111436950143</v>
      </c>
      <c r="I27" s="4">
        <v>21</v>
      </c>
      <c r="J27" s="4">
        <v>21</v>
      </c>
      <c r="K27" s="11">
        <f t="shared" si="2"/>
        <v>1</v>
      </c>
      <c r="L27" s="1">
        <v>1.079</v>
      </c>
      <c r="M27" s="34" t="s">
        <v>70</v>
      </c>
    </row>
    <row r="28" spans="1:13" x14ac:dyDescent="0.15">
      <c r="A28" s="4" t="s">
        <v>60</v>
      </c>
      <c r="B28" s="4" t="s">
        <v>59</v>
      </c>
      <c r="C28" s="4">
        <v>1063</v>
      </c>
      <c r="D28" s="4">
        <f t="shared" si="0"/>
        <v>873.78599999999994</v>
      </c>
      <c r="E28" s="4">
        <v>0.82199999999999995</v>
      </c>
      <c r="F28" s="4">
        <v>448</v>
      </c>
      <c r="G28" s="4">
        <v>448</v>
      </c>
      <c r="H28" s="11">
        <f t="shared" si="1"/>
        <v>1</v>
      </c>
      <c r="I28" s="4">
        <v>35</v>
      </c>
      <c r="J28" s="4">
        <v>35</v>
      </c>
      <c r="K28" s="11">
        <f t="shared" si="2"/>
        <v>1</v>
      </c>
      <c r="L28" s="1">
        <v>1.4590000000000001</v>
      </c>
      <c r="M28" s="34"/>
    </row>
    <row r="29" spans="1:13" x14ac:dyDescent="0.15">
      <c r="A29" s="4" t="s">
        <v>64</v>
      </c>
      <c r="B29" s="4" t="s">
        <v>59</v>
      </c>
      <c r="C29" s="4">
        <v>1128</v>
      </c>
      <c r="D29" s="4">
        <f t="shared" si="0"/>
        <v>962.18399999999997</v>
      </c>
      <c r="E29" s="4">
        <v>0.85299999999999998</v>
      </c>
      <c r="F29" s="4">
        <v>609</v>
      </c>
      <c r="G29" s="4">
        <v>609</v>
      </c>
      <c r="H29" s="11">
        <f t="shared" si="1"/>
        <v>1</v>
      </c>
      <c r="I29" s="4">
        <v>17</v>
      </c>
      <c r="J29" s="4">
        <v>17</v>
      </c>
      <c r="K29" s="11">
        <f t="shared" si="2"/>
        <v>1</v>
      </c>
      <c r="L29" s="1">
        <v>2.0920000000000001</v>
      </c>
      <c r="M29" s="34"/>
    </row>
    <row r="30" spans="1:13" x14ac:dyDescent="0.15">
      <c r="A30" s="4" t="s">
        <v>65</v>
      </c>
      <c r="B30" s="4" t="s">
        <v>66</v>
      </c>
      <c r="C30" s="4">
        <v>1276</v>
      </c>
      <c r="D30" s="4">
        <f t="shared" si="0"/>
        <v>1057.8039999999999</v>
      </c>
      <c r="E30" s="4">
        <v>0.82899999999999996</v>
      </c>
      <c r="F30" s="4">
        <v>474</v>
      </c>
      <c r="G30" s="4">
        <v>474</v>
      </c>
      <c r="H30" s="11">
        <f t="shared" si="1"/>
        <v>1</v>
      </c>
      <c r="I30" s="4">
        <v>22</v>
      </c>
      <c r="J30" s="4">
        <v>22</v>
      </c>
      <c r="K30" s="11">
        <f t="shared" si="2"/>
        <v>1</v>
      </c>
      <c r="L30" s="1">
        <v>1.6579999999999999</v>
      </c>
      <c r="M30" s="34"/>
    </row>
    <row r="31" spans="1:13" x14ac:dyDescent="0.15">
      <c r="A31" s="4" t="s">
        <v>67</v>
      </c>
      <c r="B31" s="4" t="s">
        <v>66</v>
      </c>
      <c r="C31" s="4">
        <v>1104</v>
      </c>
      <c r="D31" s="4">
        <f t="shared" si="0"/>
        <v>1057.6320000000001</v>
      </c>
      <c r="E31" s="4">
        <v>0.95799999999999996</v>
      </c>
      <c r="F31" s="4">
        <v>438</v>
      </c>
      <c r="G31" s="4">
        <v>449</v>
      </c>
      <c r="H31" s="11">
        <f t="shared" si="1"/>
        <v>1.0251141552511416</v>
      </c>
      <c r="I31" s="4">
        <v>24</v>
      </c>
      <c r="J31" s="4">
        <v>24</v>
      </c>
      <c r="K31" s="11">
        <f t="shared" si="2"/>
        <v>1</v>
      </c>
      <c r="L31" s="1">
        <v>1.2090000000000001</v>
      </c>
      <c r="M31" s="34"/>
    </row>
    <row r="37" spans="1:14" x14ac:dyDescent="0.15">
      <c r="A37" s="5">
        <v>0.01</v>
      </c>
      <c r="B37" t="s">
        <v>72</v>
      </c>
    </row>
    <row r="38" spans="1:14" x14ac:dyDescent="0.15">
      <c r="A38" s="28" t="s">
        <v>38</v>
      </c>
      <c r="B38" s="28" t="s">
        <v>39</v>
      </c>
      <c r="C38" s="28" t="s">
        <v>41</v>
      </c>
      <c r="D38" s="28"/>
      <c r="E38" s="28"/>
      <c r="F38" s="28" t="s">
        <v>42</v>
      </c>
      <c r="G38" s="28"/>
      <c r="H38" s="28"/>
      <c r="I38" s="28" t="s">
        <v>61</v>
      </c>
      <c r="J38" s="28"/>
      <c r="K38" s="28"/>
    </row>
    <row r="39" spans="1:14" x14ac:dyDescent="0.15">
      <c r="A39" s="28"/>
      <c r="B39" s="28"/>
      <c r="C39" s="8" t="s">
        <v>40</v>
      </c>
      <c r="D39" s="8" t="s">
        <v>43</v>
      </c>
      <c r="E39" s="8" t="s">
        <v>44</v>
      </c>
      <c r="F39" s="8" t="s">
        <v>40</v>
      </c>
      <c r="G39" s="8" t="s">
        <v>43</v>
      </c>
      <c r="H39" s="8" t="s">
        <v>44</v>
      </c>
      <c r="I39" s="8" t="s">
        <v>40</v>
      </c>
      <c r="J39" s="8" t="s">
        <v>62</v>
      </c>
      <c r="K39" s="8" t="s">
        <v>63</v>
      </c>
      <c r="L39" s="7" t="s">
        <v>69</v>
      </c>
    </row>
    <row r="40" spans="1:14" x14ac:dyDescent="0.15">
      <c r="A40" s="8" t="s">
        <v>45</v>
      </c>
      <c r="B40" s="8" t="s">
        <v>46</v>
      </c>
      <c r="C40" s="8">
        <v>599</v>
      </c>
      <c r="D40" s="8">
        <f>C40*E40</f>
        <v>531.91200000000003</v>
      </c>
      <c r="E40" s="8">
        <v>0.88800000000000001</v>
      </c>
      <c r="F40" s="8">
        <v>354</v>
      </c>
      <c r="G40" s="8">
        <v>377</v>
      </c>
      <c r="H40" s="11">
        <f>G40/F40</f>
        <v>1.0649717514124293</v>
      </c>
      <c r="I40" s="8">
        <v>22</v>
      </c>
      <c r="J40" s="8">
        <v>22</v>
      </c>
      <c r="K40" s="11">
        <f>J40/I40</f>
        <v>1</v>
      </c>
      <c r="L40" s="10">
        <v>1.968</v>
      </c>
    </row>
    <row r="41" spans="1:14" x14ac:dyDescent="0.15">
      <c r="A41" s="8" t="s">
        <v>47</v>
      </c>
      <c r="B41" s="8" t="s">
        <v>48</v>
      </c>
      <c r="C41" s="8">
        <v>1013</v>
      </c>
      <c r="D41" s="8">
        <f t="shared" ref="D41:D51" si="3">C41*E41</f>
        <v>670.60599999999999</v>
      </c>
      <c r="E41" s="8">
        <v>0.66200000000000003</v>
      </c>
      <c r="F41" s="8">
        <v>311</v>
      </c>
      <c r="G41" s="8">
        <v>261</v>
      </c>
      <c r="H41" s="11">
        <f t="shared" ref="H41:H51" si="4">G41/F41</f>
        <v>0.83922829581993574</v>
      </c>
      <c r="I41" s="8">
        <v>24</v>
      </c>
      <c r="J41" s="8">
        <v>23</v>
      </c>
      <c r="K41" s="11">
        <f t="shared" ref="K41:K51" si="5">J41/I41</f>
        <v>0.95833333333333337</v>
      </c>
      <c r="L41" s="10">
        <v>5.5720000000000001</v>
      </c>
    </row>
    <row r="42" spans="1:14" x14ac:dyDescent="0.15">
      <c r="A42" s="8" t="s">
        <v>49</v>
      </c>
      <c r="B42" s="8" t="s">
        <v>50</v>
      </c>
      <c r="C42" s="8">
        <v>1434</v>
      </c>
      <c r="D42" s="8">
        <f t="shared" si="3"/>
        <v>982.29000000000008</v>
      </c>
      <c r="E42" s="8">
        <v>0.68500000000000005</v>
      </c>
      <c r="F42" s="8">
        <v>477</v>
      </c>
      <c r="G42" s="8">
        <v>493</v>
      </c>
      <c r="H42" s="11">
        <f t="shared" si="4"/>
        <v>1.0335429769392033</v>
      </c>
      <c r="I42" s="8">
        <v>16</v>
      </c>
      <c r="J42" s="8">
        <v>14</v>
      </c>
      <c r="K42" s="11">
        <f t="shared" si="5"/>
        <v>0.875</v>
      </c>
      <c r="L42" s="10">
        <v>3.3809999999999998</v>
      </c>
    </row>
    <row r="43" spans="1:14" x14ac:dyDescent="0.15">
      <c r="A43" s="8" t="s">
        <v>51</v>
      </c>
      <c r="B43" s="8" t="s">
        <v>52</v>
      </c>
      <c r="C43" s="8">
        <v>1615</v>
      </c>
      <c r="D43" s="8">
        <f t="shared" si="3"/>
        <v>1584.3150000000001</v>
      </c>
      <c r="E43" s="8">
        <v>0.98099999999999998</v>
      </c>
      <c r="F43" s="8">
        <v>939</v>
      </c>
      <c r="G43" s="8">
        <v>913</v>
      </c>
      <c r="H43" s="11">
        <f t="shared" si="4"/>
        <v>0.97231096911608095</v>
      </c>
      <c r="I43" s="8">
        <v>23</v>
      </c>
      <c r="J43" s="8">
        <v>23</v>
      </c>
      <c r="K43" s="11">
        <f t="shared" si="5"/>
        <v>1</v>
      </c>
      <c r="L43" s="10">
        <v>59.536999999999999</v>
      </c>
    </row>
    <row r="44" spans="1:14" x14ac:dyDescent="0.15">
      <c r="A44" s="8" t="s">
        <v>53</v>
      </c>
      <c r="B44" s="8" t="s">
        <v>54</v>
      </c>
      <c r="C44" s="8">
        <v>2432</v>
      </c>
      <c r="D44" s="8">
        <f t="shared" si="3"/>
        <v>2376.0639999999999</v>
      </c>
      <c r="E44" s="8">
        <v>0.97699999999999998</v>
      </c>
      <c r="F44" s="8">
        <v>1537</v>
      </c>
      <c r="G44" s="8">
        <v>1502</v>
      </c>
      <c r="H44" s="11">
        <f t="shared" si="4"/>
        <v>0.97722836694860116</v>
      </c>
      <c r="I44" s="8">
        <v>24</v>
      </c>
      <c r="J44" s="8">
        <v>20</v>
      </c>
      <c r="K44" s="11">
        <f t="shared" si="5"/>
        <v>0.83333333333333337</v>
      </c>
      <c r="L44" s="10">
        <v>14.343</v>
      </c>
    </row>
    <row r="45" spans="1:14" x14ac:dyDescent="0.15">
      <c r="A45" s="8" t="s">
        <v>68</v>
      </c>
      <c r="B45" s="8" t="s">
        <v>55</v>
      </c>
      <c r="C45" s="8">
        <v>2759</v>
      </c>
      <c r="D45" s="8">
        <f t="shared" si="3"/>
        <v>2574.1469999999999</v>
      </c>
      <c r="E45" s="8">
        <v>0.93300000000000005</v>
      </c>
      <c r="F45" s="8">
        <v>1122</v>
      </c>
      <c r="G45" s="8">
        <v>1121</v>
      </c>
      <c r="H45" s="11">
        <f t="shared" si="4"/>
        <v>0.99910873440285208</v>
      </c>
      <c r="I45" s="8">
        <v>17</v>
      </c>
      <c r="J45" s="8">
        <v>17</v>
      </c>
      <c r="K45" s="11">
        <f t="shared" si="5"/>
        <v>1</v>
      </c>
      <c r="L45" s="10">
        <v>4.41</v>
      </c>
    </row>
    <row r="46" spans="1:14" x14ac:dyDescent="0.15">
      <c r="A46" s="8" t="s">
        <v>56</v>
      </c>
      <c r="B46" s="6" t="s">
        <v>58</v>
      </c>
      <c r="C46" s="8">
        <v>2740</v>
      </c>
      <c r="D46" s="8">
        <f t="shared" si="3"/>
        <v>2487.92</v>
      </c>
      <c r="E46" s="8">
        <v>0.90800000000000003</v>
      </c>
      <c r="F46" s="8">
        <v>1472</v>
      </c>
      <c r="G46" s="8">
        <v>1242</v>
      </c>
      <c r="H46" s="11">
        <f t="shared" si="4"/>
        <v>0.84375</v>
      </c>
      <c r="I46" s="8">
        <v>14</v>
      </c>
      <c r="J46" s="8">
        <v>14</v>
      </c>
      <c r="K46" s="11">
        <f t="shared" si="5"/>
        <v>1</v>
      </c>
      <c r="L46" s="10">
        <v>126.60899999999999</v>
      </c>
      <c r="M46" s="3">
        <v>707</v>
      </c>
      <c r="N46">
        <f>M46/F46</f>
        <v>0.48029891304347827</v>
      </c>
    </row>
    <row r="47" spans="1:14" x14ac:dyDescent="0.15">
      <c r="A47" s="8" t="s">
        <v>57</v>
      </c>
      <c r="B47" s="8" t="s">
        <v>59</v>
      </c>
      <c r="C47" s="8">
        <v>691</v>
      </c>
      <c r="D47" s="8">
        <f t="shared" si="3"/>
        <v>666.81499999999994</v>
      </c>
      <c r="E47" s="8">
        <v>0.96499999999999997</v>
      </c>
      <c r="F47" s="8">
        <v>314</v>
      </c>
      <c r="G47" s="8">
        <v>314</v>
      </c>
      <c r="H47" s="11">
        <f t="shared" si="4"/>
        <v>1</v>
      </c>
      <c r="I47" s="8">
        <v>21</v>
      </c>
      <c r="J47" s="8">
        <v>21</v>
      </c>
      <c r="K47" s="11">
        <f t="shared" si="5"/>
        <v>1</v>
      </c>
      <c r="L47" s="10">
        <v>1.0640000000000001</v>
      </c>
    </row>
    <row r="48" spans="1:14" x14ac:dyDescent="0.15">
      <c r="A48" s="8" t="s">
        <v>60</v>
      </c>
      <c r="B48" s="8" t="s">
        <v>59</v>
      </c>
      <c r="C48" s="8">
        <v>1063</v>
      </c>
      <c r="D48" s="8">
        <f t="shared" si="3"/>
        <v>873.78599999999994</v>
      </c>
      <c r="E48" s="8">
        <v>0.82199999999999995</v>
      </c>
      <c r="F48" s="8">
        <v>448</v>
      </c>
      <c r="G48" s="8">
        <v>448</v>
      </c>
      <c r="H48" s="11">
        <f t="shared" si="4"/>
        <v>1</v>
      </c>
      <c r="I48" s="8">
        <v>35</v>
      </c>
      <c r="J48" s="8">
        <v>35</v>
      </c>
      <c r="K48" s="11">
        <f t="shared" si="5"/>
        <v>1</v>
      </c>
      <c r="L48" s="10">
        <v>1.42</v>
      </c>
    </row>
    <row r="49" spans="1:12" x14ac:dyDescent="0.15">
      <c r="A49" s="8" t="s">
        <v>64</v>
      </c>
      <c r="B49" s="8" t="s">
        <v>59</v>
      </c>
      <c r="C49" s="8">
        <v>1128</v>
      </c>
      <c r="D49" s="8">
        <f t="shared" si="3"/>
        <v>962.18399999999997</v>
      </c>
      <c r="E49" s="8">
        <v>0.85299999999999998</v>
      </c>
      <c r="F49" s="8">
        <v>609</v>
      </c>
      <c r="G49" s="8">
        <v>609</v>
      </c>
      <c r="H49" s="11">
        <f t="shared" si="4"/>
        <v>1</v>
      </c>
      <c r="I49" s="8">
        <v>17</v>
      </c>
      <c r="J49" s="8">
        <v>17</v>
      </c>
      <c r="K49" s="11">
        <f t="shared" si="5"/>
        <v>1</v>
      </c>
      <c r="L49" s="10">
        <v>2.0419999999999998</v>
      </c>
    </row>
    <row r="50" spans="1:12" x14ac:dyDescent="0.15">
      <c r="A50" s="8" t="s">
        <v>65</v>
      </c>
      <c r="B50" s="8" t="s">
        <v>66</v>
      </c>
      <c r="C50" s="8">
        <v>1276</v>
      </c>
      <c r="D50" s="8">
        <f t="shared" si="3"/>
        <v>1057.8039999999999</v>
      </c>
      <c r="E50" s="8">
        <v>0.82899999999999996</v>
      </c>
      <c r="F50" s="8">
        <v>474</v>
      </c>
      <c r="G50" s="8">
        <v>474</v>
      </c>
      <c r="H50" s="11">
        <f t="shared" si="4"/>
        <v>1</v>
      </c>
      <c r="I50" s="8">
        <v>22</v>
      </c>
      <c r="J50" s="8">
        <v>22</v>
      </c>
      <c r="K50" s="11">
        <f t="shared" si="5"/>
        <v>1</v>
      </c>
      <c r="L50" s="10">
        <v>1.6120000000000001</v>
      </c>
    </row>
    <row r="51" spans="1:12" x14ac:dyDescent="0.15">
      <c r="A51" s="8" t="s">
        <v>67</v>
      </c>
      <c r="B51" s="8" t="s">
        <v>66</v>
      </c>
      <c r="C51" s="8">
        <v>1104</v>
      </c>
      <c r="D51" s="8">
        <f t="shared" si="3"/>
        <v>1057.6320000000001</v>
      </c>
      <c r="E51" s="8">
        <v>0.95799999999999996</v>
      </c>
      <c r="F51" s="8">
        <v>438</v>
      </c>
      <c r="G51" s="8">
        <v>449</v>
      </c>
      <c r="H51" s="11">
        <f t="shared" si="4"/>
        <v>1.0251141552511416</v>
      </c>
      <c r="I51" s="8">
        <v>24</v>
      </c>
      <c r="J51" s="8">
        <v>24</v>
      </c>
      <c r="K51" s="11">
        <f t="shared" si="5"/>
        <v>1</v>
      </c>
      <c r="L51" s="10">
        <v>1.1719999999999999</v>
      </c>
    </row>
    <row r="54" spans="1:12" x14ac:dyDescent="0.15">
      <c r="A54" s="5">
        <v>0.01</v>
      </c>
      <c r="B54" t="s">
        <v>72</v>
      </c>
      <c r="C54" t="s">
        <v>74</v>
      </c>
    </row>
    <row r="55" spans="1:12" x14ac:dyDescent="0.15">
      <c r="A55" s="14" t="s">
        <v>38</v>
      </c>
      <c r="B55" s="14" t="s">
        <v>39</v>
      </c>
      <c r="C55" s="15" t="s">
        <v>41</v>
      </c>
      <c r="D55" s="16"/>
      <c r="E55" s="17"/>
      <c r="F55" s="15" t="s">
        <v>42</v>
      </c>
      <c r="G55" s="16"/>
      <c r="H55" s="17"/>
      <c r="I55" s="15" t="s">
        <v>61</v>
      </c>
      <c r="J55" s="16"/>
      <c r="K55" s="17"/>
    </row>
    <row r="56" spans="1:12" x14ac:dyDescent="0.15">
      <c r="A56" s="18"/>
      <c r="B56" s="18"/>
      <c r="C56" s="8" t="s">
        <v>40</v>
      </c>
      <c r="D56" s="8" t="s">
        <v>43</v>
      </c>
      <c r="E56" s="8" t="s">
        <v>44</v>
      </c>
      <c r="F56" s="8" t="s">
        <v>40</v>
      </c>
      <c r="G56" s="8" t="s">
        <v>43</v>
      </c>
      <c r="H56" s="8" t="s">
        <v>44</v>
      </c>
      <c r="I56" s="8" t="s">
        <v>40</v>
      </c>
      <c r="J56" s="8" t="s">
        <v>62</v>
      </c>
      <c r="K56" s="8" t="s">
        <v>63</v>
      </c>
      <c r="L56" s="7" t="s">
        <v>69</v>
      </c>
    </row>
    <row r="57" spans="1:12" x14ac:dyDescent="0.15">
      <c r="A57" s="8" t="s">
        <v>45</v>
      </c>
      <c r="B57" s="8" t="s">
        <v>46</v>
      </c>
      <c r="C57" s="8">
        <v>599</v>
      </c>
      <c r="D57" s="8">
        <f>C57*E57</f>
        <v>531.91200000000003</v>
      </c>
      <c r="E57" s="8">
        <v>0.88800000000000001</v>
      </c>
      <c r="F57" s="8">
        <v>354</v>
      </c>
      <c r="G57" s="8">
        <v>367</v>
      </c>
      <c r="H57" s="11">
        <f>G57/F57</f>
        <v>1.036723163841808</v>
      </c>
      <c r="I57" s="8">
        <v>22</v>
      </c>
      <c r="J57" s="8">
        <v>20</v>
      </c>
      <c r="K57" s="11">
        <f>J57/I57</f>
        <v>0.90909090909090906</v>
      </c>
      <c r="L57" s="10">
        <v>2.984</v>
      </c>
    </row>
    <row r="58" spans="1:12" x14ac:dyDescent="0.15">
      <c r="A58" s="8" t="s">
        <v>47</v>
      </c>
      <c r="B58" s="8" t="s">
        <v>48</v>
      </c>
      <c r="C58" s="8">
        <v>1013</v>
      </c>
      <c r="D58" s="8">
        <f t="shared" ref="D58:D68" si="6">C58*E58</f>
        <v>670.60599999999999</v>
      </c>
      <c r="E58" s="8">
        <v>0.66200000000000003</v>
      </c>
      <c r="F58" s="8">
        <v>311</v>
      </c>
      <c r="G58" s="8">
        <v>287</v>
      </c>
      <c r="H58" s="11">
        <f t="shared" ref="H58:H68" si="7">G58/F58</f>
        <v>0.92282958199356913</v>
      </c>
      <c r="I58" s="8">
        <v>24</v>
      </c>
      <c r="J58" s="8">
        <v>23</v>
      </c>
      <c r="K58" s="11">
        <f t="shared" ref="K58:K68" si="8">J58/I58</f>
        <v>0.95833333333333337</v>
      </c>
      <c r="L58" s="10">
        <v>4.17</v>
      </c>
    </row>
    <row r="59" spans="1:12" x14ac:dyDescent="0.15">
      <c r="A59" s="8" t="s">
        <v>49</v>
      </c>
      <c r="B59" s="8" t="s">
        <v>50</v>
      </c>
      <c r="C59" s="8">
        <v>1434</v>
      </c>
      <c r="D59" s="8">
        <f t="shared" si="6"/>
        <v>982.29000000000008</v>
      </c>
      <c r="E59" s="8">
        <v>0.68500000000000005</v>
      </c>
      <c r="F59" s="8">
        <v>477</v>
      </c>
      <c r="G59" s="8">
        <v>445</v>
      </c>
      <c r="H59" s="11">
        <f t="shared" si="7"/>
        <v>0.93291404612159334</v>
      </c>
      <c r="I59" s="8">
        <v>16</v>
      </c>
      <c r="J59" s="8">
        <v>15</v>
      </c>
      <c r="K59" s="11">
        <f t="shared" si="8"/>
        <v>0.9375</v>
      </c>
      <c r="L59" s="10">
        <v>11.115</v>
      </c>
    </row>
    <row r="60" spans="1:12" x14ac:dyDescent="0.15">
      <c r="A60" s="8" t="s">
        <v>51</v>
      </c>
      <c r="B60" s="8" t="s">
        <v>52</v>
      </c>
      <c r="C60" s="8">
        <v>1615</v>
      </c>
      <c r="D60" s="8">
        <f t="shared" si="6"/>
        <v>1584.3150000000001</v>
      </c>
      <c r="E60" s="8">
        <v>0.98099999999999998</v>
      </c>
      <c r="F60" s="8">
        <v>939</v>
      </c>
      <c r="G60" s="8">
        <v>933</v>
      </c>
      <c r="H60" s="11">
        <f t="shared" si="7"/>
        <v>0.99361022364217255</v>
      </c>
      <c r="I60" s="8">
        <v>23</v>
      </c>
      <c r="J60" s="8">
        <v>23</v>
      </c>
      <c r="K60" s="11">
        <f t="shared" si="8"/>
        <v>1</v>
      </c>
      <c r="L60" s="10">
        <v>21.666</v>
      </c>
    </row>
    <row r="61" spans="1:12" x14ac:dyDescent="0.15">
      <c r="A61" s="8" t="s">
        <v>53</v>
      </c>
      <c r="B61" s="8" t="s">
        <v>54</v>
      </c>
      <c r="C61" s="8">
        <v>2432</v>
      </c>
      <c r="D61" s="8">
        <f t="shared" si="6"/>
        <v>2376.0639999999999</v>
      </c>
      <c r="E61" s="8">
        <v>0.97699999999999998</v>
      </c>
      <c r="F61" s="8">
        <v>1537</v>
      </c>
      <c r="G61" s="8">
        <v>1518</v>
      </c>
      <c r="H61" s="11">
        <f t="shared" si="7"/>
        <v>0.98763825634352631</v>
      </c>
      <c r="I61" s="8">
        <v>24</v>
      </c>
      <c r="J61" s="8">
        <v>21</v>
      </c>
      <c r="K61" s="11">
        <f t="shared" si="8"/>
        <v>0.875</v>
      </c>
      <c r="L61" s="10">
        <v>19.402000000000001</v>
      </c>
    </row>
    <row r="62" spans="1:12" x14ac:dyDescent="0.15">
      <c r="A62" s="8" t="s">
        <v>68</v>
      </c>
      <c r="B62" s="8" t="s">
        <v>55</v>
      </c>
      <c r="C62" s="8">
        <v>2759</v>
      </c>
      <c r="D62" s="8">
        <f t="shared" si="6"/>
        <v>2574.1469999999999</v>
      </c>
      <c r="E62" s="8">
        <v>0.93300000000000005</v>
      </c>
      <c r="F62" s="8">
        <v>1122</v>
      </c>
      <c r="G62" s="8">
        <v>1097</v>
      </c>
      <c r="H62" s="11">
        <f t="shared" si="7"/>
        <v>0.9777183600713012</v>
      </c>
      <c r="I62" s="8">
        <v>17</v>
      </c>
      <c r="J62" s="8">
        <v>17</v>
      </c>
      <c r="K62" s="11">
        <f t="shared" si="8"/>
        <v>1</v>
      </c>
      <c r="L62" s="10">
        <v>24.763000000000002</v>
      </c>
    </row>
    <row r="63" spans="1:12" x14ac:dyDescent="0.15">
      <c r="A63" s="8" t="s">
        <v>56</v>
      </c>
      <c r="B63" s="6" t="s">
        <v>58</v>
      </c>
      <c r="C63" s="8">
        <v>2740</v>
      </c>
      <c r="D63" s="8">
        <f t="shared" si="6"/>
        <v>2487.92</v>
      </c>
      <c r="E63" s="8">
        <v>0.90800000000000003</v>
      </c>
      <c r="F63" s="8">
        <v>1472</v>
      </c>
      <c r="G63" s="8">
        <v>1351</v>
      </c>
      <c r="H63" s="11">
        <f t="shared" si="7"/>
        <v>0.91779891304347827</v>
      </c>
      <c r="I63" s="8">
        <v>14</v>
      </c>
      <c r="J63" s="8">
        <v>14</v>
      </c>
      <c r="K63" s="11">
        <f t="shared" si="8"/>
        <v>1</v>
      </c>
      <c r="L63" s="10">
        <v>73.253</v>
      </c>
    </row>
    <row r="64" spans="1:12" x14ac:dyDescent="0.15">
      <c r="A64" s="8" t="s">
        <v>57</v>
      </c>
      <c r="B64" s="8" t="s">
        <v>59</v>
      </c>
      <c r="C64" s="8">
        <v>691</v>
      </c>
      <c r="D64" s="8">
        <f t="shared" si="6"/>
        <v>666.81499999999994</v>
      </c>
      <c r="E64" s="8">
        <v>0.96499999999999997</v>
      </c>
      <c r="F64" s="8">
        <v>314</v>
      </c>
      <c r="G64" s="8">
        <v>293</v>
      </c>
      <c r="H64" s="11">
        <f t="shared" si="7"/>
        <v>0.93312101910828027</v>
      </c>
      <c r="I64" s="8">
        <v>21</v>
      </c>
      <c r="J64" s="8">
        <v>21</v>
      </c>
      <c r="K64" s="11">
        <f t="shared" si="8"/>
        <v>1</v>
      </c>
      <c r="L64" s="10">
        <v>2.1030000000000002</v>
      </c>
    </row>
    <row r="65" spans="1:13" x14ac:dyDescent="0.15">
      <c r="A65" s="8" t="s">
        <v>60</v>
      </c>
      <c r="B65" s="8" t="s">
        <v>59</v>
      </c>
      <c r="C65" s="8">
        <v>1063</v>
      </c>
      <c r="D65" s="8">
        <f t="shared" si="6"/>
        <v>873.78599999999994</v>
      </c>
      <c r="E65" s="8">
        <v>0.82199999999999995</v>
      </c>
      <c r="F65" s="8">
        <v>448</v>
      </c>
      <c r="G65" s="8">
        <v>431</v>
      </c>
      <c r="H65" s="11">
        <f t="shared" si="7"/>
        <v>0.9620535714285714</v>
      </c>
      <c r="I65" s="8">
        <v>35</v>
      </c>
      <c r="J65" s="8">
        <v>35</v>
      </c>
      <c r="K65" s="11">
        <f t="shared" si="8"/>
        <v>1</v>
      </c>
      <c r="L65" s="10">
        <v>2.1779999999999999</v>
      </c>
    </row>
    <row r="66" spans="1:13" x14ac:dyDescent="0.15">
      <c r="A66" s="8" t="s">
        <v>64</v>
      </c>
      <c r="B66" s="8" t="s">
        <v>59</v>
      </c>
      <c r="C66" s="8">
        <v>1128</v>
      </c>
      <c r="D66" s="8">
        <f t="shared" si="6"/>
        <v>962.18399999999997</v>
      </c>
      <c r="E66" s="8">
        <v>0.85299999999999998</v>
      </c>
      <c r="F66" s="8">
        <v>609</v>
      </c>
      <c r="G66" s="8">
        <v>529</v>
      </c>
      <c r="H66" s="11">
        <f t="shared" si="7"/>
        <v>0.86863711001642041</v>
      </c>
      <c r="I66" s="8">
        <v>17</v>
      </c>
      <c r="J66" s="8">
        <v>15</v>
      </c>
      <c r="K66" s="11">
        <f t="shared" si="8"/>
        <v>0.88235294117647056</v>
      </c>
      <c r="L66" s="10">
        <v>11.439</v>
      </c>
    </row>
    <row r="67" spans="1:13" x14ac:dyDescent="0.15">
      <c r="A67" s="8" t="s">
        <v>65</v>
      </c>
      <c r="B67" s="8" t="s">
        <v>66</v>
      </c>
      <c r="C67" s="8">
        <v>1276</v>
      </c>
      <c r="D67" s="8">
        <f t="shared" si="6"/>
        <v>1057.8039999999999</v>
      </c>
      <c r="E67" s="8">
        <v>0.82899999999999996</v>
      </c>
      <c r="F67" s="8">
        <v>474</v>
      </c>
      <c r="G67" s="8">
        <v>474</v>
      </c>
      <c r="H67" s="11">
        <f t="shared" si="7"/>
        <v>1</v>
      </c>
      <c r="I67" s="8">
        <v>22</v>
      </c>
      <c r="J67" s="8">
        <v>22</v>
      </c>
      <c r="K67" s="11">
        <f t="shared" si="8"/>
        <v>1</v>
      </c>
      <c r="L67" s="10">
        <v>1.6719999999999999</v>
      </c>
    </row>
    <row r="68" spans="1:13" x14ac:dyDescent="0.15">
      <c r="A68" s="8" t="s">
        <v>67</v>
      </c>
      <c r="B68" s="8" t="s">
        <v>66</v>
      </c>
      <c r="C68" s="8">
        <v>1104</v>
      </c>
      <c r="D68" s="8">
        <f t="shared" si="6"/>
        <v>1057.6320000000001</v>
      </c>
      <c r="E68" s="8">
        <v>0.95799999999999996</v>
      </c>
      <c r="F68" s="8">
        <v>438</v>
      </c>
      <c r="G68" s="8">
        <v>449</v>
      </c>
      <c r="H68" s="11">
        <f t="shared" si="7"/>
        <v>1.0251141552511416</v>
      </c>
      <c r="I68" s="8">
        <v>24</v>
      </c>
      <c r="J68" s="8">
        <v>24</v>
      </c>
      <c r="K68" s="11">
        <f t="shared" si="8"/>
        <v>1</v>
      </c>
      <c r="L68" s="10">
        <v>1.1970000000000001</v>
      </c>
      <c r="M68" t="s">
        <v>73</v>
      </c>
    </row>
    <row r="69" spans="1:13" x14ac:dyDescent="0.15">
      <c r="A69" s="5">
        <v>0.05</v>
      </c>
    </row>
    <row r="70" spans="1:13" x14ac:dyDescent="0.15">
      <c r="A70" s="28" t="s">
        <v>38</v>
      </c>
      <c r="B70" s="28" t="s">
        <v>39</v>
      </c>
      <c r="C70" s="28" t="s">
        <v>41</v>
      </c>
      <c r="D70" s="28"/>
      <c r="E70" s="28"/>
      <c r="F70" s="28" t="s">
        <v>42</v>
      </c>
      <c r="G70" s="28"/>
      <c r="H70" s="28"/>
      <c r="I70" s="28" t="s">
        <v>61</v>
      </c>
      <c r="J70" s="28"/>
      <c r="K70" s="28"/>
    </row>
    <row r="71" spans="1:13" x14ac:dyDescent="0.15">
      <c r="A71" s="28"/>
      <c r="B71" s="28"/>
      <c r="C71" s="8" t="s">
        <v>40</v>
      </c>
      <c r="D71" s="8" t="s">
        <v>43</v>
      </c>
      <c r="E71" s="8" t="s">
        <v>44</v>
      </c>
      <c r="F71" s="8" t="s">
        <v>40</v>
      </c>
      <c r="G71" s="8" t="s">
        <v>43</v>
      </c>
      <c r="H71" s="8" t="s">
        <v>44</v>
      </c>
      <c r="I71" s="8" t="s">
        <v>40</v>
      </c>
      <c r="J71" s="8" t="s">
        <v>62</v>
      </c>
      <c r="K71" s="8" t="s">
        <v>63</v>
      </c>
      <c r="L71" s="7" t="s">
        <v>75</v>
      </c>
    </row>
    <row r="72" spans="1:13" x14ac:dyDescent="0.15">
      <c r="A72" s="8" t="s">
        <v>45</v>
      </c>
      <c r="B72" s="8" t="s">
        <v>46</v>
      </c>
      <c r="C72" s="8">
        <v>599</v>
      </c>
      <c r="D72" s="8">
        <f>C72*E72</f>
        <v>497.76899999999995</v>
      </c>
      <c r="E72" s="9">
        <v>0.83099999999999996</v>
      </c>
      <c r="F72" s="8">
        <v>354</v>
      </c>
      <c r="G72" s="8">
        <v>345</v>
      </c>
      <c r="H72" s="11">
        <f>G72/F72</f>
        <v>0.97457627118644063</v>
      </c>
      <c r="I72" s="8">
        <v>22</v>
      </c>
      <c r="J72" s="8">
        <v>20</v>
      </c>
      <c r="K72" s="11">
        <f>J72/I72</f>
        <v>0.90909090909090906</v>
      </c>
      <c r="L72" s="10">
        <v>6.0140000000000002</v>
      </c>
    </row>
    <row r="73" spans="1:13" x14ac:dyDescent="0.15">
      <c r="A73" s="8" t="s">
        <v>47</v>
      </c>
      <c r="B73" s="8" t="s">
        <v>48</v>
      </c>
      <c r="C73" s="8">
        <v>1013</v>
      </c>
      <c r="D73" s="8">
        <f t="shared" ref="D73:D83" si="9">C73*E73</f>
        <v>279.58800000000002</v>
      </c>
      <c r="E73" s="9">
        <v>0.27600000000000002</v>
      </c>
      <c r="F73" s="8">
        <v>311</v>
      </c>
      <c r="G73" s="8">
        <v>255</v>
      </c>
      <c r="H73" s="11">
        <f t="shared" ref="H73:H83" si="10">G73/F73</f>
        <v>0.819935691318328</v>
      </c>
      <c r="I73" s="8">
        <v>24</v>
      </c>
      <c r="J73" s="8">
        <v>23</v>
      </c>
      <c r="K73" s="11">
        <f t="shared" ref="K73:K83" si="11">J73/I73</f>
        <v>0.95833333333333337</v>
      </c>
      <c r="L73" s="10">
        <v>5.6870000000000003</v>
      </c>
    </row>
    <row r="74" spans="1:13" x14ac:dyDescent="0.15">
      <c r="A74" s="8" t="s">
        <v>49</v>
      </c>
      <c r="B74" s="8" t="s">
        <v>50</v>
      </c>
      <c r="C74" s="8">
        <v>1434</v>
      </c>
      <c r="D74" s="8">
        <f t="shared" si="9"/>
        <v>926.36400000000003</v>
      </c>
      <c r="E74" s="9">
        <v>0.64600000000000002</v>
      </c>
      <c r="F74" s="8">
        <v>477</v>
      </c>
      <c r="G74" s="8">
        <v>443</v>
      </c>
      <c r="H74" s="11">
        <f t="shared" si="10"/>
        <v>0.92872117400419285</v>
      </c>
      <c r="I74" s="8">
        <v>16</v>
      </c>
      <c r="J74" s="8">
        <v>15</v>
      </c>
      <c r="K74" s="11">
        <f t="shared" si="11"/>
        <v>0.9375</v>
      </c>
      <c r="L74" s="10">
        <v>11.138999999999999</v>
      </c>
    </row>
    <row r="75" spans="1:13" x14ac:dyDescent="0.15">
      <c r="A75" s="8" t="s">
        <v>51</v>
      </c>
      <c r="B75" s="8" t="s">
        <v>52</v>
      </c>
      <c r="C75" s="8">
        <v>1615</v>
      </c>
      <c r="D75" s="8">
        <f t="shared" si="9"/>
        <v>1482.5700000000002</v>
      </c>
      <c r="E75" s="9">
        <v>0.91800000000000004</v>
      </c>
      <c r="F75" s="8">
        <v>939</v>
      </c>
      <c r="G75" s="8">
        <v>929</v>
      </c>
      <c r="H75" s="11">
        <f t="shared" si="10"/>
        <v>0.98935037273695425</v>
      </c>
      <c r="I75" s="8">
        <v>23</v>
      </c>
      <c r="J75" s="8">
        <v>23</v>
      </c>
      <c r="K75" s="11">
        <f t="shared" si="11"/>
        <v>1</v>
      </c>
      <c r="L75" s="22">
        <v>29.007999999999999</v>
      </c>
    </row>
    <row r="76" spans="1:13" x14ac:dyDescent="0.15">
      <c r="A76" s="8" t="s">
        <v>53</v>
      </c>
      <c r="B76" s="8" t="s">
        <v>54</v>
      </c>
      <c r="C76" s="8">
        <v>2432</v>
      </c>
      <c r="D76" s="8">
        <f t="shared" si="9"/>
        <v>2346.88</v>
      </c>
      <c r="E76" s="9">
        <v>0.96499999999999997</v>
      </c>
      <c r="F76" s="8">
        <v>1537</v>
      </c>
      <c r="G76" s="8">
        <v>1517</v>
      </c>
      <c r="H76" s="11">
        <f t="shared" si="10"/>
        <v>0.9869876382563435</v>
      </c>
      <c r="I76" s="8">
        <v>24</v>
      </c>
      <c r="J76" s="8">
        <v>21</v>
      </c>
      <c r="K76" s="11">
        <f t="shared" si="11"/>
        <v>0.875</v>
      </c>
      <c r="L76" s="10">
        <v>22.646999999999998</v>
      </c>
    </row>
    <row r="77" spans="1:13" x14ac:dyDescent="0.15">
      <c r="A77" s="8" t="s">
        <v>68</v>
      </c>
      <c r="B77" s="8" t="s">
        <v>55</v>
      </c>
      <c r="C77" s="8">
        <v>2759</v>
      </c>
      <c r="D77" s="8">
        <f t="shared" si="9"/>
        <v>2507.931</v>
      </c>
      <c r="E77" s="9">
        <v>0.90900000000000003</v>
      </c>
      <c r="F77" s="8">
        <v>1122</v>
      </c>
      <c r="G77" s="8">
        <v>1066</v>
      </c>
      <c r="H77" s="11">
        <f t="shared" si="10"/>
        <v>0.95008912655971478</v>
      </c>
      <c r="I77" s="8">
        <v>17</v>
      </c>
      <c r="J77" s="8">
        <v>18</v>
      </c>
      <c r="K77" s="11">
        <f t="shared" si="11"/>
        <v>1.0588235294117647</v>
      </c>
      <c r="L77" s="10">
        <v>32.484999999999999</v>
      </c>
    </row>
    <row r="78" spans="1:13" x14ac:dyDescent="0.15">
      <c r="A78" s="8" t="s">
        <v>56</v>
      </c>
      <c r="B78" s="6" t="s">
        <v>58</v>
      </c>
      <c r="C78" s="8">
        <v>2740</v>
      </c>
      <c r="D78" s="8">
        <f t="shared" si="9"/>
        <v>1928.9599999999998</v>
      </c>
      <c r="E78" s="9">
        <v>0.70399999999999996</v>
      </c>
      <c r="F78" s="8">
        <v>1472</v>
      </c>
      <c r="G78" s="8">
        <v>1345</v>
      </c>
      <c r="H78" s="11">
        <f t="shared" si="10"/>
        <v>0.91372282608695654</v>
      </c>
      <c r="I78" s="8">
        <v>14</v>
      </c>
      <c r="J78" s="8">
        <v>14</v>
      </c>
      <c r="K78" s="11">
        <f t="shared" si="11"/>
        <v>1</v>
      </c>
      <c r="L78" s="10">
        <v>73.671000000000006</v>
      </c>
    </row>
    <row r="79" spans="1:13" x14ac:dyDescent="0.15">
      <c r="A79" s="8" t="s">
        <v>57</v>
      </c>
      <c r="B79" s="8" t="s">
        <v>59</v>
      </c>
      <c r="C79" s="8">
        <v>691</v>
      </c>
      <c r="D79" s="8">
        <f t="shared" si="9"/>
        <v>659.90499999999997</v>
      </c>
      <c r="E79" s="9">
        <v>0.95499999999999996</v>
      </c>
      <c r="F79" s="8">
        <v>314</v>
      </c>
      <c r="G79" s="8">
        <v>291</v>
      </c>
      <c r="H79" s="11">
        <f t="shared" si="10"/>
        <v>0.92675159235668791</v>
      </c>
      <c r="I79" s="8">
        <v>21</v>
      </c>
      <c r="J79" s="8">
        <v>21</v>
      </c>
      <c r="K79" s="11">
        <f t="shared" si="11"/>
        <v>1</v>
      </c>
      <c r="L79" s="10">
        <v>2.5920000000000001</v>
      </c>
    </row>
    <row r="80" spans="1:13" x14ac:dyDescent="0.15">
      <c r="A80" s="8" t="s">
        <v>60</v>
      </c>
      <c r="B80" s="8" t="s">
        <v>59</v>
      </c>
      <c r="C80" s="8">
        <v>1063</v>
      </c>
      <c r="D80" s="8">
        <f t="shared" si="9"/>
        <v>853.58900000000006</v>
      </c>
      <c r="E80" s="9">
        <v>0.80300000000000005</v>
      </c>
      <c r="F80" s="8">
        <v>448</v>
      </c>
      <c r="G80" s="8">
        <v>416</v>
      </c>
      <c r="H80" s="11">
        <f t="shared" si="10"/>
        <v>0.9285714285714286</v>
      </c>
      <c r="I80" s="8">
        <v>35</v>
      </c>
      <c r="J80" s="8">
        <v>35</v>
      </c>
      <c r="K80" s="11">
        <f t="shared" si="11"/>
        <v>1</v>
      </c>
      <c r="L80" s="10">
        <v>3.6549999999999998</v>
      </c>
    </row>
    <row r="81" spans="1:15" x14ac:dyDescent="0.15">
      <c r="A81" s="8" t="s">
        <v>64</v>
      </c>
      <c r="B81" s="8" t="s">
        <v>59</v>
      </c>
      <c r="C81" s="8">
        <v>1128</v>
      </c>
      <c r="D81" s="8">
        <f t="shared" si="9"/>
        <v>849.38400000000001</v>
      </c>
      <c r="E81" s="9">
        <v>0.753</v>
      </c>
      <c r="F81" s="8">
        <v>609</v>
      </c>
      <c r="G81" s="8">
        <v>496</v>
      </c>
      <c r="H81" s="11">
        <f t="shared" si="10"/>
        <v>0.81444991789819376</v>
      </c>
      <c r="I81" s="8">
        <v>17</v>
      </c>
      <c r="J81" s="8">
        <v>13</v>
      </c>
      <c r="K81" s="11">
        <f t="shared" si="11"/>
        <v>0.76470588235294112</v>
      </c>
      <c r="L81" s="10">
        <v>14.137</v>
      </c>
    </row>
    <row r="82" spans="1:15" x14ac:dyDescent="0.15">
      <c r="A82" s="8" t="s">
        <v>65</v>
      </c>
      <c r="B82" s="8" t="s">
        <v>66</v>
      </c>
      <c r="C82" s="8">
        <v>1276</v>
      </c>
      <c r="D82" s="8">
        <f t="shared" si="9"/>
        <v>1033.5600000000002</v>
      </c>
      <c r="E82" s="9">
        <v>0.81</v>
      </c>
      <c r="F82" s="8">
        <v>474</v>
      </c>
      <c r="G82" s="8">
        <v>474</v>
      </c>
      <c r="H82" s="11">
        <f t="shared" si="10"/>
        <v>1</v>
      </c>
      <c r="I82" s="8">
        <v>22</v>
      </c>
      <c r="J82" s="8">
        <v>22</v>
      </c>
      <c r="K82" s="11">
        <f t="shared" si="11"/>
        <v>1</v>
      </c>
      <c r="L82" s="10">
        <v>2.56</v>
      </c>
    </row>
    <row r="83" spans="1:15" x14ac:dyDescent="0.15">
      <c r="A83" s="8" t="s">
        <v>67</v>
      </c>
      <c r="B83" s="8" t="s">
        <v>66</v>
      </c>
      <c r="C83" s="8">
        <v>1104</v>
      </c>
      <c r="D83" s="8">
        <f t="shared" si="9"/>
        <v>1022.3040000000001</v>
      </c>
      <c r="E83" s="9">
        <v>0.92600000000000005</v>
      </c>
      <c r="F83" s="8">
        <v>438</v>
      </c>
      <c r="G83" s="8">
        <v>448</v>
      </c>
      <c r="H83" s="11">
        <f t="shared" si="10"/>
        <v>1.0228310502283104</v>
      </c>
      <c r="I83" s="8">
        <v>24</v>
      </c>
      <c r="J83" s="8">
        <v>24</v>
      </c>
      <c r="K83" s="11">
        <f t="shared" si="11"/>
        <v>1</v>
      </c>
      <c r="L83" s="10">
        <v>1.8080000000000001</v>
      </c>
    </row>
    <row r="85" spans="1:15" x14ac:dyDescent="0.15">
      <c r="A85" s="19"/>
      <c r="B85" s="19"/>
      <c r="C85" s="19"/>
      <c r="D85" s="19"/>
      <c r="E85" s="19"/>
      <c r="F85" s="19"/>
      <c r="G85" s="19"/>
      <c r="H85" s="20"/>
      <c r="I85" s="19"/>
      <c r="J85" s="19"/>
      <c r="K85" s="20"/>
      <c r="L85" s="19"/>
      <c r="M85" s="21"/>
      <c r="N85" s="21"/>
      <c r="O85" s="21"/>
    </row>
    <row r="86" spans="1:15" x14ac:dyDescent="0.1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1:15" x14ac:dyDescent="0.15">
      <c r="A87" s="29" t="s">
        <v>38</v>
      </c>
      <c r="B87" s="29" t="s">
        <v>39</v>
      </c>
      <c r="C87" s="31" t="s">
        <v>41</v>
      </c>
      <c r="D87" s="32"/>
      <c r="E87" s="33"/>
      <c r="F87" s="31" t="s">
        <v>42</v>
      </c>
      <c r="G87" s="32"/>
      <c r="H87" s="33"/>
      <c r="I87" s="31" t="s">
        <v>61</v>
      </c>
      <c r="J87" s="32"/>
      <c r="K87" s="33"/>
      <c r="L87" s="21"/>
      <c r="M87" s="21"/>
      <c r="N87" s="21"/>
      <c r="O87" s="21"/>
    </row>
    <row r="88" spans="1:15" x14ac:dyDescent="0.15">
      <c r="A88" s="30"/>
      <c r="B88" s="30"/>
      <c r="C88" s="23" t="s">
        <v>40</v>
      </c>
      <c r="D88" s="23" t="s">
        <v>43</v>
      </c>
      <c r="E88" s="23" t="s">
        <v>44</v>
      </c>
      <c r="F88" s="23" t="s">
        <v>40</v>
      </c>
      <c r="G88" s="23" t="s">
        <v>43</v>
      </c>
      <c r="H88" s="23" t="s">
        <v>44</v>
      </c>
      <c r="I88" s="23" t="s">
        <v>40</v>
      </c>
      <c r="J88" s="23" t="s">
        <v>62</v>
      </c>
      <c r="K88" s="23" t="s">
        <v>63</v>
      </c>
      <c r="L88" s="7" t="s">
        <v>69</v>
      </c>
      <c r="M88" s="21"/>
      <c r="N88" s="21"/>
      <c r="O88" s="21"/>
    </row>
    <row r="89" spans="1:15" x14ac:dyDescent="0.15">
      <c r="A89" s="23" t="s">
        <v>45</v>
      </c>
      <c r="B89" s="23" t="s">
        <v>46</v>
      </c>
      <c r="C89" s="23">
        <v>599</v>
      </c>
      <c r="D89" s="23">
        <f>C89*E89</f>
        <v>531.91200000000003</v>
      </c>
      <c r="E89" s="23">
        <v>0.88800000000000001</v>
      </c>
      <c r="F89" s="23">
        <v>354</v>
      </c>
      <c r="G89" s="23">
        <v>335</v>
      </c>
      <c r="H89" s="11">
        <f>G89/F89</f>
        <v>0.9463276836158192</v>
      </c>
      <c r="I89" s="23">
        <v>22</v>
      </c>
      <c r="J89" s="23">
        <v>21</v>
      </c>
      <c r="K89" s="11">
        <f>J89/I89</f>
        <v>0.95454545454545459</v>
      </c>
      <c r="L89" s="10">
        <v>5.1529999999999996</v>
      </c>
      <c r="M89" s="21"/>
      <c r="N89" s="21"/>
      <c r="O89" s="21"/>
    </row>
    <row r="90" spans="1:15" x14ac:dyDescent="0.15">
      <c r="A90" s="23" t="s">
        <v>47</v>
      </c>
      <c r="B90" s="23" t="s">
        <v>48</v>
      </c>
      <c r="C90" s="23">
        <v>1013</v>
      </c>
      <c r="D90" s="23">
        <f t="shared" ref="D90:D100" si="12">C90*E90</f>
        <v>670.60599999999999</v>
      </c>
      <c r="E90" s="23">
        <v>0.66200000000000003</v>
      </c>
      <c r="F90" s="23">
        <v>311</v>
      </c>
      <c r="G90" s="23">
        <v>293</v>
      </c>
      <c r="H90" s="11">
        <f t="shared" ref="H90:H100" si="13">G90/F90</f>
        <v>0.94212218649517687</v>
      </c>
      <c r="I90" s="23">
        <v>24</v>
      </c>
      <c r="J90" s="23">
        <v>23</v>
      </c>
      <c r="K90" s="11">
        <f t="shared" ref="K90:K100" si="14">J90/I90</f>
        <v>0.95833333333333337</v>
      </c>
      <c r="L90" s="10"/>
      <c r="M90" s="21"/>
      <c r="N90" s="21"/>
      <c r="O90" s="21"/>
    </row>
    <row r="91" spans="1:15" x14ac:dyDescent="0.15">
      <c r="A91" s="23" t="s">
        <v>49</v>
      </c>
      <c r="B91" s="23" t="s">
        <v>50</v>
      </c>
      <c r="C91" s="23">
        <v>1434</v>
      </c>
      <c r="D91" s="23">
        <f t="shared" si="12"/>
        <v>982.29000000000008</v>
      </c>
      <c r="E91" s="23">
        <v>0.68500000000000005</v>
      </c>
      <c r="F91" s="23">
        <v>477</v>
      </c>
      <c r="G91" s="23">
        <v>343</v>
      </c>
      <c r="H91" s="11">
        <f t="shared" si="13"/>
        <v>0.7190775681341719</v>
      </c>
      <c r="I91" s="23">
        <v>16</v>
      </c>
      <c r="J91" s="23">
        <v>16</v>
      </c>
      <c r="K91" s="11">
        <f t="shared" si="14"/>
        <v>1</v>
      </c>
      <c r="L91" s="10">
        <v>37.456000000000003</v>
      </c>
      <c r="M91" s="21"/>
      <c r="N91" s="21"/>
      <c r="O91" s="21"/>
    </row>
    <row r="92" spans="1:15" x14ac:dyDescent="0.15">
      <c r="A92" s="23" t="s">
        <v>51</v>
      </c>
      <c r="B92" s="23" t="s">
        <v>52</v>
      </c>
      <c r="C92" s="23">
        <v>1615</v>
      </c>
      <c r="D92" s="23">
        <f t="shared" si="12"/>
        <v>1584.3150000000001</v>
      </c>
      <c r="E92" s="23">
        <v>0.98099999999999998</v>
      </c>
      <c r="F92" s="23">
        <v>939</v>
      </c>
      <c r="G92" s="23">
        <v>921</v>
      </c>
      <c r="H92" s="11">
        <f t="shared" si="13"/>
        <v>0.98083067092651754</v>
      </c>
      <c r="I92" s="23">
        <v>23</v>
      </c>
      <c r="J92" s="23">
        <v>23</v>
      </c>
      <c r="K92" s="11">
        <f t="shared" si="14"/>
        <v>1</v>
      </c>
      <c r="L92" s="10">
        <v>23.494</v>
      </c>
      <c r="M92" s="21"/>
      <c r="N92" s="21"/>
      <c r="O92" s="21"/>
    </row>
    <row r="93" spans="1:15" x14ac:dyDescent="0.15">
      <c r="A93" s="23" t="s">
        <v>53</v>
      </c>
      <c r="B93" s="23" t="s">
        <v>54</v>
      </c>
      <c r="C93" s="23">
        <v>2432</v>
      </c>
      <c r="D93" s="23">
        <f t="shared" si="12"/>
        <v>2376.0639999999999</v>
      </c>
      <c r="E93" s="23">
        <v>0.97699999999999998</v>
      </c>
      <c r="F93" s="23">
        <v>1537</v>
      </c>
      <c r="G93" s="23">
        <v>1515</v>
      </c>
      <c r="H93" s="11">
        <f t="shared" si="13"/>
        <v>0.98568640208197789</v>
      </c>
      <c r="I93" s="23">
        <v>24</v>
      </c>
      <c r="J93" s="23">
        <v>24</v>
      </c>
      <c r="K93" s="11">
        <f t="shared" si="14"/>
        <v>1</v>
      </c>
      <c r="L93" s="10">
        <v>22.446999999999999</v>
      </c>
      <c r="M93" s="21"/>
      <c r="N93" s="21"/>
      <c r="O93" s="21"/>
    </row>
    <row r="94" spans="1:15" x14ac:dyDescent="0.15">
      <c r="A94" s="23" t="s">
        <v>68</v>
      </c>
      <c r="B94" s="23" t="s">
        <v>55</v>
      </c>
      <c r="C94" s="23">
        <v>2759</v>
      </c>
      <c r="D94" s="23">
        <f t="shared" si="12"/>
        <v>2574.1469999999999</v>
      </c>
      <c r="E94" s="23">
        <v>0.93300000000000005</v>
      </c>
      <c r="F94" s="23">
        <v>1122</v>
      </c>
      <c r="G94" s="23">
        <v>982</v>
      </c>
      <c r="H94" s="11">
        <f t="shared" si="13"/>
        <v>0.87522281639928701</v>
      </c>
      <c r="I94" s="23">
        <v>17</v>
      </c>
      <c r="J94" s="23">
        <v>17</v>
      </c>
      <c r="K94" s="11">
        <f t="shared" si="14"/>
        <v>1</v>
      </c>
      <c r="L94" s="10">
        <v>112.536</v>
      </c>
      <c r="M94" s="21"/>
      <c r="N94" s="21"/>
      <c r="O94" s="21"/>
    </row>
    <row r="95" spans="1:15" x14ac:dyDescent="0.15">
      <c r="A95" s="23" t="s">
        <v>56</v>
      </c>
      <c r="B95" s="6" t="s">
        <v>58</v>
      </c>
      <c r="C95" s="23">
        <v>2740</v>
      </c>
      <c r="D95" s="23">
        <f t="shared" si="12"/>
        <v>2487.92</v>
      </c>
      <c r="E95" s="23">
        <v>0.90800000000000003</v>
      </c>
      <c r="F95" s="23">
        <v>1472</v>
      </c>
      <c r="G95" s="23">
        <v>1359</v>
      </c>
      <c r="H95" s="11">
        <f t="shared" si="13"/>
        <v>0.92323369565217395</v>
      </c>
      <c r="I95" s="23">
        <v>14</v>
      </c>
      <c r="J95" s="23">
        <v>14</v>
      </c>
      <c r="K95" s="11">
        <f t="shared" si="14"/>
        <v>1</v>
      </c>
      <c r="L95" s="10">
        <v>137.71299999999999</v>
      </c>
      <c r="M95" s="21"/>
      <c r="N95" s="21"/>
      <c r="O95" s="21"/>
    </row>
    <row r="96" spans="1:15" x14ac:dyDescent="0.15">
      <c r="A96" s="23" t="s">
        <v>57</v>
      </c>
      <c r="B96" s="23" t="s">
        <v>59</v>
      </c>
      <c r="C96" s="23">
        <v>691</v>
      </c>
      <c r="D96" s="23">
        <f t="shared" si="12"/>
        <v>666.81499999999994</v>
      </c>
      <c r="E96" s="23">
        <v>0.96499999999999997</v>
      </c>
      <c r="F96" s="23">
        <v>314</v>
      </c>
      <c r="G96" s="23">
        <v>288</v>
      </c>
      <c r="H96" s="11">
        <f t="shared" si="13"/>
        <v>0.91719745222929938</v>
      </c>
      <c r="I96" s="23">
        <v>21</v>
      </c>
      <c r="J96" s="23">
        <v>15</v>
      </c>
      <c r="K96" s="11">
        <f t="shared" si="14"/>
        <v>0.7142857142857143</v>
      </c>
      <c r="L96" s="10">
        <v>3.1120000000000001</v>
      </c>
      <c r="M96" s="21"/>
      <c r="N96" s="21"/>
      <c r="O96" s="21"/>
    </row>
    <row r="97" spans="1:15" x14ac:dyDescent="0.15">
      <c r="A97" s="23" t="s">
        <v>60</v>
      </c>
      <c r="B97" s="23" t="s">
        <v>59</v>
      </c>
      <c r="C97" s="23">
        <v>1063</v>
      </c>
      <c r="D97" s="23">
        <f t="shared" si="12"/>
        <v>873.78599999999994</v>
      </c>
      <c r="E97" s="23">
        <v>0.82199999999999995</v>
      </c>
      <c r="F97" s="23">
        <v>448</v>
      </c>
      <c r="G97" s="23">
        <v>420</v>
      </c>
      <c r="H97" s="11">
        <f t="shared" si="13"/>
        <v>0.9375</v>
      </c>
      <c r="I97" s="23">
        <v>35</v>
      </c>
      <c r="J97" s="23">
        <v>32</v>
      </c>
      <c r="K97" s="11">
        <f t="shared" si="14"/>
        <v>0.91428571428571426</v>
      </c>
      <c r="L97" s="10">
        <v>3.6440000000000001</v>
      </c>
      <c r="M97" s="21"/>
      <c r="N97" s="21"/>
      <c r="O97" s="21"/>
    </row>
    <row r="98" spans="1:15" x14ac:dyDescent="0.15">
      <c r="A98" s="23" t="s">
        <v>64</v>
      </c>
      <c r="B98" s="23" t="s">
        <v>59</v>
      </c>
      <c r="C98" s="23">
        <v>1128</v>
      </c>
      <c r="D98" s="23">
        <f t="shared" si="12"/>
        <v>962.18399999999997</v>
      </c>
      <c r="E98" s="23">
        <v>0.85299999999999998</v>
      </c>
      <c r="F98" s="23">
        <v>609</v>
      </c>
      <c r="G98" s="23">
        <v>516</v>
      </c>
      <c r="H98" s="11">
        <f t="shared" si="13"/>
        <v>0.84729064039408863</v>
      </c>
      <c r="I98" s="23">
        <v>17</v>
      </c>
      <c r="J98" s="23">
        <v>13</v>
      </c>
      <c r="K98" s="11">
        <f t="shared" si="14"/>
        <v>0.76470588235294112</v>
      </c>
      <c r="L98" s="10">
        <v>16.452000000000002</v>
      </c>
      <c r="M98" s="21"/>
      <c r="N98" s="21"/>
      <c r="O98" s="21"/>
    </row>
    <row r="99" spans="1:15" x14ac:dyDescent="0.15">
      <c r="A99" s="23" t="s">
        <v>65</v>
      </c>
      <c r="B99" s="23" t="s">
        <v>66</v>
      </c>
      <c r="C99" s="23">
        <v>1276</v>
      </c>
      <c r="D99" s="23">
        <f t="shared" si="12"/>
        <v>1057.8039999999999</v>
      </c>
      <c r="E99" s="23">
        <v>0.82899999999999996</v>
      </c>
      <c r="F99" s="23">
        <v>474</v>
      </c>
      <c r="G99" s="23">
        <v>474</v>
      </c>
      <c r="H99" s="11">
        <f t="shared" si="13"/>
        <v>1</v>
      </c>
      <c r="I99" s="23">
        <v>22</v>
      </c>
      <c r="J99" s="23">
        <v>22</v>
      </c>
      <c r="K99" s="11">
        <f t="shared" si="14"/>
        <v>1</v>
      </c>
      <c r="L99" s="10">
        <v>2.59</v>
      </c>
      <c r="M99" s="21"/>
      <c r="N99" s="21"/>
      <c r="O99" s="21"/>
    </row>
    <row r="100" spans="1:15" x14ac:dyDescent="0.15">
      <c r="A100" s="23" t="s">
        <v>67</v>
      </c>
      <c r="B100" s="23" t="s">
        <v>66</v>
      </c>
      <c r="C100" s="23">
        <v>1104</v>
      </c>
      <c r="D100" s="23">
        <f t="shared" si="12"/>
        <v>1057.6320000000001</v>
      </c>
      <c r="E100" s="23">
        <v>0.95799999999999996</v>
      </c>
      <c r="F100" s="23">
        <v>438</v>
      </c>
      <c r="G100" s="23">
        <v>449</v>
      </c>
      <c r="H100" s="11">
        <f t="shared" si="13"/>
        <v>1.0251141552511416</v>
      </c>
      <c r="I100" s="23">
        <v>24</v>
      </c>
      <c r="J100" s="23">
        <v>24</v>
      </c>
      <c r="K100" s="11">
        <f t="shared" si="14"/>
        <v>1</v>
      </c>
      <c r="L100" s="10">
        <v>1.875</v>
      </c>
      <c r="M100" s="21"/>
      <c r="N100" s="21"/>
      <c r="O100" s="21"/>
    </row>
    <row r="104" spans="1:15" x14ac:dyDescent="0.15">
      <c r="A104" s="28" t="s">
        <v>0</v>
      </c>
      <c r="B104" s="28" t="s">
        <v>39</v>
      </c>
      <c r="C104" s="28" t="s">
        <v>41</v>
      </c>
      <c r="D104" s="28"/>
      <c r="E104" s="28"/>
      <c r="F104" s="28" t="s">
        <v>42</v>
      </c>
      <c r="G104" s="28"/>
      <c r="H104" s="28"/>
      <c r="I104" s="28" t="s">
        <v>61</v>
      </c>
      <c r="J104" s="28"/>
      <c r="K104" s="28"/>
    </row>
    <row r="105" spans="1:15" x14ac:dyDescent="0.15">
      <c r="A105" s="28"/>
      <c r="B105" s="28"/>
      <c r="C105" s="13" t="s">
        <v>40</v>
      </c>
      <c r="D105" s="13" t="s">
        <v>43</v>
      </c>
      <c r="E105" s="13" t="s">
        <v>44</v>
      </c>
      <c r="F105" s="13" t="s">
        <v>40</v>
      </c>
      <c r="G105" s="13" t="s">
        <v>43</v>
      </c>
      <c r="H105" s="13" t="s">
        <v>44</v>
      </c>
      <c r="I105" s="13" t="s">
        <v>40</v>
      </c>
      <c r="J105" s="13" t="s">
        <v>43</v>
      </c>
      <c r="K105" s="13" t="s">
        <v>44</v>
      </c>
    </row>
    <row r="106" spans="1:15" x14ac:dyDescent="0.15">
      <c r="A106" s="13" t="s">
        <v>45</v>
      </c>
      <c r="B106" s="13" t="s">
        <v>46</v>
      </c>
      <c r="C106" s="13">
        <v>599</v>
      </c>
      <c r="D106" s="13">
        <f>C106*E106</f>
        <v>497.76899999999995</v>
      </c>
      <c r="E106" s="12">
        <v>0.83099999999999996</v>
      </c>
      <c r="F106" s="13">
        <v>354</v>
      </c>
      <c r="G106" s="13">
        <v>308</v>
      </c>
      <c r="H106" s="11">
        <f>G106/F106</f>
        <v>0.87005649717514122</v>
      </c>
      <c r="I106" s="13">
        <v>22</v>
      </c>
      <c r="J106" s="13">
        <v>21</v>
      </c>
      <c r="K106" s="11">
        <f>J106/I106</f>
        <v>0.95454545454545459</v>
      </c>
    </row>
    <row r="107" spans="1:15" x14ac:dyDescent="0.15">
      <c r="A107" s="13" t="s">
        <v>47</v>
      </c>
      <c r="B107" s="13" t="s">
        <v>48</v>
      </c>
      <c r="C107" s="13">
        <v>1013</v>
      </c>
      <c r="D107" s="13">
        <f t="shared" ref="D107:D117" si="15">C107*E107</f>
        <v>279.58800000000002</v>
      </c>
      <c r="E107" s="12">
        <v>0.27600000000000002</v>
      </c>
      <c r="F107" s="13">
        <v>311</v>
      </c>
      <c r="G107" s="13">
        <v>274</v>
      </c>
      <c r="H107" s="11">
        <f t="shared" ref="H107:H117" si="16">G107/F107</f>
        <v>0.88102893890675238</v>
      </c>
      <c r="I107" s="13">
        <v>24</v>
      </c>
      <c r="J107" s="13">
        <v>23</v>
      </c>
      <c r="K107" s="11">
        <f t="shared" ref="K107:K117" si="17">J107/I107</f>
        <v>0.95833333333333337</v>
      </c>
    </row>
    <row r="108" spans="1:15" x14ac:dyDescent="0.15">
      <c r="A108" s="13" t="s">
        <v>49</v>
      </c>
      <c r="B108" s="13" t="s">
        <v>50</v>
      </c>
      <c r="C108" s="13">
        <v>1434</v>
      </c>
      <c r="D108" s="13">
        <f t="shared" si="15"/>
        <v>926.36400000000003</v>
      </c>
      <c r="E108" s="12">
        <v>0.64600000000000002</v>
      </c>
      <c r="F108" s="13">
        <v>477</v>
      </c>
      <c r="G108" s="13"/>
      <c r="H108" s="11">
        <f t="shared" si="16"/>
        <v>0</v>
      </c>
      <c r="I108" s="13">
        <v>16</v>
      </c>
      <c r="J108" s="13"/>
      <c r="K108" s="11">
        <f t="shared" si="17"/>
        <v>0</v>
      </c>
    </row>
    <row r="109" spans="1:15" x14ac:dyDescent="0.15">
      <c r="A109" s="13" t="s">
        <v>51</v>
      </c>
      <c r="B109" s="13" t="s">
        <v>52</v>
      </c>
      <c r="C109" s="13">
        <v>1615</v>
      </c>
      <c r="D109" s="13">
        <f t="shared" si="15"/>
        <v>1482.5700000000002</v>
      </c>
      <c r="E109" s="12">
        <v>0.91800000000000004</v>
      </c>
      <c r="F109" s="13">
        <v>939</v>
      </c>
      <c r="G109" s="13"/>
      <c r="H109" s="11">
        <f t="shared" si="16"/>
        <v>0</v>
      </c>
      <c r="I109" s="13">
        <v>23</v>
      </c>
      <c r="J109" s="13"/>
      <c r="K109" s="11">
        <f t="shared" si="17"/>
        <v>0</v>
      </c>
    </row>
    <row r="110" spans="1:15" x14ac:dyDescent="0.15">
      <c r="A110" s="13" t="s">
        <v>53</v>
      </c>
      <c r="B110" s="13" t="s">
        <v>54</v>
      </c>
      <c r="C110" s="13">
        <v>2432</v>
      </c>
      <c r="D110" s="13">
        <f t="shared" si="15"/>
        <v>2346.88</v>
      </c>
      <c r="E110" s="12">
        <v>0.96499999999999997</v>
      </c>
      <c r="F110" s="13">
        <v>1537</v>
      </c>
      <c r="G110" s="13"/>
      <c r="H110" s="11">
        <f t="shared" si="16"/>
        <v>0</v>
      </c>
      <c r="I110" s="13">
        <v>24</v>
      </c>
      <c r="J110" s="13"/>
      <c r="K110" s="11">
        <f t="shared" si="17"/>
        <v>0</v>
      </c>
    </row>
    <row r="111" spans="1:15" x14ac:dyDescent="0.15">
      <c r="A111" s="13" t="s">
        <v>68</v>
      </c>
      <c r="B111" s="13" t="s">
        <v>55</v>
      </c>
      <c r="C111" s="13">
        <v>2759</v>
      </c>
      <c r="D111" s="13">
        <f t="shared" si="15"/>
        <v>2507.931</v>
      </c>
      <c r="E111" s="12">
        <v>0.90900000000000003</v>
      </c>
      <c r="F111" s="13">
        <v>1122</v>
      </c>
      <c r="G111" s="13"/>
      <c r="H111" s="11">
        <f t="shared" si="16"/>
        <v>0</v>
      </c>
      <c r="I111" s="13">
        <v>17</v>
      </c>
      <c r="J111" s="13"/>
      <c r="K111" s="11">
        <f t="shared" si="17"/>
        <v>0</v>
      </c>
    </row>
    <row r="112" spans="1:15" x14ac:dyDescent="0.15">
      <c r="A112" s="13" t="s">
        <v>56</v>
      </c>
      <c r="B112" s="6" t="s">
        <v>58</v>
      </c>
      <c r="C112" s="13">
        <v>2740</v>
      </c>
      <c r="D112" s="13">
        <f t="shared" si="15"/>
        <v>1928.9599999999998</v>
      </c>
      <c r="E112" s="12">
        <v>0.70399999999999996</v>
      </c>
      <c r="F112" s="13">
        <v>1472</v>
      </c>
      <c r="G112" s="13"/>
      <c r="H112" s="11">
        <f t="shared" si="16"/>
        <v>0</v>
      </c>
      <c r="I112" s="13">
        <v>14</v>
      </c>
      <c r="J112" s="13"/>
      <c r="K112" s="11">
        <f t="shared" si="17"/>
        <v>0</v>
      </c>
    </row>
    <row r="113" spans="1:11" x14ac:dyDescent="0.15">
      <c r="A113" s="13" t="s">
        <v>57</v>
      </c>
      <c r="B113" s="13" t="s">
        <v>59</v>
      </c>
      <c r="C113" s="13">
        <v>691</v>
      </c>
      <c r="D113" s="13">
        <f t="shared" si="15"/>
        <v>659.90499999999997</v>
      </c>
      <c r="E113" s="12">
        <v>0.95499999999999996</v>
      </c>
      <c r="F113" s="13">
        <v>314</v>
      </c>
      <c r="G113" s="13"/>
      <c r="H113" s="11">
        <f t="shared" si="16"/>
        <v>0</v>
      </c>
      <c r="I113" s="13">
        <v>21</v>
      </c>
      <c r="J113" s="13"/>
      <c r="K113" s="11">
        <f t="shared" si="17"/>
        <v>0</v>
      </c>
    </row>
    <row r="114" spans="1:11" x14ac:dyDescent="0.15">
      <c r="A114" s="13" t="s">
        <v>60</v>
      </c>
      <c r="B114" s="13" t="s">
        <v>59</v>
      </c>
      <c r="C114" s="13">
        <v>1063</v>
      </c>
      <c r="D114" s="13">
        <f t="shared" si="15"/>
        <v>853.58900000000006</v>
      </c>
      <c r="E114" s="12">
        <v>0.80300000000000005</v>
      </c>
      <c r="F114" s="13">
        <v>448</v>
      </c>
      <c r="G114" s="13"/>
      <c r="H114" s="11">
        <f t="shared" si="16"/>
        <v>0</v>
      </c>
      <c r="I114" s="13">
        <v>35</v>
      </c>
      <c r="J114" s="13"/>
      <c r="K114" s="11">
        <f t="shared" si="17"/>
        <v>0</v>
      </c>
    </row>
    <row r="115" spans="1:11" x14ac:dyDescent="0.15">
      <c r="A115" s="13" t="s">
        <v>64</v>
      </c>
      <c r="B115" s="13" t="s">
        <v>59</v>
      </c>
      <c r="C115" s="13">
        <v>1128</v>
      </c>
      <c r="D115" s="13">
        <f t="shared" si="15"/>
        <v>849.38400000000001</v>
      </c>
      <c r="E115" s="12">
        <v>0.753</v>
      </c>
      <c r="F115" s="13">
        <v>609</v>
      </c>
      <c r="G115" s="13"/>
      <c r="H115" s="11">
        <f t="shared" si="16"/>
        <v>0</v>
      </c>
      <c r="I115" s="13">
        <v>17</v>
      </c>
      <c r="J115" s="13"/>
      <c r="K115" s="11">
        <f t="shared" si="17"/>
        <v>0</v>
      </c>
    </row>
    <row r="116" spans="1:11" x14ac:dyDescent="0.15">
      <c r="A116" s="13" t="s">
        <v>65</v>
      </c>
      <c r="B116" s="13" t="s">
        <v>66</v>
      </c>
      <c r="C116" s="13">
        <v>1276</v>
      </c>
      <c r="D116" s="13">
        <f t="shared" si="15"/>
        <v>1033.5600000000002</v>
      </c>
      <c r="E116" s="12">
        <v>0.81</v>
      </c>
      <c r="F116" s="13">
        <v>474</v>
      </c>
      <c r="G116" s="13"/>
      <c r="H116" s="11">
        <f t="shared" si="16"/>
        <v>0</v>
      </c>
      <c r="I116" s="13">
        <v>22</v>
      </c>
      <c r="J116" s="13"/>
      <c r="K116" s="11">
        <f t="shared" si="17"/>
        <v>0</v>
      </c>
    </row>
    <row r="117" spans="1:11" x14ac:dyDescent="0.15">
      <c r="A117" s="13" t="s">
        <v>67</v>
      </c>
      <c r="B117" s="13" t="s">
        <v>66</v>
      </c>
      <c r="C117" s="13">
        <v>1104</v>
      </c>
      <c r="D117" s="13">
        <f t="shared" si="15"/>
        <v>1022.3040000000001</v>
      </c>
      <c r="E117" s="12">
        <v>0.92600000000000005</v>
      </c>
      <c r="F117" s="13">
        <v>438</v>
      </c>
      <c r="G117" s="13"/>
      <c r="H117" s="11">
        <f t="shared" si="16"/>
        <v>0</v>
      </c>
      <c r="I117" s="13">
        <v>24</v>
      </c>
      <c r="J117" s="13"/>
      <c r="K117" s="11">
        <f t="shared" si="17"/>
        <v>0</v>
      </c>
    </row>
    <row r="121" spans="1:11" x14ac:dyDescent="0.15">
      <c r="A121" s="29" t="s">
        <v>38</v>
      </c>
      <c r="B121" s="29" t="s">
        <v>39</v>
      </c>
      <c r="C121" s="31" t="s">
        <v>41</v>
      </c>
      <c r="D121" s="32"/>
      <c r="E121" s="33"/>
      <c r="F121" s="31" t="s">
        <v>42</v>
      </c>
      <c r="G121" s="32"/>
      <c r="H121" s="33"/>
      <c r="I121" s="31" t="s">
        <v>61</v>
      </c>
      <c r="J121" s="32"/>
      <c r="K121" s="33"/>
    </row>
    <row r="122" spans="1:11" x14ac:dyDescent="0.15">
      <c r="A122" s="30"/>
      <c r="B122" s="30"/>
      <c r="C122" s="23" t="s">
        <v>40</v>
      </c>
      <c r="D122" s="23" t="s">
        <v>43</v>
      </c>
      <c r="E122" s="23" t="s">
        <v>44</v>
      </c>
      <c r="F122" s="23" t="s">
        <v>40</v>
      </c>
      <c r="G122" s="23" t="s">
        <v>43</v>
      </c>
      <c r="H122" s="23" t="s">
        <v>44</v>
      </c>
      <c r="I122" s="23" t="s">
        <v>40</v>
      </c>
      <c r="J122" s="23" t="s">
        <v>62</v>
      </c>
      <c r="K122" s="23" t="s">
        <v>63</v>
      </c>
    </row>
    <row r="123" spans="1:11" x14ac:dyDescent="0.15">
      <c r="A123" s="23" t="s">
        <v>45</v>
      </c>
      <c r="B123" s="23" t="s">
        <v>46</v>
      </c>
      <c r="C123" s="23">
        <v>599</v>
      </c>
      <c r="D123" s="23">
        <f>C123*E123</f>
        <v>531.91200000000003</v>
      </c>
      <c r="E123" s="23">
        <v>0.88800000000000001</v>
      </c>
      <c r="F123" s="23"/>
      <c r="G123" s="23"/>
      <c r="H123" s="11"/>
      <c r="I123" s="23"/>
      <c r="J123" s="23"/>
      <c r="K123" s="11"/>
    </row>
    <row r="124" spans="1:11" x14ac:dyDescent="0.15">
      <c r="A124" s="23" t="s">
        <v>47</v>
      </c>
      <c r="B124" s="23" t="s">
        <v>48</v>
      </c>
      <c r="C124" s="23">
        <v>1013</v>
      </c>
      <c r="D124" s="23">
        <f t="shared" ref="D124:D134" si="18">C124*E124</f>
        <v>670.60599999999999</v>
      </c>
      <c r="E124" s="23">
        <v>0.66200000000000003</v>
      </c>
      <c r="F124" s="23"/>
      <c r="G124" s="23"/>
      <c r="H124" s="11"/>
      <c r="I124" s="23"/>
      <c r="J124" s="23"/>
      <c r="K124" s="11"/>
    </row>
    <row r="125" spans="1:11" x14ac:dyDescent="0.15">
      <c r="A125" s="23" t="s">
        <v>49</v>
      </c>
      <c r="B125" s="23" t="s">
        <v>50</v>
      </c>
      <c r="C125" s="23">
        <v>1434</v>
      </c>
      <c r="D125" s="23">
        <f t="shared" si="18"/>
        <v>982.29000000000008</v>
      </c>
      <c r="E125" s="23">
        <v>0.68500000000000005</v>
      </c>
      <c r="F125" s="23"/>
      <c r="G125" s="23"/>
      <c r="H125" s="11"/>
      <c r="I125" s="23"/>
      <c r="J125" s="23"/>
      <c r="K125" s="11"/>
    </row>
    <row r="126" spans="1:11" x14ac:dyDescent="0.15">
      <c r="A126" s="23" t="s">
        <v>51</v>
      </c>
      <c r="B126" s="23" t="s">
        <v>52</v>
      </c>
      <c r="C126" s="23">
        <v>1615</v>
      </c>
      <c r="D126" s="23">
        <f t="shared" si="18"/>
        <v>1584.3150000000001</v>
      </c>
      <c r="E126" s="23">
        <v>0.98099999999999998</v>
      </c>
      <c r="F126" s="23"/>
      <c r="G126" s="23"/>
      <c r="H126" s="11"/>
      <c r="I126" s="23"/>
      <c r="J126" s="23"/>
      <c r="K126" s="11"/>
    </row>
    <row r="127" spans="1:11" x14ac:dyDescent="0.15">
      <c r="A127" s="23" t="s">
        <v>53</v>
      </c>
      <c r="B127" s="23" t="s">
        <v>54</v>
      </c>
      <c r="C127" s="23">
        <v>2432</v>
      </c>
      <c r="D127" s="23">
        <f t="shared" si="18"/>
        <v>2376.0639999999999</v>
      </c>
      <c r="E127" s="23">
        <v>0.97699999999999998</v>
      </c>
      <c r="F127" s="23"/>
      <c r="G127" s="23"/>
      <c r="H127" s="11"/>
      <c r="I127" s="23"/>
      <c r="J127" s="23"/>
      <c r="K127" s="11"/>
    </row>
    <row r="128" spans="1:11" x14ac:dyDescent="0.15">
      <c r="A128" s="23" t="s">
        <v>68</v>
      </c>
      <c r="B128" s="23" t="s">
        <v>55</v>
      </c>
      <c r="C128" s="23">
        <v>2759</v>
      </c>
      <c r="D128" s="23">
        <f t="shared" si="18"/>
        <v>2574.1469999999999</v>
      </c>
      <c r="E128" s="23">
        <v>0.93300000000000005</v>
      </c>
      <c r="F128" s="23"/>
      <c r="G128" s="23"/>
      <c r="H128" s="11"/>
      <c r="I128" s="23"/>
      <c r="J128" s="23"/>
      <c r="K128" s="11"/>
    </row>
    <row r="129" spans="1:11" x14ac:dyDescent="0.15">
      <c r="A129" s="23" t="s">
        <v>56</v>
      </c>
      <c r="B129" s="6" t="s">
        <v>58</v>
      </c>
      <c r="C129" s="23">
        <v>2740</v>
      </c>
      <c r="D129" s="23">
        <f t="shared" si="18"/>
        <v>2487.92</v>
      </c>
      <c r="E129" s="23">
        <v>0.90800000000000003</v>
      </c>
      <c r="F129" s="23"/>
      <c r="G129" s="23"/>
      <c r="H129" s="11"/>
      <c r="I129" s="23"/>
      <c r="J129" s="23"/>
      <c r="K129" s="11"/>
    </row>
    <row r="130" spans="1:11" x14ac:dyDescent="0.15">
      <c r="A130" s="23" t="s">
        <v>57</v>
      </c>
      <c r="B130" s="23" t="s">
        <v>59</v>
      </c>
      <c r="C130" s="23">
        <v>691</v>
      </c>
      <c r="D130" s="23">
        <f t="shared" si="18"/>
        <v>666.81499999999994</v>
      </c>
      <c r="E130" s="23">
        <v>0.96499999999999997</v>
      </c>
      <c r="F130" s="23"/>
      <c r="G130" s="23"/>
      <c r="H130" s="11"/>
      <c r="I130" s="23"/>
      <c r="J130" s="23"/>
      <c r="K130" s="11"/>
    </row>
    <row r="131" spans="1:11" x14ac:dyDescent="0.15">
      <c r="A131" s="23" t="s">
        <v>60</v>
      </c>
      <c r="B131" s="23" t="s">
        <v>59</v>
      </c>
      <c r="C131" s="23">
        <v>1063</v>
      </c>
      <c r="D131" s="23">
        <f t="shared" si="18"/>
        <v>873.78599999999994</v>
      </c>
      <c r="E131" s="23">
        <v>0.82199999999999995</v>
      </c>
      <c r="F131" s="23"/>
      <c r="G131" s="23"/>
      <c r="H131" s="11"/>
      <c r="I131" s="23"/>
      <c r="J131" s="23"/>
      <c r="K131" s="11"/>
    </row>
    <row r="132" spans="1:11" x14ac:dyDescent="0.15">
      <c r="A132" s="23" t="s">
        <v>64</v>
      </c>
      <c r="B132" s="23" t="s">
        <v>59</v>
      </c>
      <c r="C132" s="23">
        <v>1128</v>
      </c>
      <c r="D132" s="23">
        <f t="shared" si="18"/>
        <v>962.18399999999997</v>
      </c>
      <c r="E132" s="23">
        <v>0.85299999999999998</v>
      </c>
      <c r="F132" s="23"/>
      <c r="G132" s="23"/>
      <c r="H132" s="11"/>
      <c r="I132" s="23"/>
      <c r="J132" s="23"/>
      <c r="K132" s="11"/>
    </row>
    <row r="133" spans="1:11" x14ac:dyDescent="0.15">
      <c r="A133" s="23" t="s">
        <v>65</v>
      </c>
      <c r="B133" s="23" t="s">
        <v>66</v>
      </c>
      <c r="C133" s="23">
        <v>1276</v>
      </c>
      <c r="D133" s="23">
        <f t="shared" si="18"/>
        <v>1057.8039999999999</v>
      </c>
      <c r="E133" s="23">
        <v>0.82899999999999996</v>
      </c>
      <c r="F133" s="23"/>
      <c r="G133" s="23"/>
      <c r="H133" s="11"/>
      <c r="I133" s="23"/>
      <c r="J133" s="23"/>
      <c r="K133" s="11"/>
    </row>
    <row r="134" spans="1:11" x14ac:dyDescent="0.15">
      <c r="A134" s="23" t="s">
        <v>67</v>
      </c>
      <c r="B134" s="23" t="s">
        <v>66</v>
      </c>
      <c r="C134" s="23">
        <v>1104</v>
      </c>
      <c r="D134" s="23">
        <f t="shared" si="18"/>
        <v>1057.6320000000001</v>
      </c>
      <c r="E134" s="23">
        <v>0.95799999999999996</v>
      </c>
      <c r="F134" s="23"/>
      <c r="G134" s="23"/>
      <c r="H134" s="11"/>
      <c r="I134" s="23"/>
      <c r="J134" s="23"/>
      <c r="K134" s="11"/>
    </row>
    <row r="138" spans="1:11" x14ac:dyDescent="0.15">
      <c r="B138" s="23" t="s">
        <v>45</v>
      </c>
      <c r="C138" s="23">
        <v>599</v>
      </c>
      <c r="D138" s="23">
        <v>671</v>
      </c>
    </row>
    <row r="139" spans="1:11" x14ac:dyDescent="0.15">
      <c r="B139" s="23" t="s">
        <v>47</v>
      </c>
      <c r="C139" s="23">
        <v>1013</v>
      </c>
      <c r="D139" s="23">
        <v>762</v>
      </c>
    </row>
    <row r="140" spans="1:11" x14ac:dyDescent="0.15">
      <c r="B140" s="23" t="s">
        <v>49</v>
      </c>
      <c r="C140" s="23">
        <v>1434</v>
      </c>
      <c r="D140" s="23">
        <v>1105</v>
      </c>
    </row>
    <row r="141" spans="1:11" x14ac:dyDescent="0.15">
      <c r="B141" s="23" t="s">
        <v>51</v>
      </c>
      <c r="C141" s="23">
        <v>1615</v>
      </c>
      <c r="D141" s="23">
        <v>1801</v>
      </c>
    </row>
    <row r="142" spans="1:11" x14ac:dyDescent="0.15">
      <c r="B142" s="23" t="s">
        <v>53</v>
      </c>
      <c r="C142" s="23">
        <v>2432</v>
      </c>
      <c r="D142" s="23">
        <v>2688</v>
      </c>
    </row>
    <row r="143" spans="1:11" x14ac:dyDescent="0.15">
      <c r="B143" s="23" t="s">
        <v>68</v>
      </c>
      <c r="C143" s="23">
        <v>2759</v>
      </c>
      <c r="D143" s="23">
        <v>3759</v>
      </c>
    </row>
    <row r="147" spans="1:11" x14ac:dyDescent="0.15">
      <c r="A147" t="s">
        <v>76</v>
      </c>
      <c r="B147" t="s">
        <v>77</v>
      </c>
    </row>
    <row r="148" spans="1:11" x14ac:dyDescent="0.15">
      <c r="A148" s="28" t="s">
        <v>38</v>
      </c>
      <c r="B148" s="28" t="s">
        <v>39</v>
      </c>
      <c r="C148" s="28" t="s">
        <v>41</v>
      </c>
      <c r="D148" s="28"/>
      <c r="E148" s="28"/>
      <c r="F148" s="28" t="s">
        <v>42</v>
      </c>
      <c r="G148" s="28"/>
      <c r="H148" s="28"/>
      <c r="I148" s="28" t="s">
        <v>78</v>
      </c>
      <c r="J148" s="28"/>
      <c r="K148" s="28"/>
    </row>
    <row r="149" spans="1:11" x14ac:dyDescent="0.15">
      <c r="A149" s="28"/>
      <c r="B149" s="28"/>
      <c r="C149" s="23" t="s">
        <v>40</v>
      </c>
      <c r="D149" s="23" t="s">
        <v>43</v>
      </c>
      <c r="E149" s="23" t="s">
        <v>44</v>
      </c>
      <c r="F149" s="23" t="s">
        <v>40</v>
      </c>
      <c r="G149" s="23" t="s">
        <v>43</v>
      </c>
      <c r="H149" s="23" t="s">
        <v>44</v>
      </c>
      <c r="I149" s="23" t="s">
        <v>40</v>
      </c>
      <c r="J149" s="23" t="s">
        <v>43</v>
      </c>
      <c r="K149" s="23" t="s">
        <v>44</v>
      </c>
    </row>
    <row r="150" spans="1:11" x14ac:dyDescent="0.15">
      <c r="A150" s="23" t="s">
        <v>56</v>
      </c>
      <c r="B150" s="6" t="s">
        <v>58</v>
      </c>
      <c r="C150" s="23"/>
      <c r="D150" s="23"/>
      <c r="E150" s="23"/>
      <c r="F150" s="23">
        <v>1472</v>
      </c>
      <c r="G150" s="23">
        <v>1349</v>
      </c>
      <c r="H150" s="11"/>
      <c r="I150" s="23">
        <v>14</v>
      </c>
      <c r="J150" s="23">
        <v>14</v>
      </c>
      <c r="K150" s="11">
        <f t="shared" ref="K150:K155" si="19">J150/I150</f>
        <v>1</v>
      </c>
    </row>
    <row r="151" spans="1:11" x14ac:dyDescent="0.15">
      <c r="A151" s="23" t="s">
        <v>57</v>
      </c>
      <c r="B151" s="23" t="s">
        <v>59</v>
      </c>
      <c r="C151" s="23"/>
      <c r="D151" s="23"/>
      <c r="E151" s="23"/>
      <c r="F151" s="23">
        <v>314</v>
      </c>
      <c r="G151" s="23"/>
      <c r="H151" s="11"/>
      <c r="I151" s="23">
        <v>21</v>
      </c>
      <c r="J151" s="23"/>
      <c r="K151" s="11">
        <f t="shared" si="19"/>
        <v>0</v>
      </c>
    </row>
    <row r="152" spans="1:11" x14ac:dyDescent="0.15">
      <c r="A152" s="23" t="s">
        <v>60</v>
      </c>
      <c r="B152" s="23" t="s">
        <v>59</v>
      </c>
      <c r="C152" s="23"/>
      <c r="D152" s="23"/>
      <c r="E152" s="23"/>
      <c r="F152" s="23">
        <v>448</v>
      </c>
      <c r="G152" s="23"/>
      <c r="H152" s="11"/>
      <c r="I152" s="23">
        <v>35</v>
      </c>
      <c r="J152" s="23"/>
      <c r="K152" s="11">
        <f t="shared" si="19"/>
        <v>0</v>
      </c>
    </row>
    <row r="153" spans="1:11" x14ac:dyDescent="0.15">
      <c r="A153" s="23" t="s">
        <v>64</v>
      </c>
      <c r="B153" s="23" t="s">
        <v>59</v>
      </c>
      <c r="C153" s="23"/>
      <c r="D153" s="23"/>
      <c r="E153" s="23"/>
      <c r="F153" s="23">
        <v>609</v>
      </c>
      <c r="G153" s="23"/>
      <c r="H153" s="11"/>
      <c r="I153" s="23">
        <v>17</v>
      </c>
      <c r="J153" s="23"/>
      <c r="K153" s="11">
        <f t="shared" si="19"/>
        <v>0</v>
      </c>
    </row>
    <row r="154" spans="1:11" x14ac:dyDescent="0.15">
      <c r="A154" s="23" t="s">
        <v>65</v>
      </c>
      <c r="B154" s="23" t="s">
        <v>66</v>
      </c>
      <c r="C154" s="23"/>
      <c r="D154" s="23"/>
      <c r="E154" s="23"/>
      <c r="F154" s="23">
        <v>474</v>
      </c>
      <c r="G154" s="23"/>
      <c r="H154" s="11"/>
      <c r="I154" s="23">
        <v>22</v>
      </c>
      <c r="J154" s="23"/>
      <c r="K154" s="11">
        <f t="shared" si="19"/>
        <v>0</v>
      </c>
    </row>
    <row r="155" spans="1:11" x14ac:dyDescent="0.15">
      <c r="A155" s="23" t="s">
        <v>67</v>
      </c>
      <c r="B155" s="23" t="s">
        <v>66</v>
      </c>
      <c r="C155" s="23"/>
      <c r="D155" s="23"/>
      <c r="E155" s="23"/>
      <c r="F155" s="23">
        <v>438</v>
      </c>
      <c r="G155" s="23"/>
      <c r="H155" s="11"/>
      <c r="I155" s="23">
        <v>24</v>
      </c>
      <c r="J155" s="23"/>
      <c r="K155" s="11">
        <f t="shared" si="19"/>
        <v>0</v>
      </c>
    </row>
    <row r="156" spans="1:11" x14ac:dyDescent="0.15">
      <c r="A156" s="23"/>
      <c r="B156" s="6"/>
      <c r="C156" s="23"/>
      <c r="D156" s="23"/>
      <c r="E156" s="23"/>
      <c r="F156" s="23"/>
      <c r="G156" s="23"/>
      <c r="H156" s="11"/>
    </row>
    <row r="157" spans="1:11" x14ac:dyDescent="0.15">
      <c r="A157" s="23"/>
      <c r="B157" s="23"/>
      <c r="C157" s="23"/>
      <c r="D157" s="23"/>
      <c r="E157" s="23"/>
      <c r="F157" s="23"/>
      <c r="G157" s="23"/>
      <c r="H157" s="11"/>
    </row>
    <row r="158" spans="1:11" x14ac:dyDescent="0.15">
      <c r="A158" s="23"/>
      <c r="B158" s="23"/>
      <c r="C158" s="23"/>
      <c r="D158" s="23"/>
      <c r="E158" s="23"/>
      <c r="F158" s="23"/>
      <c r="G158" s="23"/>
      <c r="H158" s="11"/>
    </row>
    <row r="159" spans="1:11" x14ac:dyDescent="0.15">
      <c r="A159" s="23"/>
      <c r="B159" s="23"/>
      <c r="C159" s="23"/>
      <c r="D159" s="23"/>
      <c r="E159" s="23"/>
      <c r="F159" s="23"/>
      <c r="G159" s="23"/>
      <c r="H159" s="11"/>
    </row>
    <row r="160" spans="1:11" x14ac:dyDescent="0.15">
      <c r="A160" s="23"/>
      <c r="B160" s="23"/>
      <c r="C160" s="23"/>
      <c r="D160" s="23"/>
      <c r="E160" s="23"/>
      <c r="F160" s="23"/>
      <c r="G160" s="23"/>
      <c r="H160" s="11"/>
    </row>
    <row r="161" spans="1:17" x14ac:dyDescent="0.15">
      <c r="A161" s="23"/>
      <c r="B161" s="23"/>
      <c r="C161" s="23"/>
      <c r="D161" s="23"/>
      <c r="E161" s="23"/>
      <c r="F161" s="23"/>
      <c r="G161" s="23"/>
      <c r="H161" s="11"/>
    </row>
    <row r="165" spans="1:17" x14ac:dyDescent="0.15">
      <c r="A165" s="5">
        <v>0.01</v>
      </c>
      <c r="I165" t="s">
        <v>80</v>
      </c>
      <c r="L165" t="s">
        <v>79</v>
      </c>
    </row>
    <row r="166" spans="1:17" x14ac:dyDescent="0.15">
      <c r="A166" s="26" t="s">
        <v>38</v>
      </c>
      <c r="B166" s="26" t="s">
        <v>39</v>
      </c>
      <c r="C166" s="31" t="s">
        <v>41</v>
      </c>
      <c r="D166" s="32"/>
      <c r="E166" s="33"/>
      <c r="F166" s="31" t="s">
        <v>42</v>
      </c>
      <c r="G166" s="32"/>
      <c r="H166" s="33"/>
      <c r="I166" s="31" t="s">
        <v>81</v>
      </c>
      <c r="J166" s="32"/>
      <c r="K166" s="33"/>
      <c r="L166" s="31" t="s">
        <v>42</v>
      </c>
      <c r="M166" s="32"/>
      <c r="N166" s="33"/>
      <c r="O166" s="31" t="s">
        <v>61</v>
      </c>
      <c r="P166" s="32"/>
      <c r="Q166" s="33"/>
    </row>
    <row r="167" spans="1:17" x14ac:dyDescent="0.15">
      <c r="A167" s="27"/>
      <c r="B167" s="27"/>
      <c r="C167" s="24" t="s">
        <v>40</v>
      </c>
      <c r="D167" s="24" t="s">
        <v>43</v>
      </c>
      <c r="E167" s="24" t="s">
        <v>44</v>
      </c>
      <c r="F167" s="24" t="s">
        <v>40</v>
      </c>
      <c r="G167" s="24" t="s">
        <v>43</v>
      </c>
      <c r="H167" s="24" t="s">
        <v>44</v>
      </c>
      <c r="I167" s="24" t="s">
        <v>40</v>
      </c>
      <c r="J167" s="24" t="s">
        <v>43</v>
      </c>
      <c r="K167" s="24" t="s">
        <v>44</v>
      </c>
      <c r="L167" s="24" t="s">
        <v>40</v>
      </c>
      <c r="M167" s="24" t="s">
        <v>43</v>
      </c>
      <c r="N167" s="24" t="s">
        <v>44</v>
      </c>
      <c r="O167" s="24" t="s">
        <v>40</v>
      </c>
      <c r="P167" s="24" t="s">
        <v>62</v>
      </c>
      <c r="Q167" s="24" t="s">
        <v>63</v>
      </c>
    </row>
    <row r="168" spans="1:17" x14ac:dyDescent="0.15">
      <c r="A168" s="24" t="s">
        <v>45</v>
      </c>
      <c r="B168" s="24" t="s">
        <v>46</v>
      </c>
      <c r="C168" s="24">
        <v>599</v>
      </c>
      <c r="D168" s="24">
        <f>C168*E168</f>
        <v>531.91200000000003</v>
      </c>
      <c r="E168" s="24">
        <v>0.88800000000000001</v>
      </c>
      <c r="F168" s="24">
        <v>354</v>
      </c>
      <c r="G168" s="24">
        <v>367</v>
      </c>
      <c r="H168" s="11">
        <f>G168/F168</f>
        <v>1.036723163841808</v>
      </c>
      <c r="I168" s="24">
        <v>354</v>
      </c>
      <c r="J168" s="24">
        <v>377</v>
      </c>
      <c r="K168" s="11">
        <f>J168/I168</f>
        <v>1.0649717514124293</v>
      </c>
      <c r="L168" s="24">
        <v>354</v>
      </c>
      <c r="M168" s="24">
        <v>377</v>
      </c>
      <c r="N168" s="11">
        <f>M168/L168</f>
        <v>1.0649717514124293</v>
      </c>
      <c r="O168" s="24">
        <v>22</v>
      </c>
      <c r="P168" s="24">
        <v>22</v>
      </c>
      <c r="Q168" s="11">
        <f>P168/O168</f>
        <v>1</v>
      </c>
    </row>
    <row r="169" spans="1:17" x14ac:dyDescent="0.15">
      <c r="A169" s="24" t="s">
        <v>47</v>
      </c>
      <c r="B169" s="24" t="s">
        <v>48</v>
      </c>
      <c r="C169" s="24">
        <v>1013</v>
      </c>
      <c r="D169" s="24">
        <f t="shared" ref="D169:D179" si="20">C169*E169</f>
        <v>670.60599999999999</v>
      </c>
      <c r="E169" s="24">
        <v>0.66200000000000003</v>
      </c>
      <c r="F169" s="24">
        <v>311</v>
      </c>
      <c r="G169" s="24">
        <v>287</v>
      </c>
      <c r="H169" s="11">
        <f t="shared" ref="H169:H179" si="21">G169/F169</f>
        <v>0.92282958199356913</v>
      </c>
      <c r="I169" s="24">
        <v>311</v>
      </c>
      <c r="J169" s="24">
        <v>298</v>
      </c>
      <c r="K169" s="11">
        <f t="shared" ref="K169:K179" si="22">J169/I169</f>
        <v>0.95819935691318325</v>
      </c>
      <c r="L169" s="24">
        <v>311</v>
      </c>
      <c r="M169" s="24">
        <v>298</v>
      </c>
      <c r="N169" s="11">
        <f t="shared" ref="N169:N179" si="23">M169/L169</f>
        <v>0.95819935691318325</v>
      </c>
      <c r="O169" s="24">
        <v>24</v>
      </c>
      <c r="P169" s="24">
        <v>23</v>
      </c>
      <c r="Q169" s="11">
        <f t="shared" ref="Q169:Q179" si="24">P169/O169</f>
        <v>0.95833333333333337</v>
      </c>
    </row>
    <row r="170" spans="1:17" x14ac:dyDescent="0.15">
      <c r="A170" s="24" t="s">
        <v>49</v>
      </c>
      <c r="B170" s="24" t="s">
        <v>50</v>
      </c>
      <c r="C170" s="24">
        <v>1434</v>
      </c>
      <c r="D170" s="24">
        <f t="shared" si="20"/>
        <v>982.29000000000008</v>
      </c>
      <c r="E170" s="24">
        <v>0.68500000000000005</v>
      </c>
      <c r="F170" s="24">
        <v>477</v>
      </c>
      <c r="G170" s="24">
        <v>445</v>
      </c>
      <c r="H170" s="11">
        <f t="shared" si="21"/>
        <v>0.93291404612159334</v>
      </c>
      <c r="I170" s="24">
        <v>477</v>
      </c>
      <c r="J170" s="24">
        <v>349</v>
      </c>
      <c r="K170" s="11">
        <f t="shared" si="22"/>
        <v>0.73165618448637315</v>
      </c>
      <c r="L170" s="24">
        <v>477</v>
      </c>
      <c r="M170" s="24">
        <v>349</v>
      </c>
      <c r="N170" s="11">
        <f t="shared" si="23"/>
        <v>0.73165618448637315</v>
      </c>
      <c r="O170" s="24">
        <v>16</v>
      </c>
      <c r="P170" s="24">
        <v>15</v>
      </c>
      <c r="Q170" s="11">
        <f t="shared" si="24"/>
        <v>0.9375</v>
      </c>
    </row>
    <row r="171" spans="1:17" x14ac:dyDescent="0.15">
      <c r="A171" s="24" t="s">
        <v>51</v>
      </c>
      <c r="B171" s="24" t="s">
        <v>52</v>
      </c>
      <c r="C171" s="24">
        <v>1615</v>
      </c>
      <c r="D171" s="24">
        <f t="shared" si="20"/>
        <v>1584.3150000000001</v>
      </c>
      <c r="E171" s="24">
        <v>0.98099999999999998</v>
      </c>
      <c r="F171" s="24">
        <v>939</v>
      </c>
      <c r="G171" s="24">
        <v>933</v>
      </c>
      <c r="H171" s="11">
        <f t="shared" si="21"/>
        <v>0.99361022364217255</v>
      </c>
      <c r="I171" s="24">
        <v>939</v>
      </c>
      <c r="J171" s="24">
        <v>934</v>
      </c>
      <c r="K171" s="11">
        <f t="shared" si="22"/>
        <v>0.99467518636847707</v>
      </c>
      <c r="L171" s="24">
        <v>939</v>
      </c>
      <c r="M171" s="24">
        <v>934</v>
      </c>
      <c r="N171" s="11">
        <f t="shared" si="23"/>
        <v>0.99467518636847707</v>
      </c>
      <c r="O171" s="24">
        <v>23</v>
      </c>
      <c r="P171" s="24">
        <v>23</v>
      </c>
      <c r="Q171" s="11">
        <f t="shared" si="24"/>
        <v>1</v>
      </c>
    </row>
    <row r="172" spans="1:17" x14ac:dyDescent="0.15">
      <c r="A172" s="24" t="s">
        <v>53</v>
      </c>
      <c r="B172" s="24" t="s">
        <v>54</v>
      </c>
      <c r="C172" s="24">
        <v>2432</v>
      </c>
      <c r="D172" s="24">
        <f t="shared" si="20"/>
        <v>2376.0639999999999</v>
      </c>
      <c r="E172" s="24">
        <v>0.97699999999999998</v>
      </c>
      <c r="F172" s="24">
        <v>1537</v>
      </c>
      <c r="G172" s="24">
        <v>1518</v>
      </c>
      <c r="H172" s="11">
        <f t="shared" si="21"/>
        <v>0.98763825634352631</v>
      </c>
      <c r="I172" s="24">
        <v>1537</v>
      </c>
      <c r="J172" s="24">
        <v>1517</v>
      </c>
      <c r="K172" s="11">
        <f t="shared" si="22"/>
        <v>0.9869876382563435</v>
      </c>
      <c r="L172" s="24">
        <v>1537</v>
      </c>
      <c r="M172" s="24">
        <v>1517</v>
      </c>
      <c r="N172" s="11">
        <f t="shared" si="23"/>
        <v>0.9869876382563435</v>
      </c>
      <c r="O172" s="24">
        <v>24</v>
      </c>
      <c r="P172" s="24">
        <v>24</v>
      </c>
      <c r="Q172" s="11">
        <f t="shared" si="24"/>
        <v>1</v>
      </c>
    </row>
    <row r="173" spans="1:17" x14ac:dyDescent="0.15">
      <c r="A173" s="24" t="s">
        <v>68</v>
      </c>
      <c r="B173" s="24" t="s">
        <v>55</v>
      </c>
      <c r="C173" s="24">
        <v>2759</v>
      </c>
      <c r="D173" s="24">
        <f t="shared" si="20"/>
        <v>2574.1469999999999</v>
      </c>
      <c r="E173" s="24">
        <v>0.93300000000000005</v>
      </c>
      <c r="F173" s="24">
        <v>1122</v>
      </c>
      <c r="G173" s="24">
        <v>1097</v>
      </c>
      <c r="H173" s="11">
        <f t="shared" si="21"/>
        <v>0.9777183600713012</v>
      </c>
      <c r="I173" s="24">
        <v>1122</v>
      </c>
      <c r="J173" s="24">
        <v>1109</v>
      </c>
      <c r="K173" s="11">
        <f t="shared" si="22"/>
        <v>0.98841354723707664</v>
      </c>
      <c r="L173" s="24">
        <v>1122</v>
      </c>
      <c r="M173" s="24">
        <v>1109</v>
      </c>
      <c r="N173" s="11">
        <f t="shared" si="23"/>
        <v>0.98841354723707664</v>
      </c>
      <c r="O173" s="24">
        <v>17</v>
      </c>
      <c r="P173" s="24">
        <v>18</v>
      </c>
      <c r="Q173" s="11">
        <f t="shared" si="24"/>
        <v>1.0588235294117647</v>
      </c>
    </row>
    <row r="174" spans="1:17" x14ac:dyDescent="0.15">
      <c r="A174" s="24" t="s">
        <v>56</v>
      </c>
      <c r="B174" s="6" t="s">
        <v>58</v>
      </c>
      <c r="C174" s="24">
        <v>2740</v>
      </c>
      <c r="D174" s="24">
        <f t="shared" si="20"/>
        <v>2487.92</v>
      </c>
      <c r="E174" s="24">
        <v>0.90800000000000003</v>
      </c>
      <c r="F174" s="24">
        <v>1472</v>
      </c>
      <c r="G174" s="24">
        <v>1351</v>
      </c>
      <c r="H174" s="11">
        <f t="shared" si="21"/>
        <v>0.91779891304347827</v>
      </c>
      <c r="I174" s="24">
        <v>1472</v>
      </c>
      <c r="J174" s="24">
        <v>1417</v>
      </c>
      <c r="K174" s="11">
        <f t="shared" si="22"/>
        <v>0.96263586956521741</v>
      </c>
      <c r="L174" s="24">
        <v>1472</v>
      </c>
      <c r="M174" s="24">
        <v>1417</v>
      </c>
      <c r="N174" s="11">
        <f t="shared" si="23"/>
        <v>0.96263586956521741</v>
      </c>
      <c r="O174" s="24">
        <v>14</v>
      </c>
      <c r="P174" s="24">
        <v>14</v>
      </c>
      <c r="Q174" s="11">
        <f t="shared" si="24"/>
        <v>1</v>
      </c>
    </row>
    <row r="175" spans="1:17" x14ac:dyDescent="0.15">
      <c r="A175" s="24" t="s">
        <v>57</v>
      </c>
      <c r="B175" s="24" t="s">
        <v>59</v>
      </c>
      <c r="C175" s="24">
        <v>691</v>
      </c>
      <c r="D175" s="24">
        <f t="shared" si="20"/>
        <v>666.81499999999994</v>
      </c>
      <c r="E175" s="24">
        <v>0.96499999999999997</v>
      </c>
      <c r="F175" s="24">
        <v>314</v>
      </c>
      <c r="G175" s="24">
        <v>293</v>
      </c>
      <c r="H175" s="11">
        <f t="shared" si="21"/>
        <v>0.93312101910828027</v>
      </c>
      <c r="I175" s="24">
        <v>314</v>
      </c>
      <c r="J175" s="24">
        <v>288</v>
      </c>
      <c r="K175" s="11">
        <f t="shared" si="22"/>
        <v>0.91719745222929938</v>
      </c>
      <c r="L175" s="24">
        <v>314</v>
      </c>
      <c r="M175" s="24">
        <v>288</v>
      </c>
      <c r="N175" s="11">
        <f t="shared" si="23"/>
        <v>0.91719745222929938</v>
      </c>
      <c r="O175" s="24">
        <v>21</v>
      </c>
      <c r="P175" s="24">
        <v>15</v>
      </c>
      <c r="Q175" s="11">
        <f t="shared" si="24"/>
        <v>0.7142857142857143</v>
      </c>
    </row>
    <row r="176" spans="1:17" x14ac:dyDescent="0.15">
      <c r="A176" s="24" t="s">
        <v>60</v>
      </c>
      <c r="B176" s="24" t="s">
        <v>59</v>
      </c>
      <c r="C176" s="24">
        <v>1063</v>
      </c>
      <c r="D176" s="24">
        <f t="shared" si="20"/>
        <v>873.78599999999994</v>
      </c>
      <c r="E176" s="24">
        <v>0.82199999999999995</v>
      </c>
      <c r="F176" s="24">
        <v>448</v>
      </c>
      <c r="G176" s="24">
        <v>431</v>
      </c>
      <c r="H176" s="11">
        <f t="shared" si="21"/>
        <v>0.9620535714285714</v>
      </c>
      <c r="I176" s="24">
        <v>448</v>
      </c>
      <c r="J176" s="24">
        <v>420</v>
      </c>
      <c r="K176" s="11">
        <f t="shared" si="22"/>
        <v>0.9375</v>
      </c>
      <c r="L176" s="24">
        <v>448</v>
      </c>
      <c r="M176" s="24">
        <v>420</v>
      </c>
      <c r="N176" s="11">
        <f t="shared" si="23"/>
        <v>0.9375</v>
      </c>
      <c r="O176" s="24">
        <v>35</v>
      </c>
      <c r="P176" s="24">
        <v>32</v>
      </c>
      <c r="Q176" s="11">
        <f t="shared" si="24"/>
        <v>0.91428571428571426</v>
      </c>
    </row>
    <row r="177" spans="1:17" x14ac:dyDescent="0.15">
      <c r="A177" s="24" t="s">
        <v>64</v>
      </c>
      <c r="B177" s="24" t="s">
        <v>59</v>
      </c>
      <c r="C177" s="24">
        <v>1128</v>
      </c>
      <c r="D177" s="24">
        <f t="shared" si="20"/>
        <v>962.18399999999997</v>
      </c>
      <c r="E177" s="24">
        <v>0.85299999999999998</v>
      </c>
      <c r="F177" s="24">
        <v>609</v>
      </c>
      <c r="G177" s="24">
        <v>529</v>
      </c>
      <c r="H177" s="11">
        <f t="shared" si="21"/>
        <v>0.86863711001642041</v>
      </c>
      <c r="I177" s="24">
        <v>609</v>
      </c>
      <c r="J177" s="24">
        <v>511</v>
      </c>
      <c r="K177" s="11">
        <f t="shared" si="22"/>
        <v>0.83908045977011492</v>
      </c>
      <c r="L177" s="24">
        <v>609</v>
      </c>
      <c r="M177" s="24">
        <v>511</v>
      </c>
      <c r="N177" s="11">
        <f t="shared" si="23"/>
        <v>0.83908045977011492</v>
      </c>
      <c r="O177" s="24">
        <v>17</v>
      </c>
      <c r="P177" s="24">
        <v>15</v>
      </c>
      <c r="Q177" s="11">
        <f t="shared" si="24"/>
        <v>0.88235294117647056</v>
      </c>
    </row>
    <row r="178" spans="1:17" x14ac:dyDescent="0.15">
      <c r="A178" s="24" t="s">
        <v>65</v>
      </c>
      <c r="B178" s="24" t="s">
        <v>66</v>
      </c>
      <c r="C178" s="24">
        <v>1276</v>
      </c>
      <c r="D178" s="24">
        <f t="shared" si="20"/>
        <v>1057.8039999999999</v>
      </c>
      <c r="E178" s="24">
        <v>0.82899999999999996</v>
      </c>
      <c r="F178" s="24">
        <v>474</v>
      </c>
      <c r="G178" s="24">
        <v>474</v>
      </c>
      <c r="H178" s="11">
        <f t="shared" si="21"/>
        <v>1</v>
      </c>
      <c r="I178" s="24">
        <v>474</v>
      </c>
      <c r="J178" s="24">
        <v>474</v>
      </c>
      <c r="K178" s="11">
        <f t="shared" si="22"/>
        <v>1</v>
      </c>
      <c r="L178" s="24">
        <v>474</v>
      </c>
      <c r="M178" s="24">
        <v>474</v>
      </c>
      <c r="N178" s="11">
        <f t="shared" si="23"/>
        <v>1</v>
      </c>
      <c r="O178" s="24">
        <v>22</v>
      </c>
      <c r="P178" s="24">
        <v>22</v>
      </c>
      <c r="Q178" s="11">
        <f t="shared" si="24"/>
        <v>1</v>
      </c>
    </row>
    <row r="179" spans="1:17" x14ac:dyDescent="0.15">
      <c r="A179" s="24" t="s">
        <v>67</v>
      </c>
      <c r="B179" s="24" t="s">
        <v>66</v>
      </c>
      <c r="C179" s="24">
        <v>1104</v>
      </c>
      <c r="D179" s="24">
        <f t="shared" si="20"/>
        <v>1057.6320000000001</v>
      </c>
      <c r="E179" s="24">
        <v>0.95799999999999996</v>
      </c>
      <c r="F179" s="24">
        <v>438</v>
      </c>
      <c r="G179" s="24">
        <v>449</v>
      </c>
      <c r="H179" s="11">
        <f t="shared" si="21"/>
        <v>1.0251141552511416</v>
      </c>
      <c r="I179" s="24">
        <v>438</v>
      </c>
      <c r="J179" s="24">
        <v>449</v>
      </c>
      <c r="K179" s="11">
        <f t="shared" si="22"/>
        <v>1.0251141552511416</v>
      </c>
      <c r="L179" s="24">
        <v>438</v>
      </c>
      <c r="M179" s="24">
        <v>449</v>
      </c>
      <c r="N179" s="11">
        <f t="shared" si="23"/>
        <v>1.0251141552511416</v>
      </c>
      <c r="O179" s="24">
        <v>24</v>
      </c>
      <c r="P179" s="24">
        <v>24</v>
      </c>
      <c r="Q179" s="11">
        <f t="shared" si="24"/>
        <v>1</v>
      </c>
    </row>
    <row r="182" spans="1:17" x14ac:dyDescent="0.15">
      <c r="A182" s="5">
        <v>0.05</v>
      </c>
      <c r="I182" t="s">
        <v>80</v>
      </c>
    </row>
    <row r="183" spans="1:17" x14ac:dyDescent="0.15">
      <c r="A183" s="28" t="s">
        <v>38</v>
      </c>
      <c r="B183" s="28" t="s">
        <v>39</v>
      </c>
      <c r="C183" s="28" t="s">
        <v>41</v>
      </c>
      <c r="D183" s="28"/>
      <c r="E183" s="28"/>
      <c r="F183" s="28" t="s">
        <v>42</v>
      </c>
      <c r="G183" s="28"/>
      <c r="H183" s="28"/>
      <c r="I183" s="31" t="s">
        <v>81</v>
      </c>
      <c r="J183" s="32"/>
      <c r="K183" s="33"/>
    </row>
    <row r="184" spans="1:17" x14ac:dyDescent="0.15">
      <c r="A184" s="28"/>
      <c r="B184" s="28"/>
      <c r="C184" s="24" t="s">
        <v>40</v>
      </c>
      <c r="D184" s="24" t="s">
        <v>43</v>
      </c>
      <c r="E184" s="24" t="s">
        <v>44</v>
      </c>
      <c r="F184" s="24" t="s">
        <v>40</v>
      </c>
      <c r="G184" s="24" t="s">
        <v>43</v>
      </c>
      <c r="H184" s="24" t="s">
        <v>44</v>
      </c>
      <c r="I184" s="24" t="s">
        <v>40</v>
      </c>
      <c r="J184" s="24" t="s">
        <v>43</v>
      </c>
      <c r="K184" s="24" t="s">
        <v>44</v>
      </c>
    </row>
    <row r="185" spans="1:17" x14ac:dyDescent="0.15">
      <c r="A185" s="24" t="s">
        <v>45</v>
      </c>
      <c r="B185" s="24" t="s">
        <v>46</v>
      </c>
      <c r="C185" s="24">
        <v>599</v>
      </c>
      <c r="D185" s="24">
        <f>C185*E185</f>
        <v>497.76899999999995</v>
      </c>
      <c r="E185" s="25">
        <v>0.83099999999999996</v>
      </c>
      <c r="F185" s="24">
        <v>354</v>
      </c>
      <c r="G185" s="24">
        <v>345</v>
      </c>
      <c r="H185" s="11">
        <f>G185/F185</f>
        <v>0.97457627118644063</v>
      </c>
      <c r="I185" s="24">
        <v>354</v>
      </c>
      <c r="J185" s="37">
        <v>312</v>
      </c>
      <c r="K185" s="11">
        <f>J185/I185</f>
        <v>0.88135593220338981</v>
      </c>
      <c r="L185">
        <v>299</v>
      </c>
    </row>
    <row r="186" spans="1:17" x14ac:dyDescent="0.15">
      <c r="A186" s="24" t="s">
        <v>47</v>
      </c>
      <c r="B186" s="24" t="s">
        <v>48</v>
      </c>
      <c r="C186" s="24">
        <v>1013</v>
      </c>
      <c r="D186" s="24">
        <f t="shared" ref="D186:D196" si="25">C186*E186</f>
        <v>279.58800000000002</v>
      </c>
      <c r="E186" s="25">
        <v>0.27600000000000002</v>
      </c>
      <c r="F186" s="24">
        <v>311</v>
      </c>
      <c r="G186" s="24">
        <v>255</v>
      </c>
      <c r="H186" s="11">
        <f t="shared" ref="H186:H196" si="26">G186/F186</f>
        <v>0.819935691318328</v>
      </c>
      <c r="I186" s="24">
        <v>311</v>
      </c>
      <c r="J186" s="37">
        <v>265</v>
      </c>
      <c r="K186" s="11">
        <f t="shared" ref="K186:K196" si="27">J186/I186</f>
        <v>0.85209003215434087</v>
      </c>
      <c r="L186">
        <v>238</v>
      </c>
    </row>
    <row r="187" spans="1:17" x14ac:dyDescent="0.15">
      <c r="A187" s="24" t="s">
        <v>49</v>
      </c>
      <c r="B187" s="24" t="s">
        <v>50</v>
      </c>
      <c r="C187" s="24">
        <v>1434</v>
      </c>
      <c r="D187" s="24">
        <f t="shared" si="25"/>
        <v>926.36400000000003</v>
      </c>
      <c r="E187" s="25">
        <v>0.64600000000000002</v>
      </c>
      <c r="F187" s="24">
        <v>477</v>
      </c>
      <c r="G187" s="24">
        <v>443</v>
      </c>
      <c r="H187" s="11">
        <f t="shared" si="26"/>
        <v>0.92872117400419285</v>
      </c>
      <c r="I187" s="24">
        <v>477</v>
      </c>
      <c r="J187" s="37">
        <v>333</v>
      </c>
      <c r="K187" s="11">
        <f t="shared" si="27"/>
        <v>0.69811320754716977</v>
      </c>
      <c r="L187">
        <v>347</v>
      </c>
    </row>
    <row r="188" spans="1:17" x14ac:dyDescent="0.15">
      <c r="A188" s="24" t="s">
        <v>51</v>
      </c>
      <c r="B188" s="24" t="s">
        <v>52</v>
      </c>
      <c r="C188" s="24">
        <v>1615</v>
      </c>
      <c r="D188" s="24">
        <f t="shared" si="25"/>
        <v>1482.5700000000002</v>
      </c>
      <c r="E188" s="25">
        <v>0.91800000000000004</v>
      </c>
      <c r="F188" s="24">
        <v>939</v>
      </c>
      <c r="G188" s="24">
        <v>929</v>
      </c>
      <c r="H188" s="11">
        <f t="shared" si="26"/>
        <v>0.98935037273695425</v>
      </c>
      <c r="I188" s="24">
        <v>939</v>
      </c>
      <c r="J188" s="37">
        <v>921</v>
      </c>
      <c r="K188" s="11">
        <f t="shared" si="27"/>
        <v>0.98083067092651754</v>
      </c>
      <c r="L188">
        <v>899</v>
      </c>
    </row>
    <row r="189" spans="1:17" x14ac:dyDescent="0.15">
      <c r="A189" s="24" t="s">
        <v>53</v>
      </c>
      <c r="B189" s="24" t="s">
        <v>54</v>
      </c>
      <c r="C189" s="24">
        <v>2432</v>
      </c>
      <c r="D189" s="24">
        <f t="shared" si="25"/>
        <v>2346.88</v>
      </c>
      <c r="E189" s="25">
        <v>0.96499999999999997</v>
      </c>
      <c r="F189" s="24">
        <v>1537</v>
      </c>
      <c r="G189" s="24">
        <v>1517</v>
      </c>
      <c r="H189" s="11">
        <f t="shared" si="26"/>
        <v>0.9869876382563435</v>
      </c>
      <c r="I189" s="24">
        <v>1537</v>
      </c>
      <c r="J189" s="38">
        <v>1516</v>
      </c>
      <c r="K189" s="11">
        <f t="shared" si="27"/>
        <v>0.98633702016916069</v>
      </c>
    </row>
    <row r="190" spans="1:17" x14ac:dyDescent="0.15">
      <c r="A190" s="24" t="s">
        <v>68</v>
      </c>
      <c r="B190" s="24" t="s">
        <v>55</v>
      </c>
      <c r="C190" s="24">
        <v>2759</v>
      </c>
      <c r="D190" s="24">
        <f t="shared" si="25"/>
        <v>2507.931</v>
      </c>
      <c r="E190" s="25">
        <v>0.90900000000000003</v>
      </c>
      <c r="F190" s="24">
        <v>1122</v>
      </c>
      <c r="G190" s="24">
        <v>1066</v>
      </c>
      <c r="H190" s="11">
        <f t="shared" si="26"/>
        <v>0.95008912655971478</v>
      </c>
      <c r="I190" s="24">
        <v>1122</v>
      </c>
      <c r="J190" s="37">
        <v>1014</v>
      </c>
      <c r="K190" s="11">
        <f t="shared" si="27"/>
        <v>0.90374331550802134</v>
      </c>
    </row>
    <row r="191" spans="1:17" x14ac:dyDescent="0.15">
      <c r="A191" s="24" t="s">
        <v>56</v>
      </c>
      <c r="B191" s="6" t="s">
        <v>58</v>
      </c>
      <c r="C191" s="24">
        <v>2740</v>
      </c>
      <c r="D191" s="24">
        <f t="shared" si="25"/>
        <v>1928.9599999999998</v>
      </c>
      <c r="E191" s="25">
        <v>0.70399999999999996</v>
      </c>
      <c r="F191" s="24">
        <v>1472</v>
      </c>
      <c r="G191" s="24">
        <v>1345</v>
      </c>
      <c r="H191" s="11">
        <f t="shared" si="26"/>
        <v>0.91372282608695654</v>
      </c>
      <c r="I191" s="24">
        <v>1472</v>
      </c>
      <c r="J191" s="37">
        <v>1109</v>
      </c>
      <c r="K191" s="11">
        <f t="shared" si="27"/>
        <v>0.75339673913043481</v>
      </c>
    </row>
    <row r="192" spans="1:17" x14ac:dyDescent="0.15">
      <c r="A192" s="24" t="s">
        <v>57</v>
      </c>
      <c r="B192" s="24" t="s">
        <v>59</v>
      </c>
      <c r="C192" s="24">
        <v>691</v>
      </c>
      <c r="D192" s="24">
        <f t="shared" si="25"/>
        <v>659.90499999999997</v>
      </c>
      <c r="E192" s="25">
        <v>0.95499999999999996</v>
      </c>
      <c r="F192" s="24">
        <v>314</v>
      </c>
      <c r="G192" s="24">
        <v>291</v>
      </c>
      <c r="H192" s="11">
        <f t="shared" si="26"/>
        <v>0.92675159235668791</v>
      </c>
      <c r="I192" s="24">
        <v>314</v>
      </c>
      <c r="J192" s="38">
        <v>293</v>
      </c>
      <c r="K192" s="11">
        <f t="shared" si="27"/>
        <v>0.93312101910828027</v>
      </c>
    </row>
    <row r="193" spans="1:15" x14ac:dyDescent="0.15">
      <c r="A193" s="24" t="s">
        <v>60</v>
      </c>
      <c r="B193" s="24" t="s">
        <v>59</v>
      </c>
      <c r="C193" s="24">
        <v>1063</v>
      </c>
      <c r="D193" s="24">
        <f t="shared" si="25"/>
        <v>853.58900000000006</v>
      </c>
      <c r="E193" s="25">
        <v>0.80300000000000005</v>
      </c>
      <c r="F193" s="24">
        <v>448</v>
      </c>
      <c r="G193" s="24">
        <v>416</v>
      </c>
      <c r="H193" s="11">
        <f t="shared" si="26"/>
        <v>0.9285714285714286</v>
      </c>
      <c r="I193" s="24">
        <v>448</v>
      </c>
      <c r="J193" s="37">
        <v>406</v>
      </c>
      <c r="K193" s="11">
        <f t="shared" si="27"/>
        <v>0.90625</v>
      </c>
    </row>
    <row r="194" spans="1:15" x14ac:dyDescent="0.15">
      <c r="A194" s="24" t="s">
        <v>64</v>
      </c>
      <c r="B194" s="24" t="s">
        <v>59</v>
      </c>
      <c r="C194" s="24">
        <v>1128</v>
      </c>
      <c r="D194" s="24">
        <f t="shared" si="25"/>
        <v>849.38400000000001</v>
      </c>
      <c r="E194" s="25">
        <v>0.753</v>
      </c>
      <c r="F194" s="24">
        <v>609</v>
      </c>
      <c r="G194" s="24">
        <v>496</v>
      </c>
      <c r="H194" s="11">
        <f t="shared" si="26"/>
        <v>0.81444991789819376</v>
      </c>
      <c r="I194" s="24">
        <v>609</v>
      </c>
      <c r="J194" s="37">
        <v>486</v>
      </c>
      <c r="K194" s="11">
        <f t="shared" si="27"/>
        <v>0.79802955665024633</v>
      </c>
    </row>
    <row r="195" spans="1:15" x14ac:dyDescent="0.15">
      <c r="A195" s="24" t="s">
        <v>65</v>
      </c>
      <c r="B195" s="24" t="s">
        <v>66</v>
      </c>
      <c r="C195" s="24">
        <v>1276</v>
      </c>
      <c r="D195" s="24">
        <f t="shared" si="25"/>
        <v>1033.5600000000002</v>
      </c>
      <c r="E195" s="25">
        <v>0.81</v>
      </c>
      <c r="F195" s="24">
        <v>474</v>
      </c>
      <c r="G195" s="24">
        <v>474</v>
      </c>
      <c r="H195" s="11">
        <f t="shared" si="26"/>
        <v>1</v>
      </c>
      <c r="I195" s="24">
        <v>474</v>
      </c>
      <c r="J195" s="24">
        <v>474</v>
      </c>
      <c r="K195" s="11">
        <f t="shared" si="27"/>
        <v>1</v>
      </c>
    </row>
    <row r="196" spans="1:15" x14ac:dyDescent="0.15">
      <c r="A196" s="24" t="s">
        <v>67</v>
      </c>
      <c r="B196" s="24" t="s">
        <v>66</v>
      </c>
      <c r="C196" s="24">
        <v>1104</v>
      </c>
      <c r="D196" s="24">
        <f t="shared" si="25"/>
        <v>1022.3040000000001</v>
      </c>
      <c r="E196" s="25">
        <v>0.92600000000000005</v>
      </c>
      <c r="F196" s="24">
        <v>438</v>
      </c>
      <c r="G196" s="24">
        <v>448</v>
      </c>
      <c r="H196" s="11">
        <f t="shared" si="26"/>
        <v>1.0228310502283104</v>
      </c>
      <c r="I196" s="24">
        <v>438</v>
      </c>
      <c r="J196" s="38">
        <v>448</v>
      </c>
      <c r="K196" s="11">
        <f t="shared" si="27"/>
        <v>1.0228310502283104</v>
      </c>
    </row>
    <row r="198" spans="1:15" x14ac:dyDescent="0.15">
      <c r="A198" s="5">
        <v>0.05</v>
      </c>
      <c r="B198" s="3" t="s">
        <v>85</v>
      </c>
    </row>
    <row r="199" spans="1:15" x14ac:dyDescent="0.15">
      <c r="A199" s="28" t="s">
        <v>38</v>
      </c>
      <c r="B199" s="28" t="s">
        <v>39</v>
      </c>
      <c r="C199" s="28" t="s">
        <v>41</v>
      </c>
      <c r="D199" s="28"/>
      <c r="E199" s="28"/>
      <c r="F199" s="28" t="s">
        <v>42</v>
      </c>
      <c r="G199" s="28"/>
      <c r="H199" s="28"/>
      <c r="I199" s="31" t="s">
        <v>81</v>
      </c>
      <c r="J199" s="32"/>
      <c r="K199" s="33"/>
    </row>
    <row r="200" spans="1:15" x14ac:dyDescent="0.15">
      <c r="A200" s="28"/>
      <c r="B200" s="28"/>
      <c r="C200" s="24" t="s">
        <v>40</v>
      </c>
      <c r="D200" s="24" t="s">
        <v>43</v>
      </c>
      <c r="E200" s="24" t="s">
        <v>44</v>
      </c>
      <c r="F200" s="24" t="s">
        <v>40</v>
      </c>
      <c r="G200" s="24" t="s">
        <v>43</v>
      </c>
      <c r="H200" s="24" t="s">
        <v>44</v>
      </c>
      <c r="I200" s="24" t="s">
        <v>40</v>
      </c>
      <c r="J200" s="24" t="s">
        <v>43</v>
      </c>
      <c r="K200" s="24" t="s">
        <v>44</v>
      </c>
      <c r="O200" t="s">
        <v>83</v>
      </c>
    </row>
    <row r="201" spans="1:15" x14ac:dyDescent="0.15">
      <c r="A201" s="24" t="s">
        <v>45</v>
      </c>
      <c r="B201" s="24" t="s">
        <v>46</v>
      </c>
      <c r="C201" s="24">
        <v>599</v>
      </c>
      <c r="D201" s="24">
        <f>C201*E201</f>
        <v>497.76899999999995</v>
      </c>
      <c r="E201" s="25">
        <v>0.83099999999999996</v>
      </c>
      <c r="F201" s="24">
        <v>354</v>
      </c>
      <c r="G201" s="24">
        <v>345</v>
      </c>
      <c r="H201" s="11">
        <f>G201/F201</f>
        <v>0.97457627118644063</v>
      </c>
      <c r="I201" s="24">
        <v>354</v>
      </c>
      <c r="J201" s="39">
        <v>312</v>
      </c>
      <c r="K201" s="11">
        <f>J201/I201</f>
        <v>0.88135593220338981</v>
      </c>
      <c r="N201" s="24">
        <v>22</v>
      </c>
      <c r="O201">
        <v>20</v>
      </c>
    </row>
    <row r="202" spans="1:15" x14ac:dyDescent="0.15">
      <c r="A202" s="24" t="s">
        <v>47</v>
      </c>
      <c r="B202" s="24" t="s">
        <v>48</v>
      </c>
      <c r="C202" s="24">
        <v>1013</v>
      </c>
      <c r="D202" s="24">
        <f t="shared" ref="D202:D212" si="28">C202*E202</f>
        <v>279.58800000000002</v>
      </c>
      <c r="E202" s="25">
        <v>0.27600000000000002</v>
      </c>
      <c r="F202" s="24">
        <v>311</v>
      </c>
      <c r="G202" s="24">
        <v>255</v>
      </c>
      <c r="H202" s="11">
        <f t="shared" ref="H202:H212" si="29">G202/F202</f>
        <v>0.819935691318328</v>
      </c>
      <c r="I202" s="24">
        <v>311</v>
      </c>
      <c r="J202" s="37">
        <v>96</v>
      </c>
      <c r="K202" s="11">
        <f t="shared" ref="K202:K212" si="30">J202/I202</f>
        <v>0.3086816720257235</v>
      </c>
      <c r="L202" t="s">
        <v>82</v>
      </c>
      <c r="N202" s="24">
        <v>24</v>
      </c>
      <c r="O202">
        <v>8</v>
      </c>
    </row>
    <row r="203" spans="1:15" x14ac:dyDescent="0.15">
      <c r="A203" s="24" t="s">
        <v>49</v>
      </c>
      <c r="B203" s="24" t="s">
        <v>50</v>
      </c>
      <c r="C203" s="24">
        <v>1434</v>
      </c>
      <c r="D203" s="24">
        <f t="shared" si="28"/>
        <v>926.36400000000003</v>
      </c>
      <c r="E203" s="25">
        <v>0.64600000000000002</v>
      </c>
      <c r="F203" s="24">
        <v>477</v>
      </c>
      <c r="G203" s="24">
        <v>443</v>
      </c>
      <c r="H203" s="11">
        <f t="shared" si="29"/>
        <v>0.92872117400419285</v>
      </c>
      <c r="I203" s="24">
        <v>477</v>
      </c>
      <c r="J203" s="37">
        <v>332</v>
      </c>
      <c r="K203" s="11">
        <f t="shared" si="30"/>
        <v>0.69601677148846963</v>
      </c>
      <c r="N203" s="24">
        <v>16</v>
      </c>
      <c r="O203">
        <v>14</v>
      </c>
    </row>
    <row r="204" spans="1:15" x14ac:dyDescent="0.15">
      <c r="A204" s="24" t="s">
        <v>51</v>
      </c>
      <c r="B204" s="24" t="s">
        <v>52</v>
      </c>
      <c r="C204" s="24">
        <v>1615</v>
      </c>
      <c r="D204" s="24">
        <f t="shared" si="28"/>
        <v>1482.5700000000002</v>
      </c>
      <c r="E204" s="25">
        <v>0.91800000000000004</v>
      </c>
      <c r="F204" s="24">
        <v>939</v>
      </c>
      <c r="G204" s="24">
        <v>929</v>
      </c>
      <c r="H204" s="11">
        <f t="shared" si="29"/>
        <v>0.98935037273695425</v>
      </c>
      <c r="I204" s="24">
        <v>939</v>
      </c>
      <c r="J204" s="37">
        <v>899</v>
      </c>
      <c r="K204" s="11">
        <f t="shared" si="30"/>
        <v>0.95740149094781679</v>
      </c>
      <c r="N204" s="24">
        <v>23</v>
      </c>
      <c r="O204">
        <v>23</v>
      </c>
    </row>
    <row r="205" spans="1:15" x14ac:dyDescent="0.15">
      <c r="A205" s="24" t="s">
        <v>53</v>
      </c>
      <c r="B205" s="24" t="s">
        <v>54</v>
      </c>
      <c r="C205" s="24">
        <v>2432</v>
      </c>
      <c r="D205" s="24">
        <f t="shared" si="28"/>
        <v>2346.88</v>
      </c>
      <c r="E205" s="25">
        <v>0.96499999999999997</v>
      </c>
      <c r="F205" s="24">
        <v>1537</v>
      </c>
      <c r="G205" s="24">
        <v>1517</v>
      </c>
      <c r="H205" s="11">
        <f t="shared" si="29"/>
        <v>0.9869876382563435</v>
      </c>
      <c r="I205" s="24">
        <v>1537</v>
      </c>
      <c r="J205" s="37">
        <v>1481</v>
      </c>
      <c r="K205" s="11">
        <f t="shared" si="30"/>
        <v>0.96356538711776185</v>
      </c>
      <c r="N205" s="24">
        <v>24</v>
      </c>
      <c r="O205">
        <v>22</v>
      </c>
    </row>
    <row r="206" spans="1:15" x14ac:dyDescent="0.15">
      <c r="A206" s="24" t="s">
        <v>68</v>
      </c>
      <c r="B206" s="24" t="s">
        <v>55</v>
      </c>
      <c r="C206" s="24">
        <v>2759</v>
      </c>
      <c r="D206" s="24">
        <f t="shared" si="28"/>
        <v>2507.931</v>
      </c>
      <c r="E206" s="25">
        <v>0.90900000000000003</v>
      </c>
      <c r="F206" s="24">
        <v>1122</v>
      </c>
      <c r="G206" s="24">
        <v>1066</v>
      </c>
      <c r="H206" s="11">
        <f t="shared" si="29"/>
        <v>0.95008912655971478</v>
      </c>
      <c r="I206" s="24">
        <v>1122</v>
      </c>
      <c r="J206" s="37">
        <v>945</v>
      </c>
      <c r="K206" s="11">
        <f t="shared" si="30"/>
        <v>0.84224598930481287</v>
      </c>
      <c r="N206" s="24">
        <v>17</v>
      </c>
      <c r="O206">
        <v>15</v>
      </c>
    </row>
    <row r="207" spans="1:15" x14ac:dyDescent="0.15">
      <c r="A207" s="24" t="s">
        <v>56</v>
      </c>
      <c r="B207" s="6" t="s">
        <v>58</v>
      </c>
      <c r="C207" s="24">
        <v>2740</v>
      </c>
      <c r="D207" s="24">
        <f t="shared" si="28"/>
        <v>1928.9599999999998</v>
      </c>
      <c r="E207" s="25">
        <v>0.70399999999999996</v>
      </c>
      <c r="F207" s="24">
        <v>1472</v>
      </c>
      <c r="G207" s="24">
        <v>1345</v>
      </c>
      <c r="H207" s="11">
        <f t="shared" si="29"/>
        <v>0.91372282608695654</v>
      </c>
      <c r="I207" s="24">
        <v>1472</v>
      </c>
      <c r="J207" s="37">
        <v>939</v>
      </c>
      <c r="K207" s="11">
        <f t="shared" si="30"/>
        <v>0.63790760869565222</v>
      </c>
      <c r="N207" s="24">
        <v>14</v>
      </c>
      <c r="O207">
        <v>13</v>
      </c>
    </row>
    <row r="208" spans="1:15" x14ac:dyDescent="0.15">
      <c r="A208" s="24" t="s">
        <v>57</v>
      </c>
      <c r="B208" s="24" t="s">
        <v>59</v>
      </c>
      <c r="C208" s="24">
        <v>691</v>
      </c>
      <c r="D208" s="24">
        <f t="shared" si="28"/>
        <v>659.90499999999997</v>
      </c>
      <c r="E208" s="25">
        <v>0.95499999999999996</v>
      </c>
      <c r="F208" s="24">
        <v>314</v>
      </c>
      <c r="G208" s="24">
        <v>291</v>
      </c>
      <c r="H208" s="11">
        <f t="shared" si="29"/>
        <v>0.92675159235668791</v>
      </c>
      <c r="I208" s="24">
        <v>314</v>
      </c>
      <c r="J208" s="37">
        <v>279</v>
      </c>
      <c r="K208" s="11">
        <f t="shared" si="30"/>
        <v>0.88853503184713378</v>
      </c>
      <c r="N208" s="24">
        <v>21</v>
      </c>
      <c r="O208">
        <v>15</v>
      </c>
    </row>
    <row r="209" spans="1:15" x14ac:dyDescent="0.15">
      <c r="A209" s="24" t="s">
        <v>60</v>
      </c>
      <c r="B209" s="24" t="s">
        <v>59</v>
      </c>
      <c r="C209" s="24">
        <v>1063</v>
      </c>
      <c r="D209" s="24">
        <f t="shared" si="28"/>
        <v>853.58900000000006</v>
      </c>
      <c r="E209" s="25">
        <v>0.80300000000000005</v>
      </c>
      <c r="F209" s="24">
        <v>448</v>
      </c>
      <c r="G209" s="24">
        <v>416</v>
      </c>
      <c r="H209" s="11">
        <f t="shared" si="29"/>
        <v>0.9285714285714286</v>
      </c>
      <c r="I209" s="24">
        <v>448</v>
      </c>
      <c r="J209" s="38">
        <v>411</v>
      </c>
      <c r="K209" s="11">
        <f t="shared" si="30"/>
        <v>0.9174107142857143</v>
      </c>
      <c r="N209" s="24">
        <v>35</v>
      </c>
      <c r="O209">
        <v>21</v>
      </c>
    </row>
    <row r="210" spans="1:15" x14ac:dyDescent="0.15">
      <c r="A210" s="24" t="s">
        <v>64</v>
      </c>
      <c r="B210" s="24" t="s">
        <v>59</v>
      </c>
      <c r="C210" s="24">
        <v>1128</v>
      </c>
      <c r="D210" s="24">
        <f t="shared" si="28"/>
        <v>849.38400000000001</v>
      </c>
      <c r="E210" s="25">
        <v>0.753</v>
      </c>
      <c r="F210" s="24">
        <v>609</v>
      </c>
      <c r="G210" s="24">
        <v>496</v>
      </c>
      <c r="H210" s="11">
        <f t="shared" si="29"/>
        <v>0.81444991789819376</v>
      </c>
      <c r="I210" s="24">
        <v>609</v>
      </c>
      <c r="J210" s="37">
        <v>475</v>
      </c>
      <c r="K210" s="11">
        <f t="shared" si="30"/>
        <v>0.77996715927750415</v>
      </c>
      <c r="N210" s="24">
        <v>17</v>
      </c>
      <c r="O210">
        <v>13</v>
      </c>
    </row>
    <row r="211" spans="1:15" x14ac:dyDescent="0.15">
      <c r="A211" s="24" t="s">
        <v>65</v>
      </c>
      <c r="B211" s="24" t="s">
        <v>66</v>
      </c>
      <c r="C211" s="24">
        <v>1276</v>
      </c>
      <c r="D211" s="24">
        <f t="shared" si="28"/>
        <v>1033.5600000000002</v>
      </c>
      <c r="E211" s="25">
        <v>0.81</v>
      </c>
      <c r="F211" s="24">
        <v>474</v>
      </c>
      <c r="G211" s="24">
        <v>474</v>
      </c>
      <c r="H211" s="11">
        <f t="shared" si="29"/>
        <v>1</v>
      </c>
      <c r="I211" s="24">
        <v>474</v>
      </c>
      <c r="J211" s="39">
        <v>474</v>
      </c>
      <c r="K211" s="11">
        <f t="shared" si="30"/>
        <v>1</v>
      </c>
      <c r="N211" s="24">
        <v>22</v>
      </c>
      <c r="O211">
        <v>22</v>
      </c>
    </row>
    <row r="212" spans="1:15" x14ac:dyDescent="0.15">
      <c r="A212" s="24" t="s">
        <v>67</v>
      </c>
      <c r="B212" s="24" t="s">
        <v>66</v>
      </c>
      <c r="C212" s="24">
        <v>1104</v>
      </c>
      <c r="D212" s="24">
        <f t="shared" si="28"/>
        <v>1022.3040000000001</v>
      </c>
      <c r="E212" s="25">
        <v>0.92600000000000005</v>
      </c>
      <c r="F212" s="24">
        <v>438</v>
      </c>
      <c r="G212" s="24">
        <v>448</v>
      </c>
      <c r="H212" s="11">
        <f t="shared" si="29"/>
        <v>1.0228310502283104</v>
      </c>
      <c r="I212" s="24">
        <v>438</v>
      </c>
      <c r="J212" s="37">
        <v>443</v>
      </c>
      <c r="K212" s="11">
        <f t="shared" si="30"/>
        <v>1.0114155251141552</v>
      </c>
      <c r="N212" s="24">
        <v>24</v>
      </c>
      <c r="O212">
        <v>24</v>
      </c>
    </row>
    <row r="215" spans="1:15" x14ac:dyDescent="0.15">
      <c r="A215" s="5">
        <v>0.01</v>
      </c>
    </row>
    <row r="216" spans="1:15" x14ac:dyDescent="0.15">
      <c r="A216" s="26" t="s">
        <v>38</v>
      </c>
      <c r="B216" s="26" t="s">
        <v>39</v>
      </c>
      <c r="C216" s="31" t="s">
        <v>41</v>
      </c>
      <c r="D216" s="32"/>
      <c r="E216" s="33"/>
      <c r="F216" s="31" t="s">
        <v>42</v>
      </c>
      <c r="G216" s="32"/>
      <c r="H216" s="33"/>
      <c r="I216" s="31" t="s">
        <v>81</v>
      </c>
      <c r="J216" s="32"/>
      <c r="K216" s="33"/>
    </row>
    <row r="217" spans="1:15" x14ac:dyDescent="0.15">
      <c r="A217" s="27"/>
      <c r="B217" s="27"/>
      <c r="C217" s="24" t="s">
        <v>40</v>
      </c>
      <c r="D217" s="24" t="s">
        <v>43</v>
      </c>
      <c r="E217" s="24" t="s">
        <v>44</v>
      </c>
      <c r="F217" s="24" t="s">
        <v>40</v>
      </c>
      <c r="G217" s="24" t="s">
        <v>43</v>
      </c>
      <c r="H217" s="24" t="s">
        <v>44</v>
      </c>
      <c r="I217" s="24" t="s">
        <v>40</v>
      </c>
      <c r="J217" s="24" t="s">
        <v>43</v>
      </c>
      <c r="K217" s="24" t="s">
        <v>44</v>
      </c>
      <c r="L217" s="7" t="s">
        <v>83</v>
      </c>
    </row>
    <row r="218" spans="1:15" x14ac:dyDescent="0.15">
      <c r="A218" s="24" t="s">
        <v>45</v>
      </c>
      <c r="B218" s="24" t="s">
        <v>46</v>
      </c>
      <c r="C218" s="24">
        <v>599</v>
      </c>
      <c r="D218" s="24">
        <f>C218*E218</f>
        <v>531.91200000000003</v>
      </c>
      <c r="E218" s="24">
        <v>0.88800000000000001</v>
      </c>
      <c r="F218" s="24">
        <v>354</v>
      </c>
      <c r="G218" s="24">
        <v>367</v>
      </c>
      <c r="H218" s="11">
        <f>G218/F218</f>
        <v>1.036723163841808</v>
      </c>
      <c r="I218" s="24">
        <v>354</v>
      </c>
      <c r="J218" s="24">
        <v>336</v>
      </c>
      <c r="K218" s="11">
        <f>J218/I218</f>
        <v>0.94915254237288138</v>
      </c>
      <c r="L218" s="7">
        <v>21</v>
      </c>
    </row>
    <row r="219" spans="1:15" x14ac:dyDescent="0.15">
      <c r="A219" s="24" t="s">
        <v>47</v>
      </c>
      <c r="B219" s="24" t="s">
        <v>48</v>
      </c>
      <c r="C219" s="24">
        <v>1013</v>
      </c>
      <c r="D219" s="24">
        <f t="shared" ref="D219:D229" si="31">C219*E219</f>
        <v>670.60599999999999</v>
      </c>
      <c r="E219" s="24">
        <v>0.66200000000000003</v>
      </c>
      <c r="F219" s="24">
        <v>311</v>
      </c>
      <c r="G219" s="24">
        <v>287</v>
      </c>
      <c r="H219" s="11">
        <f t="shared" ref="H219:H229" si="32">G219/F219</f>
        <v>0.92282958199356913</v>
      </c>
      <c r="I219" s="24">
        <v>311</v>
      </c>
      <c r="J219" s="24">
        <v>287</v>
      </c>
      <c r="K219" s="11">
        <f t="shared" ref="K219:K229" si="33">J219/I219</f>
        <v>0.92282958199356913</v>
      </c>
      <c r="L219" s="7">
        <v>23</v>
      </c>
    </row>
    <row r="220" spans="1:15" x14ac:dyDescent="0.15">
      <c r="A220" s="24" t="s">
        <v>49</v>
      </c>
      <c r="B220" s="24" t="s">
        <v>50</v>
      </c>
      <c r="C220" s="24">
        <v>1434</v>
      </c>
      <c r="D220" s="24">
        <f t="shared" si="31"/>
        <v>982.29000000000008</v>
      </c>
      <c r="E220" s="24">
        <v>0.68500000000000005</v>
      </c>
      <c r="F220" s="24">
        <v>477</v>
      </c>
      <c r="G220" s="24">
        <v>445</v>
      </c>
      <c r="H220" s="11">
        <f t="shared" si="32"/>
        <v>0.93291404612159334</v>
      </c>
      <c r="I220" s="24">
        <v>477</v>
      </c>
      <c r="J220" s="24">
        <v>347</v>
      </c>
      <c r="K220" s="11">
        <f t="shared" si="33"/>
        <v>0.72746331236897277</v>
      </c>
      <c r="L220" s="7">
        <v>15</v>
      </c>
      <c r="M220" t="s">
        <v>84</v>
      </c>
    </row>
    <row r="221" spans="1:15" x14ac:dyDescent="0.15">
      <c r="A221" s="24" t="s">
        <v>51</v>
      </c>
      <c r="B221" s="24" t="s">
        <v>52</v>
      </c>
      <c r="C221" s="24">
        <v>1615</v>
      </c>
      <c r="D221" s="24">
        <f t="shared" si="31"/>
        <v>1584.3150000000001</v>
      </c>
      <c r="E221" s="24">
        <v>0.98099999999999998</v>
      </c>
      <c r="F221" s="24">
        <v>939</v>
      </c>
      <c r="G221" s="24">
        <v>933</v>
      </c>
      <c r="H221" s="11">
        <f t="shared" si="32"/>
        <v>0.99361022364217255</v>
      </c>
      <c r="I221" s="24">
        <v>939</v>
      </c>
      <c r="J221" s="24">
        <v>921</v>
      </c>
      <c r="K221" s="11">
        <f t="shared" si="33"/>
        <v>0.98083067092651754</v>
      </c>
      <c r="L221" s="40">
        <v>23</v>
      </c>
    </row>
    <row r="222" spans="1:15" x14ac:dyDescent="0.15">
      <c r="A222" s="24" t="s">
        <v>53</v>
      </c>
      <c r="B222" s="24" t="s">
        <v>54</v>
      </c>
      <c r="C222" s="24">
        <v>2432</v>
      </c>
      <c r="D222" s="24">
        <f t="shared" si="31"/>
        <v>2376.0639999999999</v>
      </c>
      <c r="E222" s="24">
        <v>0.97699999999999998</v>
      </c>
      <c r="F222" s="24">
        <v>1537</v>
      </c>
      <c r="G222" s="24">
        <v>1518</v>
      </c>
      <c r="H222" s="11">
        <f t="shared" si="32"/>
        <v>0.98763825634352631</v>
      </c>
      <c r="I222" s="24">
        <v>1537</v>
      </c>
      <c r="J222" s="24">
        <v>1502</v>
      </c>
      <c r="K222" s="11">
        <f t="shared" si="33"/>
        <v>0.97722836694860116</v>
      </c>
      <c r="L222" s="40">
        <v>24</v>
      </c>
    </row>
    <row r="223" spans="1:15" x14ac:dyDescent="0.15">
      <c r="A223" s="24" t="s">
        <v>68</v>
      </c>
      <c r="B223" s="24" t="s">
        <v>55</v>
      </c>
      <c r="C223" s="24">
        <v>2759</v>
      </c>
      <c r="D223" s="24">
        <f t="shared" si="31"/>
        <v>2574.1469999999999</v>
      </c>
      <c r="E223" s="24">
        <v>0.93300000000000005</v>
      </c>
      <c r="F223" s="24">
        <v>1122</v>
      </c>
      <c r="G223" s="24">
        <v>1097</v>
      </c>
      <c r="H223" s="11">
        <f t="shared" si="32"/>
        <v>0.9777183600713012</v>
      </c>
      <c r="I223" s="24">
        <v>1122</v>
      </c>
      <c r="J223" s="24">
        <v>1076</v>
      </c>
      <c r="K223" s="11">
        <f t="shared" si="33"/>
        <v>0.95900178253119428</v>
      </c>
      <c r="L223" s="40">
        <v>15</v>
      </c>
    </row>
    <row r="224" spans="1:15" x14ac:dyDescent="0.15">
      <c r="A224" s="24" t="s">
        <v>56</v>
      </c>
      <c r="B224" s="6" t="s">
        <v>58</v>
      </c>
      <c r="C224" s="24">
        <v>2740</v>
      </c>
      <c r="D224" s="24">
        <f t="shared" si="31"/>
        <v>2487.92</v>
      </c>
      <c r="E224" s="24">
        <v>0.90800000000000003</v>
      </c>
      <c r="F224" s="24">
        <v>1472</v>
      </c>
      <c r="G224" s="24">
        <v>1351</v>
      </c>
      <c r="H224" s="11">
        <f t="shared" si="32"/>
        <v>0.91779891304347827</v>
      </c>
      <c r="I224" s="24">
        <v>1472</v>
      </c>
      <c r="J224" s="24">
        <v>1346</v>
      </c>
      <c r="K224" s="11">
        <f t="shared" si="33"/>
        <v>0.91440217391304346</v>
      </c>
      <c r="L224" s="40">
        <v>13</v>
      </c>
    </row>
    <row r="225" spans="1:12" x14ac:dyDescent="0.15">
      <c r="A225" s="24" t="s">
        <v>57</v>
      </c>
      <c r="B225" s="24" t="s">
        <v>59</v>
      </c>
      <c r="C225" s="24">
        <v>691</v>
      </c>
      <c r="D225" s="24">
        <f t="shared" si="31"/>
        <v>666.81499999999994</v>
      </c>
      <c r="E225" s="24">
        <v>0.96499999999999997</v>
      </c>
      <c r="F225" s="24">
        <v>314</v>
      </c>
      <c r="G225" s="24">
        <v>293</v>
      </c>
      <c r="H225" s="11">
        <f t="shared" si="32"/>
        <v>0.93312101910828027</v>
      </c>
      <c r="I225" s="24">
        <v>314</v>
      </c>
      <c r="J225" s="24">
        <v>277</v>
      </c>
      <c r="K225" s="11">
        <f t="shared" si="33"/>
        <v>0.88216560509554143</v>
      </c>
      <c r="L225" s="40">
        <v>15</v>
      </c>
    </row>
    <row r="226" spans="1:12" x14ac:dyDescent="0.15">
      <c r="A226" s="24" t="s">
        <v>60</v>
      </c>
      <c r="B226" s="24" t="s">
        <v>59</v>
      </c>
      <c r="C226" s="24">
        <v>1063</v>
      </c>
      <c r="D226" s="24">
        <f t="shared" si="31"/>
        <v>873.78599999999994</v>
      </c>
      <c r="E226" s="24">
        <v>0.82199999999999995</v>
      </c>
      <c r="F226" s="24">
        <v>448</v>
      </c>
      <c r="G226" s="24">
        <v>431</v>
      </c>
      <c r="H226" s="11">
        <f t="shared" si="32"/>
        <v>0.9620535714285714</v>
      </c>
      <c r="I226" s="24">
        <v>448</v>
      </c>
      <c r="J226" s="24">
        <v>425</v>
      </c>
      <c r="K226" s="11">
        <f t="shared" si="33"/>
        <v>0.9486607142857143</v>
      </c>
      <c r="L226" s="40">
        <v>32</v>
      </c>
    </row>
    <row r="227" spans="1:12" x14ac:dyDescent="0.15">
      <c r="A227" s="24" t="s">
        <v>64</v>
      </c>
      <c r="B227" s="24" t="s">
        <v>59</v>
      </c>
      <c r="C227" s="24">
        <v>1128</v>
      </c>
      <c r="D227" s="24">
        <f t="shared" si="31"/>
        <v>962.18399999999997</v>
      </c>
      <c r="E227" s="24">
        <v>0.85299999999999998</v>
      </c>
      <c r="F227" s="24">
        <v>609</v>
      </c>
      <c r="G227" s="24">
        <v>529</v>
      </c>
      <c r="H227" s="11">
        <f t="shared" si="32"/>
        <v>0.86863711001642041</v>
      </c>
      <c r="I227" s="24">
        <v>609</v>
      </c>
      <c r="J227" s="24">
        <v>513</v>
      </c>
      <c r="K227" s="11">
        <f t="shared" si="33"/>
        <v>0.8423645320197044</v>
      </c>
      <c r="L227" s="40">
        <v>15</v>
      </c>
    </row>
    <row r="228" spans="1:12" x14ac:dyDescent="0.15">
      <c r="A228" s="24" t="s">
        <v>65</v>
      </c>
      <c r="B228" s="24" t="s">
        <v>66</v>
      </c>
      <c r="C228" s="24">
        <v>1276</v>
      </c>
      <c r="D228" s="24">
        <f t="shared" si="31"/>
        <v>1057.8039999999999</v>
      </c>
      <c r="E228" s="24">
        <v>0.82899999999999996</v>
      </c>
      <c r="F228" s="24">
        <v>474</v>
      </c>
      <c r="G228" s="24">
        <v>474</v>
      </c>
      <c r="H228" s="11">
        <f t="shared" si="32"/>
        <v>1</v>
      </c>
      <c r="I228" s="24">
        <v>474</v>
      </c>
      <c r="J228" s="24">
        <v>474</v>
      </c>
      <c r="K228" s="11">
        <f t="shared" si="33"/>
        <v>1</v>
      </c>
      <c r="L228" s="40">
        <v>22</v>
      </c>
    </row>
    <row r="229" spans="1:12" x14ac:dyDescent="0.15">
      <c r="A229" s="24" t="s">
        <v>67</v>
      </c>
      <c r="B229" s="24" t="s">
        <v>66</v>
      </c>
      <c r="C229" s="24">
        <v>1104</v>
      </c>
      <c r="D229" s="24">
        <f t="shared" si="31"/>
        <v>1057.6320000000001</v>
      </c>
      <c r="E229" s="24">
        <v>0.95799999999999996</v>
      </c>
      <c r="F229" s="24">
        <v>438</v>
      </c>
      <c r="G229" s="24">
        <v>449</v>
      </c>
      <c r="H229" s="11">
        <f t="shared" si="32"/>
        <v>1.0251141552511416</v>
      </c>
      <c r="I229" s="24">
        <v>438</v>
      </c>
      <c r="J229" s="24">
        <v>449</v>
      </c>
      <c r="K229" s="11">
        <f t="shared" si="33"/>
        <v>1.0251141552511416</v>
      </c>
    </row>
  </sheetData>
  <mergeCells count="61">
    <mergeCell ref="C216:E216"/>
    <mergeCell ref="F216:H216"/>
    <mergeCell ref="I216:K216"/>
    <mergeCell ref="A199:A200"/>
    <mergeCell ref="B199:B200"/>
    <mergeCell ref="C199:E199"/>
    <mergeCell ref="F199:H199"/>
    <mergeCell ref="I199:K199"/>
    <mergeCell ref="A183:A184"/>
    <mergeCell ref="B183:B184"/>
    <mergeCell ref="C183:E183"/>
    <mergeCell ref="F183:H183"/>
    <mergeCell ref="I183:K183"/>
    <mergeCell ref="C166:E166"/>
    <mergeCell ref="F166:H166"/>
    <mergeCell ref="I166:K166"/>
    <mergeCell ref="L166:N166"/>
    <mergeCell ref="O166:Q166"/>
    <mergeCell ref="A104:A105"/>
    <mergeCell ref="B104:B105"/>
    <mergeCell ref="C104:E104"/>
    <mergeCell ref="F104:H104"/>
    <mergeCell ref="I104:K104"/>
    <mergeCell ref="M27:M31"/>
    <mergeCell ref="A3:A4"/>
    <mergeCell ref="B3:B4"/>
    <mergeCell ref="K3:L3"/>
    <mergeCell ref="C3:D3"/>
    <mergeCell ref="E3:F3"/>
    <mergeCell ref="G3:H3"/>
    <mergeCell ref="I3:J3"/>
    <mergeCell ref="A18:A19"/>
    <mergeCell ref="B18:B19"/>
    <mergeCell ref="C18:E18"/>
    <mergeCell ref="F18:H18"/>
    <mergeCell ref="I18:K18"/>
    <mergeCell ref="A38:A39"/>
    <mergeCell ref="B38:B39"/>
    <mergeCell ref="C38:E38"/>
    <mergeCell ref="F38:H38"/>
    <mergeCell ref="I38:K38"/>
    <mergeCell ref="A70:A71"/>
    <mergeCell ref="B70:B71"/>
    <mergeCell ref="C70:E70"/>
    <mergeCell ref="F70:H70"/>
    <mergeCell ref="I70:K70"/>
    <mergeCell ref="C87:E87"/>
    <mergeCell ref="F87:H87"/>
    <mergeCell ref="I87:K87"/>
    <mergeCell ref="A87:A88"/>
    <mergeCell ref="B87:B88"/>
    <mergeCell ref="A121:A122"/>
    <mergeCell ref="B121:B122"/>
    <mergeCell ref="C121:E121"/>
    <mergeCell ref="F121:H121"/>
    <mergeCell ref="I121:K121"/>
    <mergeCell ref="A148:A149"/>
    <mergeCell ref="B148:B149"/>
    <mergeCell ref="C148:E148"/>
    <mergeCell ref="F148:H148"/>
    <mergeCell ref="I148:K14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2017-09-01T08:23:53Z</dcterms:modified>
</cp:coreProperties>
</file>