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K590" i="1" l="1"/>
  <c r="H590" i="1"/>
  <c r="K589" i="1"/>
  <c r="H589" i="1"/>
  <c r="K588" i="1"/>
  <c r="H588" i="1"/>
  <c r="K587" i="1"/>
  <c r="H587" i="1"/>
  <c r="K586" i="1"/>
  <c r="H586" i="1"/>
  <c r="K581" i="1"/>
  <c r="H581" i="1"/>
  <c r="K580" i="1"/>
  <c r="H580" i="1"/>
  <c r="K579" i="1"/>
  <c r="H579" i="1"/>
  <c r="K578" i="1"/>
  <c r="H578" i="1"/>
  <c r="K577" i="1"/>
  <c r="H577" i="1"/>
  <c r="K568" i="1" l="1"/>
  <c r="K569" i="1"/>
  <c r="K570" i="1"/>
  <c r="K571" i="1"/>
  <c r="K567" i="1"/>
  <c r="H571" i="1"/>
  <c r="H570" i="1"/>
  <c r="H569" i="1"/>
  <c r="H568" i="1"/>
  <c r="H567" i="1"/>
  <c r="H559" i="1"/>
  <c r="H560" i="1"/>
  <c r="H561" i="1"/>
  <c r="H562" i="1"/>
  <c r="H558" i="1"/>
  <c r="E551" i="1" l="1"/>
  <c r="E534" i="1"/>
  <c r="K550" i="1"/>
  <c r="H550" i="1"/>
  <c r="D550" i="1"/>
  <c r="K549" i="1"/>
  <c r="H549" i="1"/>
  <c r="D549" i="1"/>
  <c r="K548" i="1"/>
  <c r="H548" i="1"/>
  <c r="D548" i="1"/>
  <c r="K547" i="1"/>
  <c r="H547" i="1"/>
  <c r="D547" i="1"/>
  <c r="K546" i="1"/>
  <c r="H546" i="1"/>
  <c r="D546" i="1"/>
  <c r="K545" i="1"/>
  <c r="H545" i="1"/>
  <c r="D545" i="1"/>
  <c r="K544" i="1"/>
  <c r="H544" i="1"/>
  <c r="D544" i="1"/>
  <c r="K543" i="1"/>
  <c r="H543" i="1"/>
  <c r="D543" i="1"/>
  <c r="K542" i="1"/>
  <c r="H542" i="1"/>
  <c r="D542" i="1"/>
  <c r="K541" i="1"/>
  <c r="H541" i="1"/>
  <c r="D541" i="1"/>
  <c r="K540" i="1"/>
  <c r="H540" i="1"/>
  <c r="D540" i="1"/>
  <c r="K539" i="1"/>
  <c r="H539" i="1"/>
  <c r="H551" i="1" s="1"/>
  <c r="D539" i="1"/>
  <c r="H534" i="1"/>
  <c r="E517" i="1"/>
  <c r="H517" i="1"/>
  <c r="K533" i="1"/>
  <c r="H533" i="1"/>
  <c r="D533" i="1"/>
  <c r="K532" i="1"/>
  <c r="H532" i="1"/>
  <c r="D532" i="1"/>
  <c r="K531" i="1"/>
  <c r="H531" i="1"/>
  <c r="D531" i="1"/>
  <c r="K530" i="1"/>
  <c r="H530" i="1"/>
  <c r="D530" i="1"/>
  <c r="K529" i="1"/>
  <c r="H529" i="1"/>
  <c r="D529" i="1"/>
  <c r="K528" i="1"/>
  <c r="H528" i="1"/>
  <c r="D528" i="1"/>
  <c r="K527" i="1"/>
  <c r="H527" i="1"/>
  <c r="D527" i="1"/>
  <c r="K526" i="1"/>
  <c r="H526" i="1"/>
  <c r="D526" i="1"/>
  <c r="K525" i="1"/>
  <c r="H525" i="1"/>
  <c r="D525" i="1"/>
  <c r="K524" i="1"/>
  <c r="H524" i="1"/>
  <c r="D524" i="1"/>
  <c r="K523" i="1"/>
  <c r="H523" i="1"/>
  <c r="D523" i="1"/>
  <c r="K522" i="1"/>
  <c r="H522" i="1"/>
  <c r="D522" i="1"/>
  <c r="K516" i="1" l="1"/>
  <c r="H516" i="1"/>
  <c r="D516" i="1"/>
  <c r="K515" i="1"/>
  <c r="H515" i="1"/>
  <c r="D515" i="1"/>
  <c r="K514" i="1"/>
  <c r="H514" i="1"/>
  <c r="D514" i="1"/>
  <c r="K513" i="1"/>
  <c r="H513" i="1"/>
  <c r="D513" i="1"/>
  <c r="K512" i="1"/>
  <c r="H512" i="1"/>
  <c r="D512" i="1"/>
  <c r="K511" i="1"/>
  <c r="H511" i="1"/>
  <c r="D511" i="1"/>
  <c r="K510" i="1"/>
  <c r="H510" i="1"/>
  <c r="D510" i="1"/>
  <c r="K509" i="1"/>
  <c r="H509" i="1"/>
  <c r="D509" i="1"/>
  <c r="K508" i="1"/>
  <c r="H508" i="1"/>
  <c r="D508" i="1"/>
  <c r="K507" i="1"/>
  <c r="H507" i="1"/>
  <c r="D507" i="1"/>
  <c r="K506" i="1"/>
  <c r="H506" i="1"/>
  <c r="D506" i="1"/>
  <c r="K505" i="1"/>
  <c r="H505" i="1"/>
  <c r="D505" i="1"/>
  <c r="K499" i="1"/>
  <c r="H499" i="1"/>
  <c r="D499" i="1"/>
  <c r="K498" i="1"/>
  <c r="H498" i="1"/>
  <c r="D498" i="1"/>
  <c r="K497" i="1"/>
  <c r="H497" i="1"/>
  <c r="D497" i="1"/>
  <c r="K496" i="1"/>
  <c r="H496" i="1"/>
  <c r="D496" i="1"/>
  <c r="K495" i="1"/>
  <c r="H495" i="1"/>
  <c r="D495" i="1"/>
  <c r="K494" i="1"/>
  <c r="H494" i="1"/>
  <c r="D494" i="1"/>
  <c r="K493" i="1"/>
  <c r="H493" i="1"/>
  <c r="D493" i="1"/>
  <c r="K492" i="1"/>
  <c r="H492" i="1"/>
  <c r="D492" i="1"/>
  <c r="K491" i="1"/>
  <c r="H491" i="1"/>
  <c r="D491" i="1"/>
  <c r="K490" i="1"/>
  <c r="H490" i="1"/>
  <c r="D490" i="1"/>
  <c r="K489" i="1"/>
  <c r="H489" i="1"/>
  <c r="D489" i="1"/>
  <c r="K488" i="1"/>
  <c r="H488" i="1"/>
  <c r="D488" i="1"/>
  <c r="K482" i="1"/>
  <c r="H482" i="1"/>
  <c r="D482" i="1"/>
  <c r="K481" i="1"/>
  <c r="H481" i="1"/>
  <c r="D481" i="1"/>
  <c r="K480" i="1"/>
  <c r="H480" i="1"/>
  <c r="D480" i="1"/>
  <c r="K479" i="1"/>
  <c r="H479" i="1"/>
  <c r="D479" i="1"/>
  <c r="K478" i="1"/>
  <c r="H478" i="1"/>
  <c r="D478" i="1"/>
  <c r="K477" i="1"/>
  <c r="H477" i="1"/>
  <c r="D477" i="1"/>
  <c r="K476" i="1"/>
  <c r="H476" i="1"/>
  <c r="D476" i="1"/>
  <c r="K475" i="1"/>
  <c r="H475" i="1"/>
  <c r="D475" i="1"/>
  <c r="K474" i="1"/>
  <c r="H474" i="1"/>
  <c r="D474" i="1"/>
  <c r="K473" i="1"/>
  <c r="H473" i="1"/>
  <c r="D473" i="1"/>
  <c r="K472" i="1"/>
  <c r="H472" i="1"/>
  <c r="D472" i="1"/>
  <c r="K471" i="1"/>
  <c r="H471" i="1"/>
  <c r="D471" i="1"/>
  <c r="K466" i="1"/>
  <c r="H466" i="1"/>
  <c r="D466" i="1"/>
  <c r="K465" i="1"/>
  <c r="H465" i="1"/>
  <c r="D465" i="1"/>
  <c r="K464" i="1"/>
  <c r="H464" i="1"/>
  <c r="D464" i="1"/>
  <c r="K463" i="1"/>
  <c r="H463" i="1"/>
  <c r="D463" i="1"/>
  <c r="K462" i="1"/>
  <c r="H462" i="1"/>
  <c r="D462" i="1"/>
  <c r="K461" i="1"/>
  <c r="H461" i="1"/>
  <c r="D461" i="1"/>
  <c r="K460" i="1"/>
  <c r="H460" i="1"/>
  <c r="D460" i="1"/>
  <c r="K459" i="1"/>
  <c r="H459" i="1"/>
  <c r="D459" i="1"/>
  <c r="K458" i="1"/>
  <c r="H458" i="1"/>
  <c r="D458" i="1"/>
  <c r="K457" i="1"/>
  <c r="H457" i="1"/>
  <c r="D457" i="1"/>
  <c r="K456" i="1"/>
  <c r="H456" i="1"/>
  <c r="D456" i="1"/>
  <c r="K455" i="1"/>
  <c r="H455" i="1"/>
  <c r="D455" i="1"/>
  <c r="H409" i="1"/>
  <c r="H425" i="1"/>
  <c r="H416" i="1"/>
  <c r="H432" i="1"/>
  <c r="H445" i="1" l="1"/>
  <c r="H429" i="1"/>
  <c r="H413" i="1"/>
  <c r="I383" i="1" l="1"/>
  <c r="H451" i="1"/>
  <c r="H435" i="1"/>
  <c r="H419" i="1"/>
  <c r="K450" i="1"/>
  <c r="H450" i="1"/>
  <c r="D450" i="1"/>
  <c r="K449" i="1"/>
  <c r="H449" i="1"/>
  <c r="D449" i="1"/>
  <c r="K448" i="1"/>
  <c r="D448" i="1"/>
  <c r="K447" i="1"/>
  <c r="H447" i="1"/>
  <c r="D447" i="1"/>
  <c r="K446" i="1"/>
  <c r="H446" i="1"/>
  <c r="D446" i="1"/>
  <c r="K445" i="1"/>
  <c r="D445" i="1"/>
  <c r="K444" i="1"/>
  <c r="H444" i="1"/>
  <c r="D444" i="1"/>
  <c r="K443" i="1"/>
  <c r="H443" i="1"/>
  <c r="D443" i="1"/>
  <c r="K442" i="1"/>
  <c r="H442" i="1"/>
  <c r="D442" i="1"/>
  <c r="K441" i="1"/>
  <c r="D441" i="1"/>
  <c r="K440" i="1"/>
  <c r="H440" i="1"/>
  <c r="D440" i="1"/>
  <c r="K439" i="1"/>
  <c r="H439" i="1"/>
  <c r="D439" i="1"/>
  <c r="K434" i="1"/>
  <c r="H434" i="1"/>
  <c r="D434" i="1"/>
  <c r="K433" i="1"/>
  <c r="H433" i="1"/>
  <c r="D433" i="1"/>
  <c r="K432" i="1"/>
  <c r="D432" i="1"/>
  <c r="K431" i="1"/>
  <c r="H431" i="1"/>
  <c r="D431" i="1"/>
  <c r="K430" i="1"/>
  <c r="H430" i="1"/>
  <c r="D430" i="1"/>
  <c r="K429" i="1"/>
  <c r="D429" i="1"/>
  <c r="K428" i="1"/>
  <c r="H428" i="1"/>
  <c r="D428" i="1"/>
  <c r="K427" i="1"/>
  <c r="H427" i="1"/>
  <c r="D427" i="1"/>
  <c r="K426" i="1"/>
  <c r="H426" i="1"/>
  <c r="D426" i="1"/>
  <c r="K425" i="1"/>
  <c r="D425" i="1"/>
  <c r="K424" i="1"/>
  <c r="H424" i="1"/>
  <c r="D424" i="1"/>
  <c r="K423" i="1"/>
  <c r="H423" i="1"/>
  <c r="D423" i="1"/>
  <c r="K418" i="1" l="1"/>
  <c r="H418" i="1"/>
  <c r="D418" i="1"/>
  <c r="K417" i="1"/>
  <c r="H417" i="1"/>
  <c r="D417" i="1"/>
  <c r="K416" i="1"/>
  <c r="D416" i="1"/>
  <c r="K415" i="1"/>
  <c r="H415" i="1"/>
  <c r="D415" i="1"/>
  <c r="K414" i="1"/>
  <c r="H414" i="1"/>
  <c r="D414" i="1"/>
  <c r="K413" i="1"/>
  <c r="D413" i="1"/>
  <c r="K412" i="1"/>
  <c r="H412" i="1"/>
  <c r="D412" i="1"/>
  <c r="K411" i="1"/>
  <c r="H411" i="1"/>
  <c r="D411" i="1"/>
  <c r="K410" i="1"/>
  <c r="H410" i="1"/>
  <c r="D410" i="1"/>
  <c r="K409" i="1"/>
  <c r="D409" i="1"/>
  <c r="K408" i="1"/>
  <c r="H408" i="1"/>
  <c r="D408" i="1"/>
  <c r="K407" i="1"/>
  <c r="H407" i="1"/>
  <c r="D407" i="1"/>
  <c r="K401" i="1" l="1"/>
  <c r="H401" i="1"/>
  <c r="D401" i="1"/>
  <c r="K400" i="1"/>
  <c r="H400" i="1"/>
  <c r="D400" i="1"/>
  <c r="K399" i="1"/>
  <c r="H399" i="1"/>
  <c r="D399" i="1"/>
  <c r="K398" i="1"/>
  <c r="H398" i="1"/>
  <c r="D398" i="1"/>
  <c r="K397" i="1"/>
  <c r="H397" i="1"/>
  <c r="D397" i="1"/>
  <c r="K396" i="1"/>
  <c r="H396" i="1"/>
  <c r="D396" i="1"/>
  <c r="K395" i="1"/>
  <c r="H395" i="1"/>
  <c r="D395" i="1"/>
  <c r="K394" i="1"/>
  <c r="H394" i="1"/>
  <c r="D394" i="1"/>
  <c r="K393" i="1"/>
  <c r="H393" i="1"/>
  <c r="D393" i="1"/>
  <c r="K392" i="1"/>
  <c r="H392" i="1"/>
  <c r="D392" i="1"/>
  <c r="K391" i="1"/>
  <c r="H391" i="1"/>
  <c r="D391" i="1"/>
  <c r="K390" i="1"/>
  <c r="H390" i="1"/>
  <c r="D390" i="1"/>
  <c r="L382" i="1" l="1"/>
  <c r="I382" i="1"/>
  <c r="D382" i="1"/>
  <c r="L381" i="1"/>
  <c r="I381" i="1"/>
  <c r="D381" i="1"/>
  <c r="L380" i="1"/>
  <c r="I380" i="1"/>
  <c r="D380" i="1"/>
  <c r="L379" i="1"/>
  <c r="I379" i="1"/>
  <c r="D379" i="1"/>
  <c r="L378" i="1"/>
  <c r="I378" i="1"/>
  <c r="D378" i="1"/>
  <c r="L377" i="1"/>
  <c r="I377" i="1"/>
  <c r="D377" i="1"/>
  <c r="L376" i="1"/>
  <c r="I376" i="1"/>
  <c r="D376" i="1"/>
  <c r="L375" i="1"/>
  <c r="I375" i="1"/>
  <c r="D375" i="1"/>
  <c r="L374" i="1"/>
  <c r="I374" i="1"/>
  <c r="D374" i="1"/>
  <c r="L373" i="1"/>
  <c r="I373" i="1"/>
  <c r="D373" i="1"/>
  <c r="L372" i="1"/>
  <c r="I372" i="1"/>
  <c r="D372" i="1"/>
  <c r="L371" i="1"/>
  <c r="I371" i="1"/>
  <c r="D371" i="1"/>
  <c r="K364" i="1" l="1"/>
  <c r="H364" i="1"/>
  <c r="D364" i="1"/>
  <c r="K363" i="1"/>
  <c r="H363" i="1"/>
  <c r="D363" i="1"/>
  <c r="K362" i="1"/>
  <c r="H362" i="1"/>
  <c r="D362" i="1"/>
  <c r="K361" i="1"/>
  <c r="H361" i="1"/>
  <c r="D361" i="1"/>
  <c r="K360" i="1"/>
  <c r="H360" i="1"/>
  <c r="D360" i="1"/>
  <c r="K359" i="1"/>
  <c r="H359" i="1"/>
  <c r="D359" i="1"/>
  <c r="K358" i="1"/>
  <c r="H358" i="1"/>
  <c r="D358" i="1"/>
  <c r="K357" i="1"/>
  <c r="H357" i="1"/>
  <c r="D357" i="1"/>
  <c r="K356" i="1"/>
  <c r="H356" i="1"/>
  <c r="D356" i="1"/>
  <c r="K355" i="1"/>
  <c r="H355" i="1"/>
  <c r="D355" i="1"/>
  <c r="K354" i="1"/>
  <c r="H354" i="1"/>
  <c r="D354" i="1"/>
  <c r="K353" i="1"/>
  <c r="H353" i="1"/>
  <c r="D353" i="1"/>
  <c r="G337" i="1" l="1"/>
  <c r="G338" i="1"/>
  <c r="G339" i="1"/>
  <c r="G340" i="1"/>
  <c r="G341" i="1"/>
  <c r="G342" i="1"/>
  <c r="G344" i="1"/>
  <c r="G346" i="1"/>
  <c r="G347" i="1"/>
  <c r="G336" i="1"/>
  <c r="F347" i="1" l="1"/>
  <c r="F346" i="1"/>
  <c r="F345" i="1"/>
  <c r="F344" i="1"/>
  <c r="F343" i="1"/>
  <c r="F342" i="1"/>
  <c r="F341" i="1"/>
  <c r="F340" i="1"/>
  <c r="F339" i="1"/>
  <c r="F338" i="1"/>
  <c r="F337" i="1"/>
  <c r="F336" i="1"/>
  <c r="G320" i="1"/>
  <c r="G322" i="1"/>
  <c r="G323" i="1"/>
  <c r="G324" i="1"/>
  <c r="G325" i="1"/>
  <c r="G326" i="1"/>
  <c r="G328" i="1"/>
  <c r="G330" i="1"/>
  <c r="G331" i="1"/>
  <c r="G321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AA293" i="1"/>
  <c r="X293" i="1"/>
  <c r="T293" i="1"/>
  <c r="AA292" i="1"/>
  <c r="X292" i="1"/>
  <c r="T292" i="1"/>
  <c r="AA291" i="1"/>
  <c r="X291" i="1"/>
  <c r="T291" i="1"/>
  <c r="AA290" i="1"/>
  <c r="X290" i="1"/>
  <c r="T290" i="1"/>
  <c r="AA289" i="1"/>
  <c r="X289" i="1"/>
  <c r="T289" i="1"/>
  <c r="AA288" i="1"/>
  <c r="X288" i="1"/>
  <c r="T288" i="1"/>
  <c r="AA287" i="1"/>
  <c r="X287" i="1"/>
  <c r="T287" i="1"/>
  <c r="AA286" i="1"/>
  <c r="X286" i="1"/>
  <c r="T286" i="1"/>
  <c r="AA285" i="1"/>
  <c r="X285" i="1"/>
  <c r="T285" i="1"/>
  <c r="AA284" i="1"/>
  <c r="X284" i="1"/>
  <c r="T284" i="1"/>
  <c r="AA283" i="1"/>
  <c r="X283" i="1"/>
  <c r="T283" i="1"/>
  <c r="AA282" i="1"/>
  <c r="X282" i="1"/>
  <c r="T282" i="1"/>
  <c r="AA313" i="1"/>
  <c r="X313" i="1"/>
  <c r="T313" i="1"/>
  <c r="AA312" i="1"/>
  <c r="X312" i="1"/>
  <c r="T312" i="1"/>
  <c r="AA311" i="1"/>
  <c r="X311" i="1"/>
  <c r="T311" i="1"/>
  <c r="AA310" i="1"/>
  <c r="X310" i="1"/>
  <c r="T310" i="1"/>
  <c r="AA309" i="1"/>
  <c r="X309" i="1"/>
  <c r="T309" i="1"/>
  <c r="AA308" i="1"/>
  <c r="X308" i="1"/>
  <c r="T308" i="1"/>
  <c r="AA307" i="1"/>
  <c r="X307" i="1"/>
  <c r="T307" i="1"/>
  <c r="AA306" i="1"/>
  <c r="X306" i="1"/>
  <c r="T306" i="1"/>
  <c r="AA305" i="1"/>
  <c r="X305" i="1"/>
  <c r="T305" i="1"/>
  <c r="AA304" i="1"/>
  <c r="X304" i="1"/>
  <c r="T304" i="1"/>
  <c r="AA303" i="1"/>
  <c r="X303" i="1"/>
  <c r="T303" i="1"/>
  <c r="AA302" i="1"/>
  <c r="X302" i="1"/>
  <c r="T302" i="1"/>
  <c r="E314" i="1" l="1"/>
  <c r="K313" i="1" l="1"/>
  <c r="H313" i="1"/>
  <c r="D313" i="1"/>
  <c r="K312" i="1"/>
  <c r="H312" i="1"/>
  <c r="D312" i="1"/>
  <c r="K311" i="1"/>
  <c r="H311" i="1"/>
  <c r="D311" i="1"/>
  <c r="K310" i="1"/>
  <c r="H310" i="1"/>
  <c r="D310" i="1"/>
  <c r="K309" i="1"/>
  <c r="H309" i="1"/>
  <c r="D309" i="1"/>
  <c r="K308" i="1"/>
  <c r="H308" i="1"/>
  <c r="D308" i="1"/>
  <c r="K307" i="1"/>
  <c r="H307" i="1"/>
  <c r="H314" i="1" s="1"/>
  <c r="D307" i="1"/>
  <c r="K306" i="1"/>
  <c r="H306" i="1"/>
  <c r="D306" i="1"/>
  <c r="K305" i="1"/>
  <c r="H305" i="1"/>
  <c r="D305" i="1"/>
  <c r="K304" i="1"/>
  <c r="H304" i="1"/>
  <c r="D304" i="1"/>
  <c r="K303" i="1"/>
  <c r="H303" i="1"/>
  <c r="D303" i="1"/>
  <c r="K302" i="1"/>
  <c r="H302" i="1"/>
  <c r="D302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K275" i="1" l="1"/>
  <c r="H275" i="1"/>
  <c r="D275" i="1"/>
  <c r="K274" i="1"/>
  <c r="H274" i="1"/>
  <c r="D274" i="1"/>
  <c r="K273" i="1"/>
  <c r="H273" i="1"/>
  <c r="D273" i="1"/>
  <c r="K272" i="1"/>
  <c r="H272" i="1"/>
  <c r="D272" i="1"/>
  <c r="K271" i="1"/>
  <c r="H271" i="1"/>
  <c r="D271" i="1"/>
  <c r="K270" i="1"/>
  <c r="H270" i="1"/>
  <c r="D270" i="1"/>
  <c r="K269" i="1"/>
  <c r="H269" i="1"/>
  <c r="D269" i="1"/>
  <c r="K268" i="1"/>
  <c r="H268" i="1"/>
  <c r="D268" i="1"/>
  <c r="K267" i="1"/>
  <c r="H267" i="1"/>
  <c r="D267" i="1"/>
  <c r="K266" i="1"/>
  <c r="H266" i="1"/>
  <c r="D266" i="1"/>
  <c r="K265" i="1"/>
  <c r="H265" i="1"/>
  <c r="D265" i="1"/>
  <c r="K264" i="1"/>
  <c r="H264" i="1"/>
  <c r="D264" i="1"/>
  <c r="K258" i="1" l="1"/>
  <c r="H258" i="1"/>
  <c r="D258" i="1"/>
  <c r="K257" i="1"/>
  <c r="H257" i="1"/>
  <c r="D257" i="1"/>
  <c r="K256" i="1"/>
  <c r="H256" i="1"/>
  <c r="D256" i="1"/>
  <c r="K255" i="1"/>
  <c r="H255" i="1"/>
  <c r="D255" i="1"/>
  <c r="K254" i="1"/>
  <c r="H254" i="1"/>
  <c r="D254" i="1"/>
  <c r="K253" i="1"/>
  <c r="H253" i="1"/>
  <c r="D253" i="1"/>
  <c r="K252" i="1"/>
  <c r="H252" i="1"/>
  <c r="D252" i="1"/>
  <c r="K251" i="1"/>
  <c r="H251" i="1"/>
  <c r="D251" i="1"/>
  <c r="K250" i="1"/>
  <c r="H250" i="1"/>
  <c r="D250" i="1"/>
  <c r="K249" i="1"/>
  <c r="H249" i="1"/>
  <c r="D249" i="1"/>
  <c r="K248" i="1"/>
  <c r="H248" i="1"/>
  <c r="D248" i="1"/>
  <c r="K247" i="1"/>
  <c r="H247" i="1"/>
  <c r="D247" i="1"/>
  <c r="K241" i="1"/>
  <c r="H241" i="1"/>
  <c r="D241" i="1"/>
  <c r="K240" i="1"/>
  <c r="H240" i="1"/>
  <c r="D240" i="1"/>
  <c r="K239" i="1"/>
  <c r="H239" i="1"/>
  <c r="D239" i="1"/>
  <c r="K238" i="1"/>
  <c r="H238" i="1"/>
  <c r="D238" i="1"/>
  <c r="K237" i="1"/>
  <c r="H237" i="1"/>
  <c r="D237" i="1"/>
  <c r="K236" i="1"/>
  <c r="H236" i="1"/>
  <c r="D236" i="1"/>
  <c r="K235" i="1"/>
  <c r="H235" i="1"/>
  <c r="D235" i="1"/>
  <c r="K234" i="1"/>
  <c r="H234" i="1"/>
  <c r="D234" i="1"/>
  <c r="K233" i="1"/>
  <c r="H233" i="1"/>
  <c r="D233" i="1"/>
  <c r="K232" i="1"/>
  <c r="H232" i="1"/>
  <c r="D232" i="1"/>
  <c r="K231" i="1"/>
  <c r="H231" i="1"/>
  <c r="D231" i="1"/>
  <c r="K230" i="1"/>
  <c r="H230" i="1"/>
  <c r="D230" i="1"/>
  <c r="K225" i="1"/>
  <c r="H225" i="1"/>
  <c r="D225" i="1"/>
  <c r="K224" i="1"/>
  <c r="H224" i="1"/>
  <c r="D224" i="1"/>
  <c r="K223" i="1"/>
  <c r="H223" i="1"/>
  <c r="D223" i="1"/>
  <c r="K222" i="1"/>
  <c r="H222" i="1"/>
  <c r="D222" i="1"/>
  <c r="K221" i="1"/>
  <c r="H221" i="1"/>
  <c r="D221" i="1"/>
  <c r="K220" i="1"/>
  <c r="H220" i="1"/>
  <c r="D220" i="1"/>
  <c r="K219" i="1"/>
  <c r="H219" i="1"/>
  <c r="D219" i="1"/>
  <c r="K218" i="1"/>
  <c r="H218" i="1"/>
  <c r="D218" i="1"/>
  <c r="K217" i="1"/>
  <c r="H217" i="1"/>
  <c r="D217" i="1"/>
  <c r="K216" i="1"/>
  <c r="H216" i="1"/>
  <c r="D216" i="1"/>
  <c r="K215" i="1"/>
  <c r="H215" i="1"/>
  <c r="D215" i="1"/>
  <c r="K214" i="1"/>
  <c r="H214" i="1"/>
  <c r="D214" i="1"/>
  <c r="H197" i="1" l="1"/>
  <c r="H198" i="1"/>
  <c r="H199" i="1"/>
  <c r="H200" i="1"/>
  <c r="H201" i="1"/>
  <c r="H202" i="1"/>
  <c r="H203" i="1"/>
  <c r="H204" i="1"/>
  <c r="H205" i="1"/>
  <c r="H206" i="1"/>
  <c r="H207" i="1"/>
  <c r="H196" i="1"/>
  <c r="K207" i="1"/>
  <c r="D207" i="1"/>
  <c r="K206" i="1"/>
  <c r="D206" i="1"/>
  <c r="K205" i="1"/>
  <c r="D205" i="1"/>
  <c r="K204" i="1"/>
  <c r="D204" i="1"/>
  <c r="K203" i="1"/>
  <c r="D203" i="1"/>
  <c r="K202" i="1"/>
  <c r="D202" i="1"/>
  <c r="K201" i="1"/>
  <c r="D201" i="1"/>
  <c r="K200" i="1"/>
  <c r="D200" i="1"/>
  <c r="K199" i="1"/>
  <c r="D199" i="1"/>
  <c r="K198" i="1"/>
  <c r="D198" i="1"/>
  <c r="K197" i="1"/>
  <c r="D197" i="1"/>
  <c r="K196" i="1"/>
  <c r="D196" i="1"/>
  <c r="N73" i="1"/>
  <c r="N74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E173" i="1" l="1"/>
  <c r="F173" i="1"/>
  <c r="G173" i="1"/>
  <c r="H173" i="1"/>
  <c r="D173" i="1"/>
  <c r="H172" i="1"/>
  <c r="D172" i="1" l="1"/>
  <c r="D171" i="1"/>
  <c r="D170" i="1"/>
  <c r="D169" i="1"/>
  <c r="D168" i="1"/>
  <c r="D167" i="1"/>
  <c r="D166" i="1"/>
  <c r="D165" i="1"/>
  <c r="D164" i="1"/>
  <c r="D163" i="1"/>
  <c r="D162" i="1"/>
  <c r="D161" i="1"/>
  <c r="K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E141" i="1" l="1"/>
  <c r="M155" i="1"/>
  <c r="J155" i="1"/>
  <c r="M154" i="1"/>
  <c r="J154" i="1"/>
  <c r="M153" i="1"/>
  <c r="J153" i="1"/>
  <c r="M152" i="1"/>
  <c r="J152" i="1"/>
  <c r="M151" i="1"/>
  <c r="J151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H131" i="1"/>
  <c r="H132" i="1"/>
  <c r="H133" i="1"/>
  <c r="H134" i="1"/>
  <c r="H135" i="1"/>
  <c r="H130" i="1"/>
  <c r="K135" i="1"/>
  <c r="K134" i="1"/>
  <c r="K133" i="1"/>
  <c r="K132" i="1"/>
  <c r="K131" i="1"/>
  <c r="K130" i="1"/>
  <c r="K121" i="1" l="1"/>
  <c r="H121" i="1"/>
  <c r="D121" i="1"/>
  <c r="K120" i="1"/>
  <c r="H120" i="1"/>
  <c r="D120" i="1"/>
  <c r="K119" i="1"/>
  <c r="H119" i="1"/>
  <c r="D119" i="1"/>
  <c r="K118" i="1"/>
  <c r="H118" i="1"/>
  <c r="D118" i="1"/>
  <c r="K117" i="1"/>
  <c r="H117" i="1"/>
  <c r="D117" i="1"/>
  <c r="K116" i="1"/>
  <c r="H116" i="1"/>
  <c r="D116" i="1"/>
  <c r="K115" i="1"/>
  <c r="H115" i="1"/>
  <c r="D115" i="1"/>
  <c r="K114" i="1"/>
  <c r="H114" i="1"/>
  <c r="D114" i="1"/>
  <c r="K113" i="1"/>
  <c r="H113" i="1"/>
  <c r="D113" i="1"/>
  <c r="K112" i="1"/>
  <c r="H112" i="1"/>
  <c r="D112" i="1"/>
  <c r="K111" i="1"/>
  <c r="H111" i="1"/>
  <c r="D111" i="1"/>
  <c r="K110" i="1"/>
  <c r="H110" i="1"/>
  <c r="D110" i="1"/>
  <c r="H85" i="1" l="1"/>
  <c r="H67" i="1"/>
  <c r="E67" i="1"/>
  <c r="H51" i="1"/>
  <c r="E51" i="1"/>
  <c r="K100" i="1" l="1"/>
  <c r="H100" i="1"/>
  <c r="D100" i="1"/>
  <c r="K99" i="1"/>
  <c r="H99" i="1"/>
  <c r="D99" i="1"/>
  <c r="K98" i="1"/>
  <c r="H98" i="1"/>
  <c r="D98" i="1"/>
  <c r="K97" i="1"/>
  <c r="H97" i="1"/>
  <c r="H101" i="1" s="1"/>
  <c r="D97" i="1"/>
  <c r="K96" i="1"/>
  <c r="H96" i="1"/>
  <c r="D96" i="1"/>
  <c r="K95" i="1"/>
  <c r="H95" i="1"/>
  <c r="D95" i="1"/>
  <c r="K94" i="1"/>
  <c r="H94" i="1"/>
  <c r="D94" i="1"/>
  <c r="K93" i="1"/>
  <c r="H93" i="1"/>
  <c r="D93" i="1"/>
  <c r="K92" i="1"/>
  <c r="H92" i="1"/>
  <c r="D92" i="1"/>
  <c r="K91" i="1"/>
  <c r="H91" i="1"/>
  <c r="D91" i="1"/>
  <c r="K90" i="1"/>
  <c r="H90" i="1"/>
  <c r="D90" i="1"/>
  <c r="K89" i="1"/>
  <c r="H89" i="1"/>
  <c r="D89" i="1"/>
  <c r="K84" i="1"/>
  <c r="H84" i="1"/>
  <c r="D84" i="1"/>
  <c r="K83" i="1"/>
  <c r="H83" i="1"/>
  <c r="D83" i="1"/>
  <c r="K82" i="1"/>
  <c r="H82" i="1"/>
  <c r="D82" i="1"/>
  <c r="K81" i="1"/>
  <c r="H81" i="1"/>
  <c r="D81" i="1"/>
  <c r="K80" i="1"/>
  <c r="H80" i="1"/>
  <c r="D80" i="1"/>
  <c r="K79" i="1"/>
  <c r="H79" i="1"/>
  <c r="D79" i="1"/>
  <c r="K78" i="1"/>
  <c r="H78" i="1"/>
  <c r="D78" i="1"/>
  <c r="K77" i="1"/>
  <c r="H77" i="1"/>
  <c r="D77" i="1"/>
  <c r="K76" i="1"/>
  <c r="H76" i="1"/>
  <c r="D76" i="1"/>
  <c r="K75" i="1"/>
  <c r="H75" i="1"/>
  <c r="D75" i="1"/>
  <c r="K74" i="1"/>
  <c r="H74" i="1"/>
  <c r="D74" i="1"/>
  <c r="K73" i="1"/>
  <c r="H73" i="1"/>
  <c r="D73" i="1"/>
  <c r="H60" i="1" l="1"/>
  <c r="K66" i="1"/>
  <c r="K65" i="1"/>
  <c r="K64" i="1"/>
  <c r="K63" i="1"/>
  <c r="K62" i="1"/>
  <c r="K61" i="1"/>
  <c r="K60" i="1"/>
  <c r="K59" i="1"/>
  <c r="K58" i="1"/>
  <c r="K57" i="1"/>
  <c r="K56" i="1"/>
  <c r="K55" i="1"/>
  <c r="K50" i="1"/>
  <c r="K49" i="1"/>
  <c r="K48" i="1"/>
  <c r="K47" i="1"/>
  <c r="K46" i="1"/>
  <c r="K45" i="1"/>
  <c r="K44" i="1"/>
  <c r="K43" i="1"/>
  <c r="K42" i="1"/>
  <c r="K41" i="1"/>
  <c r="K40" i="1"/>
  <c r="K39" i="1"/>
  <c r="H66" i="1" l="1"/>
  <c r="D66" i="1"/>
  <c r="H65" i="1"/>
  <c r="D65" i="1"/>
  <c r="H64" i="1"/>
  <c r="D64" i="1"/>
  <c r="H63" i="1"/>
  <c r="D63" i="1"/>
  <c r="H62" i="1"/>
  <c r="D62" i="1"/>
  <c r="H61" i="1"/>
  <c r="D61" i="1"/>
  <c r="D60" i="1"/>
  <c r="H59" i="1"/>
  <c r="D59" i="1"/>
  <c r="H58" i="1"/>
  <c r="D58" i="1"/>
  <c r="H57" i="1"/>
  <c r="D57" i="1"/>
  <c r="H56" i="1"/>
  <c r="D56" i="1"/>
  <c r="H55" i="1"/>
  <c r="D55" i="1"/>
  <c r="H50" i="1"/>
  <c r="D50" i="1"/>
  <c r="H49" i="1"/>
  <c r="D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2" i="1" l="1"/>
  <c r="H31" i="1"/>
  <c r="H30" i="1"/>
  <c r="H29" i="1"/>
  <c r="H28" i="1"/>
  <c r="H27" i="1"/>
  <c r="H26" i="1"/>
  <c r="H25" i="1"/>
  <c r="H24" i="1"/>
  <c r="H23" i="1"/>
  <c r="H22" i="1"/>
  <c r="H21" i="1"/>
  <c r="K32" i="1"/>
  <c r="D32" i="1"/>
  <c r="K31" i="1"/>
  <c r="D31" i="1"/>
  <c r="K30" i="1"/>
  <c r="D30" i="1"/>
  <c r="K29" i="1"/>
  <c r="D29" i="1"/>
  <c r="K28" i="1"/>
  <c r="D28" i="1"/>
  <c r="K27" i="1"/>
  <c r="D27" i="1"/>
  <c r="K26" i="1"/>
  <c r="D26" i="1"/>
  <c r="K25" i="1"/>
  <c r="D25" i="1"/>
  <c r="K24" i="1"/>
  <c r="D24" i="1"/>
  <c r="K23" i="1"/>
  <c r="D23" i="1"/>
  <c r="K22" i="1"/>
  <c r="D22" i="1"/>
  <c r="K21" i="1"/>
  <c r="D21" i="1"/>
  <c r="H15" i="1"/>
  <c r="H14" i="1"/>
  <c r="H13" i="1"/>
  <c r="H12" i="1"/>
  <c r="H11" i="1"/>
  <c r="H10" i="1"/>
  <c r="H9" i="1"/>
  <c r="H8" i="1"/>
  <c r="H7" i="1"/>
  <c r="H6" i="1"/>
  <c r="H5" i="1"/>
  <c r="H4" i="1"/>
  <c r="K15" i="1"/>
  <c r="D15" i="1"/>
  <c r="K14" i="1"/>
  <c r="D14" i="1"/>
  <c r="K13" i="1"/>
  <c r="D13" i="1"/>
  <c r="K12" i="1"/>
  <c r="D12" i="1"/>
  <c r="K11" i="1"/>
  <c r="D11" i="1"/>
  <c r="K10" i="1"/>
  <c r="D10" i="1"/>
  <c r="K9" i="1"/>
  <c r="D9" i="1"/>
  <c r="K8" i="1"/>
  <c r="D8" i="1"/>
  <c r="K7" i="1"/>
  <c r="D7" i="1"/>
  <c r="K6" i="1"/>
  <c r="D6" i="1"/>
  <c r="K5" i="1"/>
  <c r="D5" i="1"/>
  <c r="K4" i="1"/>
  <c r="D4" i="1"/>
</calcChain>
</file>

<file path=xl/sharedStrings.xml><?xml version="1.0" encoding="utf-8"?>
<sst xmlns="http://schemas.openxmlformats.org/spreadsheetml/2006/main" count="1560" uniqueCount="233">
  <si>
    <t>circuit</t>
    <phoneticPr fontId="1" type="noConversion"/>
  </si>
  <si>
    <t>I/O</t>
    <phoneticPr fontId="1" type="noConversion"/>
  </si>
  <si>
    <t>Wu's area</t>
    <phoneticPr fontId="1" type="noConversion"/>
  </si>
  <si>
    <t>Our area</t>
    <phoneticPr fontId="1" type="noConversion"/>
  </si>
  <si>
    <t>original</t>
    <phoneticPr fontId="1" type="noConversion"/>
  </si>
  <si>
    <t>appro</t>
    <phoneticPr fontId="1" type="noConversion"/>
  </si>
  <si>
    <t>ratio</t>
    <phoneticPr fontId="1" type="noConversion"/>
  </si>
  <si>
    <t>c880</t>
    <phoneticPr fontId="1" type="noConversion"/>
  </si>
  <si>
    <t>60/26</t>
    <phoneticPr fontId="1" type="noConversion"/>
  </si>
  <si>
    <t>c1908</t>
    <phoneticPr fontId="1" type="noConversion"/>
  </si>
  <si>
    <t>33/25</t>
    <phoneticPr fontId="1" type="noConversion"/>
  </si>
  <si>
    <t>c2670</t>
    <phoneticPr fontId="1" type="noConversion"/>
  </si>
  <si>
    <t>233/140</t>
    <phoneticPr fontId="1" type="noConversion"/>
  </si>
  <si>
    <t>c3540</t>
    <phoneticPr fontId="1" type="noConversion"/>
  </si>
  <si>
    <t>50/22</t>
    <phoneticPr fontId="1" type="noConversion"/>
  </si>
  <si>
    <t>c5315</t>
    <phoneticPr fontId="1" type="noConversion"/>
  </si>
  <si>
    <t>178/123</t>
    <phoneticPr fontId="1" type="noConversion"/>
  </si>
  <si>
    <t>c7552</t>
    <phoneticPr fontId="1" type="noConversion"/>
  </si>
  <si>
    <t>207/108</t>
    <phoneticPr fontId="1" type="noConversion"/>
  </si>
  <si>
    <t>alu4</t>
    <phoneticPr fontId="1" type="noConversion"/>
  </si>
  <si>
    <t>14/8</t>
    <phoneticPr fontId="1" type="noConversion"/>
  </si>
  <si>
    <t>RCA32</t>
    <phoneticPr fontId="1" type="noConversion"/>
  </si>
  <si>
    <t>64/33</t>
    <phoneticPr fontId="1" type="noConversion"/>
  </si>
  <si>
    <t>CLA32</t>
    <phoneticPr fontId="1" type="noConversion"/>
  </si>
  <si>
    <t>KSA32</t>
    <phoneticPr fontId="1" type="noConversion"/>
  </si>
  <si>
    <t>MUL8</t>
    <phoneticPr fontId="1" type="noConversion"/>
  </si>
  <si>
    <t>16/16</t>
    <phoneticPr fontId="1" type="noConversion"/>
  </si>
  <si>
    <t>WTM8</t>
    <phoneticPr fontId="1" type="noConversion"/>
  </si>
  <si>
    <t>circuit</t>
    <phoneticPr fontId="1" type="noConversion"/>
  </si>
  <si>
    <t>I/O</t>
    <phoneticPr fontId="1" type="noConversion"/>
  </si>
  <si>
    <t>Our area</t>
    <phoneticPr fontId="1" type="noConversion"/>
  </si>
  <si>
    <t>Our area after changing</t>
    <phoneticPr fontId="1" type="noConversion"/>
  </si>
  <si>
    <t>original</t>
    <phoneticPr fontId="1" type="noConversion"/>
  </si>
  <si>
    <t>appro</t>
    <phoneticPr fontId="1" type="noConversion"/>
  </si>
  <si>
    <t>ratio</t>
    <phoneticPr fontId="1" type="noConversion"/>
  </si>
  <si>
    <t>c880</t>
    <phoneticPr fontId="1" type="noConversion"/>
  </si>
  <si>
    <t>60/26</t>
    <phoneticPr fontId="1" type="noConversion"/>
  </si>
  <si>
    <t>c1908</t>
    <phoneticPr fontId="1" type="noConversion"/>
  </si>
  <si>
    <t>33/25</t>
    <phoneticPr fontId="1" type="noConversion"/>
  </si>
  <si>
    <t>c2670</t>
    <phoneticPr fontId="1" type="noConversion"/>
  </si>
  <si>
    <t>233/140</t>
    <phoneticPr fontId="1" type="noConversion"/>
  </si>
  <si>
    <t>c3540</t>
    <phoneticPr fontId="1" type="noConversion"/>
  </si>
  <si>
    <t>50/22</t>
    <phoneticPr fontId="1" type="noConversion"/>
  </si>
  <si>
    <t>c5315</t>
    <phoneticPr fontId="1" type="noConversion"/>
  </si>
  <si>
    <t>178/123</t>
    <phoneticPr fontId="1" type="noConversion"/>
  </si>
  <si>
    <t>c7552</t>
    <phoneticPr fontId="1" type="noConversion"/>
  </si>
  <si>
    <t>207/108</t>
    <phoneticPr fontId="1" type="noConversion"/>
  </si>
  <si>
    <t>alu4</t>
    <phoneticPr fontId="1" type="noConversion"/>
  </si>
  <si>
    <t>14/8</t>
    <phoneticPr fontId="1" type="noConversion"/>
  </si>
  <si>
    <t>RCA32</t>
    <phoneticPr fontId="1" type="noConversion"/>
  </si>
  <si>
    <t>64/33</t>
    <phoneticPr fontId="1" type="noConversion"/>
  </si>
  <si>
    <t>CLA32</t>
    <phoneticPr fontId="1" type="noConversion"/>
  </si>
  <si>
    <t>KSA32</t>
    <phoneticPr fontId="1" type="noConversion"/>
  </si>
  <si>
    <t>MUL8</t>
    <phoneticPr fontId="1" type="noConversion"/>
  </si>
  <si>
    <t>16/16</t>
    <phoneticPr fontId="1" type="noConversion"/>
  </si>
  <si>
    <t>WTM8</t>
    <phoneticPr fontId="1" type="noConversion"/>
  </si>
  <si>
    <t>delay</t>
    <phoneticPr fontId="1" type="noConversion"/>
  </si>
  <si>
    <t>置换了芯片以后：</t>
    <phoneticPr fontId="1" type="noConversion"/>
  </si>
  <si>
    <t>Our Delay</t>
    <phoneticPr fontId="1" type="noConversion"/>
  </si>
  <si>
    <t>original</t>
    <phoneticPr fontId="1" type="noConversion"/>
  </si>
  <si>
    <t>appro</t>
    <phoneticPr fontId="1" type="noConversion"/>
  </si>
  <si>
    <t>ratio</t>
    <phoneticPr fontId="1" type="noConversion"/>
  </si>
  <si>
    <t>rem后的面积</t>
    <phoneticPr fontId="1" type="noConversion"/>
  </si>
  <si>
    <t>rem后的delay</t>
    <phoneticPr fontId="1" type="noConversion"/>
  </si>
  <si>
    <t>此处误差率原本为0，最后一个突然上升到0.015，有问题</t>
    <phoneticPr fontId="1" type="noConversion"/>
  </si>
  <si>
    <t>最后一个从0.036跳到了0.151</t>
    <phoneticPr fontId="1" type="noConversion"/>
  </si>
  <si>
    <t>倒数第二个gate误差从0.018直接跳到0.04112</t>
    <phoneticPr fontId="1" type="noConversion"/>
  </si>
  <si>
    <t>变成双重标准以后</t>
    <phoneticPr fontId="1" type="noConversion"/>
  </si>
  <si>
    <t>根据mcnc改变了gate面积</t>
    <phoneticPr fontId="1" type="noConversion"/>
  </si>
  <si>
    <t>只选errpr rate最小的</t>
    <phoneticPr fontId="1" type="noConversion"/>
  </si>
  <si>
    <t>1%穷举法</t>
    <phoneticPr fontId="1" type="noConversion"/>
  </si>
  <si>
    <t>穷举法area</t>
    <phoneticPr fontId="1" type="noConversion"/>
  </si>
  <si>
    <t>穷举法Delay</t>
    <phoneticPr fontId="1" type="noConversion"/>
  </si>
  <si>
    <t>删去的gate序号和选择的输入</t>
    <phoneticPr fontId="1" type="noConversion"/>
  </si>
  <si>
    <t>334  1</t>
    <phoneticPr fontId="1" type="noConversion"/>
  </si>
  <si>
    <t>338   0</t>
    <phoneticPr fontId="1" type="noConversion"/>
  </si>
  <si>
    <t>337  1</t>
    <phoneticPr fontId="1" type="noConversion"/>
  </si>
  <si>
    <t>311  1</t>
    <phoneticPr fontId="1" type="noConversion"/>
  </si>
  <si>
    <t>330 1</t>
    <phoneticPr fontId="1" type="noConversion"/>
  </si>
  <si>
    <t>270  1</t>
    <phoneticPr fontId="1" type="noConversion"/>
  </si>
  <si>
    <t>276  1</t>
    <phoneticPr fontId="1" type="noConversion"/>
  </si>
  <si>
    <t>202  0</t>
    <phoneticPr fontId="1" type="noConversion"/>
  </si>
  <si>
    <t>268  1</t>
    <phoneticPr fontId="1" type="noConversion"/>
  </si>
  <si>
    <t>285  2</t>
    <phoneticPr fontId="1" type="noConversion"/>
  </si>
  <si>
    <t>332  0</t>
    <phoneticPr fontId="1" type="noConversion"/>
  </si>
  <si>
    <t>到红色字处误差都是0，之后的不是</t>
    <phoneticPr fontId="1" type="noConversion"/>
  </si>
  <si>
    <t>318  1</t>
    <phoneticPr fontId="1" type="noConversion"/>
  </si>
  <si>
    <t>308  0</t>
    <phoneticPr fontId="1" type="noConversion"/>
  </si>
  <si>
    <t>295  1</t>
    <phoneticPr fontId="1" type="noConversion"/>
  </si>
  <si>
    <t>296  1</t>
    <phoneticPr fontId="1" type="noConversion"/>
  </si>
  <si>
    <t>339  1</t>
    <phoneticPr fontId="1" type="noConversion"/>
  </si>
  <si>
    <t>340  1</t>
    <phoneticPr fontId="1" type="noConversion"/>
  </si>
  <si>
    <t>211  1</t>
    <phoneticPr fontId="1" type="noConversion"/>
  </si>
  <si>
    <t>212  1</t>
    <phoneticPr fontId="1" type="noConversion"/>
  </si>
  <si>
    <t>227  2</t>
    <phoneticPr fontId="1" type="noConversion"/>
  </si>
  <si>
    <t>228  1</t>
    <phoneticPr fontId="1" type="noConversion"/>
  </si>
  <si>
    <t>244  2</t>
    <phoneticPr fontId="1" type="noConversion"/>
  </si>
  <si>
    <t>245  1</t>
    <phoneticPr fontId="1" type="noConversion"/>
  </si>
  <si>
    <t>307  2</t>
    <phoneticPr fontId="1" type="noConversion"/>
  </si>
  <si>
    <t>323  1</t>
    <phoneticPr fontId="1" type="noConversion"/>
  </si>
  <si>
    <t>324  1</t>
    <phoneticPr fontId="1" type="noConversion"/>
  </si>
  <si>
    <t>139  1</t>
    <phoneticPr fontId="1" type="noConversion"/>
  </si>
  <si>
    <t>140  2</t>
    <phoneticPr fontId="1" type="noConversion"/>
  </si>
  <si>
    <t>141  0</t>
    <phoneticPr fontId="1" type="noConversion"/>
  </si>
  <si>
    <t>142  1</t>
    <phoneticPr fontId="1" type="noConversion"/>
  </si>
  <si>
    <t>143  1</t>
    <phoneticPr fontId="1" type="noConversion"/>
  </si>
  <si>
    <t>179  1</t>
    <phoneticPr fontId="1" type="noConversion"/>
  </si>
  <si>
    <t>181  1</t>
    <phoneticPr fontId="1" type="noConversion"/>
  </si>
  <si>
    <t>261  1</t>
    <phoneticPr fontId="1" type="noConversion"/>
  </si>
  <si>
    <t>255 1</t>
    <phoneticPr fontId="1" type="noConversion"/>
  </si>
  <si>
    <t>197  1</t>
    <phoneticPr fontId="1" type="noConversion"/>
  </si>
  <si>
    <t>167  1</t>
    <phoneticPr fontId="1" type="noConversion"/>
  </si>
  <si>
    <t>193  1</t>
    <phoneticPr fontId="1" type="noConversion"/>
  </si>
  <si>
    <t>187  1</t>
    <phoneticPr fontId="1" type="noConversion"/>
  </si>
  <si>
    <t>158  2</t>
    <phoneticPr fontId="1" type="noConversion"/>
  </si>
  <si>
    <t>159  2</t>
    <phoneticPr fontId="1" type="noConversion"/>
  </si>
  <si>
    <t>155  1</t>
    <phoneticPr fontId="1" type="noConversion"/>
  </si>
  <si>
    <t>160  2</t>
    <phoneticPr fontId="1" type="noConversion"/>
  </si>
  <si>
    <t>156  0</t>
    <phoneticPr fontId="1" type="noConversion"/>
  </si>
  <si>
    <t>157  2</t>
    <phoneticPr fontId="1" type="noConversion"/>
  </si>
  <si>
    <t>253  0</t>
    <phoneticPr fontId="1" type="noConversion"/>
  </si>
  <si>
    <t>148  1</t>
    <phoneticPr fontId="1" type="noConversion"/>
  </si>
  <si>
    <t>224  2</t>
    <phoneticPr fontId="1" type="noConversion"/>
  </si>
  <si>
    <t>225  0</t>
    <phoneticPr fontId="1" type="noConversion"/>
  </si>
  <si>
    <t>142  1</t>
    <phoneticPr fontId="1" type="noConversion"/>
  </si>
  <si>
    <t>219  0</t>
    <phoneticPr fontId="1" type="noConversion"/>
  </si>
  <si>
    <t>222  0</t>
    <phoneticPr fontId="1" type="noConversion"/>
  </si>
  <si>
    <t>229  0</t>
    <phoneticPr fontId="1" type="noConversion"/>
  </si>
  <si>
    <t>283  0</t>
    <phoneticPr fontId="1" type="noConversion"/>
  </si>
  <si>
    <t>226  1</t>
    <phoneticPr fontId="1" type="noConversion"/>
  </si>
  <si>
    <t>227  0</t>
    <phoneticPr fontId="1" type="noConversion"/>
  </si>
  <si>
    <t>228  2</t>
    <phoneticPr fontId="1" type="noConversion"/>
  </si>
  <si>
    <t>221  2</t>
    <phoneticPr fontId="1" type="noConversion"/>
  </si>
  <si>
    <t>214  2</t>
    <phoneticPr fontId="1" type="noConversion"/>
  </si>
  <si>
    <t>216  0</t>
    <phoneticPr fontId="1" type="noConversion"/>
  </si>
  <si>
    <t>230  2</t>
    <phoneticPr fontId="1" type="noConversion"/>
  </si>
  <si>
    <t>238  1</t>
    <phoneticPr fontId="1" type="noConversion"/>
  </si>
  <si>
    <t>211  0</t>
    <phoneticPr fontId="1" type="noConversion"/>
  </si>
  <si>
    <t>212  2</t>
    <phoneticPr fontId="1" type="noConversion"/>
  </si>
  <si>
    <t>213  0</t>
    <phoneticPr fontId="1" type="noConversion"/>
  </si>
  <si>
    <t>160  3</t>
    <phoneticPr fontId="1" type="noConversion"/>
  </si>
  <si>
    <t>232  1</t>
    <phoneticPr fontId="1" type="noConversion"/>
  </si>
  <si>
    <t>183  0</t>
    <phoneticPr fontId="1" type="noConversion"/>
  </si>
  <si>
    <t>184  2</t>
    <phoneticPr fontId="1" type="noConversion"/>
  </si>
  <si>
    <t>把结果重新返回成blif</t>
    <phoneticPr fontId="1" type="noConversion"/>
  </si>
  <si>
    <t>magnitude</t>
    <phoneticPr fontId="1" type="noConversion"/>
  </si>
  <si>
    <t>circuit</t>
    <phoneticPr fontId="1" type="noConversion"/>
  </si>
  <si>
    <t>I/O</t>
    <phoneticPr fontId="1" type="noConversion"/>
  </si>
  <si>
    <t>Wu's area</t>
    <phoneticPr fontId="1" type="noConversion"/>
  </si>
  <si>
    <t>Our area</t>
    <phoneticPr fontId="1" type="noConversion"/>
  </si>
  <si>
    <t>Our delay</t>
    <phoneticPr fontId="1" type="noConversion"/>
  </si>
  <si>
    <t>original</t>
    <phoneticPr fontId="1" type="noConversion"/>
  </si>
  <si>
    <t>appro</t>
    <phoneticPr fontId="1" type="noConversion"/>
  </si>
  <si>
    <t>ratio</t>
    <phoneticPr fontId="1" type="noConversion"/>
  </si>
  <si>
    <t>alu4</t>
    <phoneticPr fontId="1" type="noConversion"/>
  </si>
  <si>
    <t>14/8</t>
    <phoneticPr fontId="1" type="noConversion"/>
  </si>
  <si>
    <t>RCA32</t>
    <phoneticPr fontId="1" type="noConversion"/>
  </si>
  <si>
    <t>64/33</t>
    <phoneticPr fontId="1" type="noConversion"/>
  </si>
  <si>
    <t>CLA32</t>
    <phoneticPr fontId="1" type="noConversion"/>
  </si>
  <si>
    <t>KSA32</t>
    <phoneticPr fontId="1" type="noConversion"/>
  </si>
  <si>
    <t>MUL8</t>
    <phoneticPr fontId="1" type="noConversion"/>
  </si>
  <si>
    <t>16/16</t>
    <phoneticPr fontId="1" type="noConversion"/>
  </si>
  <si>
    <t>WTM8</t>
    <phoneticPr fontId="1" type="noConversion"/>
  </si>
  <si>
    <t>3位</t>
    <phoneticPr fontId="1" type="noConversion"/>
  </si>
  <si>
    <t>6位</t>
    <phoneticPr fontId="1" type="noConversion"/>
  </si>
  <si>
    <t>Applications</t>
  </si>
  <si>
    <t>Approximation-aware Rewriting of AIGs for Error Tolerant:AIG</t>
    <phoneticPr fontId="1" type="noConversion"/>
  </si>
  <si>
    <t>AIG</t>
    <phoneticPr fontId="1" type="noConversion"/>
  </si>
  <si>
    <t>error bit</t>
    <phoneticPr fontId="1" type="noConversion"/>
  </si>
  <si>
    <t>SALSA</t>
    <phoneticPr fontId="1" type="noConversion"/>
  </si>
  <si>
    <t>6位</t>
    <phoneticPr fontId="1" type="noConversion"/>
  </si>
  <si>
    <t>error magnitude rate</t>
    <phoneticPr fontId="1" type="noConversion"/>
  </si>
  <si>
    <t>SALSA: Systematic Logic Synthesis of Approximate Circuits</t>
    <phoneticPr fontId="1" type="noConversion"/>
  </si>
  <si>
    <t>把所有文件都转成aig再去map</t>
    <phoneticPr fontId="1" type="noConversion"/>
  </si>
  <si>
    <t>以AIG做map</t>
    <phoneticPr fontId="1" type="noConversion"/>
  </si>
  <si>
    <t>以verilog做map</t>
    <phoneticPr fontId="1" type="noConversion"/>
  </si>
  <si>
    <t>下面两个都是穷举法</t>
    <phoneticPr fontId="1" type="noConversion"/>
  </si>
  <si>
    <t>对AIG做穷举法</t>
    <phoneticPr fontId="1" type="noConversion"/>
  </si>
  <si>
    <t>用了resyn2后</t>
    <phoneticPr fontId="1" type="noConversion"/>
  </si>
  <si>
    <t>用我的方法的结果</t>
    <phoneticPr fontId="1" type="noConversion"/>
  </si>
  <si>
    <t>实验结果有错误</t>
    <phoneticPr fontId="1" type="noConversion"/>
  </si>
  <si>
    <t>存在变量名一样的</t>
    <phoneticPr fontId="1" type="noConversion"/>
  </si>
  <si>
    <t>delay增大很奇怪</t>
    <phoneticPr fontId="1" type="noConversion"/>
  </si>
  <si>
    <t>预测的误差与实际误差差距极小</t>
    <phoneticPr fontId="1" type="noConversion"/>
  </si>
  <si>
    <t>time/s</t>
    <phoneticPr fontId="1" type="noConversion"/>
  </si>
  <si>
    <t>第二轮计算误差就错了，有问题</t>
    <phoneticPr fontId="1" type="noConversion"/>
  </si>
  <si>
    <t>和最优不一样，还要检查</t>
    <phoneticPr fontId="1" type="noConversion"/>
  </si>
  <si>
    <t>误差在后面突然减少了，这可能是由于mask，很有意义</t>
    <phoneticPr fontId="1" type="noConversion"/>
  </si>
  <si>
    <t>接近准确计算误差</t>
    <phoneticPr fontId="1" type="noConversion"/>
  </si>
  <si>
    <t>有问题，预测误差与实际误差差距太大</t>
    <phoneticPr fontId="1" type="noConversion"/>
  </si>
  <si>
    <t>出现了预估误差比实际误差小的情况</t>
    <phoneticPr fontId="1" type="noConversion"/>
  </si>
  <si>
    <t>存在问题，预估误差比实际误差小得多，这个很可能出错了</t>
    <phoneticPr fontId="1" type="noConversion"/>
  </si>
  <si>
    <t>mul8</t>
    <phoneticPr fontId="1" type="noConversion"/>
  </si>
  <si>
    <t>c1908</t>
    <phoneticPr fontId="1" type="noConversion"/>
  </si>
  <si>
    <t>rem</t>
    <phoneticPr fontId="1" type="noConversion"/>
  </si>
  <si>
    <t>appro/org</t>
    <phoneticPr fontId="1" type="noConversion"/>
  </si>
  <si>
    <t>appro/rem</t>
    <phoneticPr fontId="1" type="noConversion"/>
  </si>
  <si>
    <t>rem</t>
    <phoneticPr fontId="1" type="noConversion"/>
  </si>
  <si>
    <t>delay</t>
    <phoneticPr fontId="1" type="noConversion"/>
  </si>
  <si>
    <t>original</t>
    <phoneticPr fontId="1" type="noConversion"/>
  </si>
  <si>
    <t>approx</t>
    <phoneticPr fontId="1" type="noConversion"/>
  </si>
  <si>
    <t>record_19_1</t>
    <phoneticPr fontId="1" type="noConversion"/>
  </si>
  <si>
    <t>record_19_2</t>
    <phoneticPr fontId="1" type="noConversion"/>
  </si>
  <si>
    <t>添加了对reconvergent path的解决</t>
    <phoneticPr fontId="1" type="noConversion"/>
  </si>
  <si>
    <t>previous</t>
    <phoneticPr fontId="1" type="noConversion"/>
  </si>
  <si>
    <t>无变化</t>
    <phoneticPr fontId="1" type="noConversion"/>
  </si>
  <si>
    <t>计算误差更准了</t>
    <phoneticPr fontId="1" type="noConversion"/>
  </si>
  <si>
    <t>更好</t>
    <phoneticPr fontId="1" type="noConversion"/>
  </si>
  <si>
    <t>减少的与门更多，但实际减少的面积反而小了</t>
    <phoneticPr fontId="1" type="noConversion"/>
  </si>
  <si>
    <t>更准</t>
    <phoneticPr fontId="1" type="noConversion"/>
  </si>
  <si>
    <t>在map之后做近似</t>
    <phoneticPr fontId="1" type="noConversion"/>
  </si>
  <si>
    <t>level</t>
    <phoneticPr fontId="1" type="noConversion"/>
  </si>
  <si>
    <t>record_21_1</t>
    <phoneticPr fontId="1" type="noConversion"/>
  </si>
  <si>
    <t>record_22_1</t>
    <phoneticPr fontId="1" type="noConversion"/>
  </si>
  <si>
    <t>resyn2以后的结果</t>
    <phoneticPr fontId="1" type="noConversion"/>
  </si>
  <si>
    <t>结果有问题</t>
    <phoneticPr fontId="1" type="noConversion"/>
  </si>
  <si>
    <t>使用的结果：</t>
    <phoneticPr fontId="1" type="noConversion"/>
  </si>
  <si>
    <t>用sis综合的结果做Map</t>
    <phoneticPr fontId="1" type="noConversion"/>
  </si>
  <si>
    <t>误差算的不准</t>
    <phoneticPr fontId="1" type="noConversion"/>
  </si>
  <si>
    <t>结果又问题</t>
    <phoneticPr fontId="1" type="noConversion"/>
  </si>
  <si>
    <t>rca32</t>
    <phoneticPr fontId="1" type="noConversion"/>
  </si>
  <si>
    <t>ksa32</t>
    <phoneticPr fontId="1" type="noConversion"/>
  </si>
  <si>
    <t>wtm8</t>
    <phoneticPr fontId="1" type="noConversion"/>
  </si>
  <si>
    <t>alu4</t>
    <phoneticPr fontId="1" type="noConversion"/>
  </si>
  <si>
    <t>对结果不好的几个用原始没处理的芯片</t>
    <phoneticPr fontId="1" type="noConversion"/>
  </si>
  <si>
    <t>1104 不好</t>
    <phoneticPr fontId="1" type="noConversion"/>
  </si>
  <si>
    <t>1140不好</t>
    <phoneticPr fontId="1" type="noConversion"/>
  </si>
  <si>
    <t>Error magnitude</t>
    <phoneticPr fontId="1" type="noConversion"/>
  </si>
  <si>
    <t>SASIMI</t>
    <phoneticPr fontId="1" type="noConversion"/>
  </si>
  <si>
    <t>ratio</t>
    <phoneticPr fontId="1" type="noConversion"/>
  </si>
  <si>
    <t>average error %</t>
    <phoneticPr fontId="1" type="noConversion"/>
  </si>
  <si>
    <t>CLA32</t>
    <phoneticPr fontId="1" type="noConversion"/>
  </si>
  <si>
    <t>KSA32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</si>
</sst>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00B0F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6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176" fontId="3" fillId="0" borderId="6" xfId="0" applyNumberFormat="1" applyFont="1" applyBorder="1" applyAlignment="1">
      <alignment horizontal="center"/>
    </xf>
    <xf numFmtId="176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0" borderId="6" xfId="0" applyBorder="1" applyAlignment="1">
      <alignment horizontal="center"/>
    </xf>
    <xf numFmtId="176" fontId="2" fillId="0" borderId="6" xfId="0" applyNumberFormat="1" applyFon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1" fontId="0" fillId="0" borderId="6" xfId="0" applyNumberForma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6"/>
  <sheetViews>
    <sheetView tabSelected="1" topLeftCell="A515" workbookViewId="0">
      <selection activeCell="M532" sqref="M532"/>
    </sheetView>
  </sheetViews>
  <sheetFormatPr defaultRowHeight="13.5" x14ac:dyDescent="0.15"/>
  <cols>
    <col min="1" max="1" width="9.5" bestFit="1" customWidth="1"/>
    <col min="2" max="2" width="18.75" customWidth="1"/>
    <col min="6" max="6" width="11.5" customWidth="1"/>
    <col min="7" max="7" width="10.75" customWidth="1"/>
  </cols>
  <sheetData>
    <row r="1" spans="1:12" x14ac:dyDescent="0.15">
      <c r="A1" s="1">
        <v>0.01</v>
      </c>
      <c r="L1" t="s">
        <v>56</v>
      </c>
    </row>
    <row r="2" spans="1:12" x14ac:dyDescent="0.15">
      <c r="A2" s="2" t="s">
        <v>0</v>
      </c>
      <c r="B2" s="2" t="s">
        <v>1</v>
      </c>
      <c r="C2" s="52" t="s">
        <v>2</v>
      </c>
      <c r="D2" s="53"/>
      <c r="E2" s="54"/>
      <c r="F2" s="52" t="s">
        <v>3</v>
      </c>
      <c r="G2" s="53"/>
      <c r="H2" s="54"/>
      <c r="I2" s="52" t="s">
        <v>31</v>
      </c>
      <c r="J2" s="53"/>
      <c r="K2" s="54"/>
    </row>
    <row r="3" spans="1:12" x14ac:dyDescent="0.15">
      <c r="A3" s="3"/>
      <c r="B3" s="3"/>
      <c r="C3" s="4" t="s">
        <v>4</v>
      </c>
      <c r="D3" s="4" t="s">
        <v>5</v>
      </c>
      <c r="E3" s="4" t="s">
        <v>6</v>
      </c>
      <c r="F3" s="4" t="s">
        <v>4</v>
      </c>
      <c r="G3" s="4" t="s">
        <v>5</v>
      </c>
      <c r="H3" s="4" t="s">
        <v>6</v>
      </c>
      <c r="I3" s="4" t="s">
        <v>4</v>
      </c>
      <c r="J3" s="4" t="s">
        <v>5</v>
      </c>
      <c r="K3" s="4" t="s">
        <v>6</v>
      </c>
    </row>
    <row r="4" spans="1:12" x14ac:dyDescent="0.15">
      <c r="A4" s="4" t="s">
        <v>7</v>
      </c>
      <c r="B4" s="4" t="s">
        <v>8</v>
      </c>
      <c r="C4" s="4">
        <v>599</v>
      </c>
      <c r="D4" s="4">
        <f>C4*E4</f>
        <v>531.91200000000003</v>
      </c>
      <c r="E4" s="4">
        <v>0.88800000000000001</v>
      </c>
      <c r="F4" s="4">
        <v>354</v>
      </c>
      <c r="G4" s="4">
        <v>336</v>
      </c>
      <c r="H4" s="5">
        <f>G4/F4</f>
        <v>0.94915254237288138</v>
      </c>
      <c r="I4" s="4">
        <v>354</v>
      </c>
      <c r="J4" s="4">
        <v>336</v>
      </c>
      <c r="K4" s="5">
        <f>J4/I4</f>
        <v>0.94915254237288138</v>
      </c>
      <c r="L4" s="11">
        <v>21</v>
      </c>
    </row>
    <row r="5" spans="1:12" x14ac:dyDescent="0.15">
      <c r="A5" s="4" t="s">
        <v>9</v>
      </c>
      <c r="B5" s="4" t="s">
        <v>10</v>
      </c>
      <c r="C5" s="4">
        <v>1013</v>
      </c>
      <c r="D5" s="4">
        <f t="shared" ref="D5:D15" si="0">C5*E5</f>
        <v>670.60599999999999</v>
      </c>
      <c r="E5" s="4">
        <v>0.66200000000000003</v>
      </c>
      <c r="F5" s="4">
        <v>311</v>
      </c>
      <c r="G5" s="4">
        <v>287</v>
      </c>
      <c r="H5" s="5">
        <f t="shared" ref="H5:H15" si="1">G5/F5</f>
        <v>0.92282958199356913</v>
      </c>
      <c r="I5" s="4">
        <v>311</v>
      </c>
      <c r="J5" s="4">
        <v>287</v>
      </c>
      <c r="K5" s="5">
        <f t="shared" ref="K5:K15" si="2">J5/I5</f>
        <v>0.92282958199356913</v>
      </c>
      <c r="L5" s="11">
        <v>23</v>
      </c>
    </row>
    <row r="6" spans="1:12" x14ac:dyDescent="0.15">
      <c r="A6" s="4" t="s">
        <v>11</v>
      </c>
      <c r="B6" s="4" t="s">
        <v>12</v>
      </c>
      <c r="C6" s="4">
        <v>1434</v>
      </c>
      <c r="D6" s="4">
        <f t="shared" si="0"/>
        <v>982.29000000000008</v>
      </c>
      <c r="E6" s="4">
        <v>0.68500000000000005</v>
      </c>
      <c r="F6" s="4">
        <v>477</v>
      </c>
      <c r="G6" s="4">
        <v>347</v>
      </c>
      <c r="H6" s="5">
        <f t="shared" si="1"/>
        <v>0.72746331236897277</v>
      </c>
      <c r="I6" s="4">
        <v>477</v>
      </c>
      <c r="J6" s="4">
        <v>347</v>
      </c>
      <c r="K6" s="5">
        <f t="shared" si="2"/>
        <v>0.72746331236897277</v>
      </c>
      <c r="L6" s="11">
        <v>15</v>
      </c>
    </row>
    <row r="7" spans="1:12" x14ac:dyDescent="0.15">
      <c r="A7" s="4" t="s">
        <v>13</v>
      </c>
      <c r="B7" s="4" t="s">
        <v>14</v>
      </c>
      <c r="C7" s="4">
        <v>1615</v>
      </c>
      <c r="D7" s="4">
        <f t="shared" si="0"/>
        <v>1584.3150000000001</v>
      </c>
      <c r="E7" s="4">
        <v>0.98099999999999998</v>
      </c>
      <c r="F7" s="4">
        <v>939</v>
      </c>
      <c r="G7" s="4">
        <v>921</v>
      </c>
      <c r="H7" s="5">
        <f t="shared" si="1"/>
        <v>0.98083067092651754</v>
      </c>
      <c r="I7" s="4">
        <v>939</v>
      </c>
      <c r="J7" s="14">
        <v>909</v>
      </c>
      <c r="K7" s="5">
        <f t="shared" si="2"/>
        <v>0.96805111821086265</v>
      </c>
      <c r="L7" s="12">
        <v>23</v>
      </c>
    </row>
    <row r="8" spans="1:12" x14ac:dyDescent="0.15">
      <c r="A8" s="4" t="s">
        <v>15</v>
      </c>
      <c r="B8" s="4" t="s">
        <v>16</v>
      </c>
      <c r="C8" s="4">
        <v>2432</v>
      </c>
      <c r="D8" s="4">
        <f t="shared" si="0"/>
        <v>2376.0639999999999</v>
      </c>
      <c r="E8" s="4">
        <v>0.97699999999999998</v>
      </c>
      <c r="F8" s="4">
        <v>1537</v>
      </c>
      <c r="G8" s="4">
        <v>1502</v>
      </c>
      <c r="H8" s="5">
        <f t="shared" si="1"/>
        <v>0.97722836694860116</v>
      </c>
      <c r="I8" s="4">
        <v>1537</v>
      </c>
      <c r="J8" s="4">
        <v>1502</v>
      </c>
      <c r="K8" s="5">
        <f t="shared" si="2"/>
        <v>0.97722836694860116</v>
      </c>
      <c r="L8" s="12">
        <v>24</v>
      </c>
    </row>
    <row r="9" spans="1:12" x14ac:dyDescent="0.15">
      <c r="A9" s="4" t="s">
        <v>17</v>
      </c>
      <c r="B9" s="4" t="s">
        <v>18</v>
      </c>
      <c r="C9" s="4">
        <v>2759</v>
      </c>
      <c r="D9" s="4">
        <f t="shared" si="0"/>
        <v>2574.1469999999999</v>
      </c>
      <c r="E9" s="4">
        <v>0.93300000000000005</v>
      </c>
      <c r="F9" s="4">
        <v>1122</v>
      </c>
      <c r="G9" s="4">
        <v>1076</v>
      </c>
      <c r="H9" s="5">
        <f t="shared" si="1"/>
        <v>0.95900178253119428</v>
      </c>
      <c r="I9" s="4">
        <v>1122</v>
      </c>
      <c r="J9" s="14">
        <v>950</v>
      </c>
      <c r="K9" s="5">
        <f t="shared" si="2"/>
        <v>0.84670231729055256</v>
      </c>
      <c r="L9" s="12">
        <v>15</v>
      </c>
    </row>
    <row r="10" spans="1:12" x14ac:dyDescent="0.15">
      <c r="A10" s="4" t="s">
        <v>19</v>
      </c>
      <c r="B10" s="6" t="s">
        <v>20</v>
      </c>
      <c r="C10" s="4">
        <v>2740</v>
      </c>
      <c r="D10" s="4">
        <f t="shared" si="0"/>
        <v>2487.92</v>
      </c>
      <c r="E10" s="4">
        <v>0.90800000000000003</v>
      </c>
      <c r="F10" s="4">
        <v>1472</v>
      </c>
      <c r="G10" s="4">
        <v>1346</v>
      </c>
      <c r="H10" s="5">
        <f t="shared" si="1"/>
        <v>0.91440217391304346</v>
      </c>
      <c r="I10" s="4">
        <v>1472</v>
      </c>
      <c r="J10" s="14">
        <v>1275</v>
      </c>
      <c r="K10" s="5">
        <f t="shared" si="2"/>
        <v>0.86616847826086951</v>
      </c>
      <c r="L10" s="12">
        <v>13</v>
      </c>
    </row>
    <row r="11" spans="1:12" x14ac:dyDescent="0.15">
      <c r="A11" s="4" t="s">
        <v>21</v>
      </c>
      <c r="B11" s="4" t="s">
        <v>22</v>
      </c>
      <c r="C11" s="4">
        <v>691</v>
      </c>
      <c r="D11" s="4">
        <f t="shared" si="0"/>
        <v>666.81499999999994</v>
      </c>
      <c r="E11" s="4">
        <v>0.96499999999999997</v>
      </c>
      <c r="F11" s="4">
        <v>314</v>
      </c>
      <c r="G11" s="4">
        <v>277</v>
      </c>
      <c r="H11" s="5">
        <f t="shared" si="1"/>
        <v>0.88216560509554143</v>
      </c>
      <c r="I11" s="4">
        <v>314</v>
      </c>
      <c r="J11" s="4">
        <v>277</v>
      </c>
      <c r="K11" s="5">
        <f t="shared" si="2"/>
        <v>0.88216560509554143</v>
      </c>
      <c r="L11" s="12">
        <v>15</v>
      </c>
    </row>
    <row r="12" spans="1:12" x14ac:dyDescent="0.15">
      <c r="A12" s="4" t="s">
        <v>23</v>
      </c>
      <c r="B12" s="4" t="s">
        <v>22</v>
      </c>
      <c r="C12" s="4">
        <v>1063</v>
      </c>
      <c r="D12" s="4">
        <f t="shared" si="0"/>
        <v>873.78599999999994</v>
      </c>
      <c r="E12" s="4">
        <v>0.82199999999999995</v>
      </c>
      <c r="F12" s="4">
        <v>448</v>
      </c>
      <c r="G12" s="4">
        <v>425</v>
      </c>
      <c r="H12" s="5">
        <f t="shared" si="1"/>
        <v>0.9486607142857143</v>
      </c>
      <c r="I12" s="4">
        <v>448</v>
      </c>
      <c r="J12" s="10">
        <v>425</v>
      </c>
      <c r="K12" s="5">
        <f t="shared" si="2"/>
        <v>0.9486607142857143</v>
      </c>
      <c r="L12" s="12">
        <v>32</v>
      </c>
    </row>
    <row r="13" spans="1:12" x14ac:dyDescent="0.15">
      <c r="A13" s="4" t="s">
        <v>24</v>
      </c>
      <c r="B13" s="4" t="s">
        <v>22</v>
      </c>
      <c r="C13" s="4">
        <v>1128</v>
      </c>
      <c r="D13" s="4">
        <f t="shared" si="0"/>
        <v>962.18399999999997</v>
      </c>
      <c r="E13" s="4">
        <v>0.85299999999999998</v>
      </c>
      <c r="F13" s="4">
        <v>609</v>
      </c>
      <c r="G13" s="4">
        <v>513</v>
      </c>
      <c r="H13" s="5">
        <f t="shared" si="1"/>
        <v>0.8423645320197044</v>
      </c>
      <c r="I13" s="4">
        <v>609</v>
      </c>
      <c r="J13" s="14">
        <v>511</v>
      </c>
      <c r="K13" s="5">
        <f t="shared" si="2"/>
        <v>0.83908045977011492</v>
      </c>
    </row>
    <row r="14" spans="1:12" x14ac:dyDescent="0.15">
      <c r="A14" s="4" t="s">
        <v>25</v>
      </c>
      <c r="B14" s="4" t="s">
        <v>26</v>
      </c>
      <c r="C14" s="4">
        <v>1276</v>
      </c>
      <c r="D14" s="4">
        <f t="shared" si="0"/>
        <v>1057.8039999999999</v>
      </c>
      <c r="E14" s="4">
        <v>0.82899999999999996</v>
      </c>
      <c r="F14" s="4">
        <v>474</v>
      </c>
      <c r="G14" s="4">
        <v>474</v>
      </c>
      <c r="H14" s="5">
        <f t="shared" si="1"/>
        <v>1</v>
      </c>
      <c r="I14" s="4">
        <v>474</v>
      </c>
      <c r="J14" s="4">
        <v>474</v>
      </c>
      <c r="K14" s="5">
        <f t="shared" si="2"/>
        <v>1</v>
      </c>
    </row>
    <row r="15" spans="1:12" x14ac:dyDescent="0.15">
      <c r="A15" s="4" t="s">
        <v>27</v>
      </c>
      <c r="B15" s="4" t="s">
        <v>26</v>
      </c>
      <c r="C15" s="4">
        <v>1104</v>
      </c>
      <c r="D15" s="4">
        <f t="shared" si="0"/>
        <v>1057.6320000000001</v>
      </c>
      <c r="E15" s="4">
        <v>0.95799999999999996</v>
      </c>
      <c r="F15" s="4">
        <v>438</v>
      </c>
      <c r="G15" s="4">
        <v>449</v>
      </c>
      <c r="H15" s="5">
        <f t="shared" si="1"/>
        <v>1.0251141552511416</v>
      </c>
      <c r="I15" s="4">
        <v>438</v>
      </c>
      <c r="J15" s="14">
        <v>448</v>
      </c>
      <c r="K15" s="5">
        <f t="shared" si="2"/>
        <v>1.0228310502283104</v>
      </c>
    </row>
    <row r="18" spans="1:12" x14ac:dyDescent="0.15">
      <c r="A18" s="1">
        <v>0.05</v>
      </c>
      <c r="B18" s="7"/>
    </row>
    <row r="19" spans="1:12" x14ac:dyDescent="0.15">
      <c r="A19" s="51" t="s">
        <v>28</v>
      </c>
      <c r="B19" s="51" t="s">
        <v>29</v>
      </c>
      <c r="C19" s="51" t="s">
        <v>2</v>
      </c>
      <c r="D19" s="51"/>
      <c r="E19" s="51"/>
      <c r="F19" s="51" t="s">
        <v>30</v>
      </c>
      <c r="G19" s="51"/>
      <c r="H19" s="51"/>
      <c r="I19" s="52" t="s">
        <v>31</v>
      </c>
      <c r="J19" s="53"/>
      <c r="K19" s="54"/>
    </row>
    <row r="20" spans="1:12" x14ac:dyDescent="0.15">
      <c r="A20" s="51"/>
      <c r="B20" s="51"/>
      <c r="C20" s="4" t="s">
        <v>32</v>
      </c>
      <c r="D20" s="4" t="s">
        <v>33</v>
      </c>
      <c r="E20" s="4" t="s">
        <v>34</v>
      </c>
      <c r="F20" s="4" t="s">
        <v>32</v>
      </c>
      <c r="G20" s="4" t="s">
        <v>33</v>
      </c>
      <c r="H20" s="4" t="s">
        <v>34</v>
      </c>
      <c r="I20" s="4" t="s">
        <v>32</v>
      </c>
      <c r="J20" s="4" t="s">
        <v>33</v>
      </c>
      <c r="K20" s="4" t="s">
        <v>34</v>
      </c>
    </row>
    <row r="21" spans="1:12" x14ac:dyDescent="0.15">
      <c r="A21" s="4" t="s">
        <v>35</v>
      </c>
      <c r="B21" s="4" t="s">
        <v>36</v>
      </c>
      <c r="C21" s="4">
        <v>599</v>
      </c>
      <c r="D21" s="4">
        <f>C21*E21</f>
        <v>497.76899999999995</v>
      </c>
      <c r="E21" s="9">
        <v>0.83099999999999996</v>
      </c>
      <c r="F21" s="4">
        <v>354</v>
      </c>
      <c r="G21" s="10">
        <v>312</v>
      </c>
      <c r="H21" s="5">
        <f>G21/F21</f>
        <v>0.88135593220338981</v>
      </c>
      <c r="I21" s="4">
        <v>354</v>
      </c>
      <c r="J21" s="10">
        <v>312</v>
      </c>
      <c r="K21" s="5">
        <f>J21/I21</f>
        <v>0.88135593220338981</v>
      </c>
      <c r="L21">
        <v>20</v>
      </c>
    </row>
    <row r="22" spans="1:12" x14ac:dyDescent="0.15">
      <c r="A22" s="4" t="s">
        <v>37</v>
      </c>
      <c r="B22" s="4" t="s">
        <v>38</v>
      </c>
      <c r="C22" s="4">
        <v>1013</v>
      </c>
      <c r="D22" s="4">
        <f t="shared" ref="D22:D32" si="3">C22*E22</f>
        <v>279.58800000000002</v>
      </c>
      <c r="E22" s="9">
        <v>0.27600000000000002</v>
      </c>
      <c r="F22" s="4">
        <v>311</v>
      </c>
      <c r="G22" s="10">
        <v>96</v>
      </c>
      <c r="H22" s="5">
        <f t="shared" ref="H22:H32" si="4">G22/F22</f>
        <v>0.3086816720257235</v>
      </c>
      <c r="I22" s="4">
        <v>311</v>
      </c>
      <c r="J22" s="10">
        <v>96</v>
      </c>
      <c r="K22" s="5">
        <f t="shared" ref="K22:K32" si="5">J22/I22</f>
        <v>0.3086816720257235</v>
      </c>
      <c r="L22">
        <v>8</v>
      </c>
    </row>
    <row r="23" spans="1:12" x14ac:dyDescent="0.15">
      <c r="A23" s="4" t="s">
        <v>39</v>
      </c>
      <c r="B23" s="4" t="s">
        <v>40</v>
      </c>
      <c r="C23" s="4">
        <v>1434</v>
      </c>
      <c r="D23" s="4">
        <f t="shared" si="3"/>
        <v>926.36400000000003</v>
      </c>
      <c r="E23" s="9">
        <v>0.64600000000000002</v>
      </c>
      <c r="F23" s="4">
        <v>477</v>
      </c>
      <c r="G23" s="10">
        <v>332</v>
      </c>
      <c r="H23" s="5">
        <f t="shared" si="4"/>
        <v>0.69601677148846963</v>
      </c>
      <c r="I23" s="4">
        <v>477</v>
      </c>
      <c r="J23" s="14">
        <v>322</v>
      </c>
      <c r="K23" s="5">
        <f t="shared" si="5"/>
        <v>0.6750524109014675</v>
      </c>
      <c r="L23">
        <v>14</v>
      </c>
    </row>
    <row r="24" spans="1:12" x14ac:dyDescent="0.15">
      <c r="A24" s="4" t="s">
        <v>41</v>
      </c>
      <c r="B24" s="4" t="s">
        <v>42</v>
      </c>
      <c r="C24" s="4">
        <v>1615</v>
      </c>
      <c r="D24" s="4">
        <f t="shared" si="3"/>
        <v>1482.5700000000002</v>
      </c>
      <c r="E24" s="9">
        <v>0.91800000000000004</v>
      </c>
      <c r="F24" s="4">
        <v>939</v>
      </c>
      <c r="G24" s="10">
        <v>899</v>
      </c>
      <c r="H24" s="5">
        <f t="shared" si="4"/>
        <v>0.95740149094781679</v>
      </c>
      <c r="I24" s="4">
        <v>939</v>
      </c>
      <c r="J24" s="14">
        <v>882</v>
      </c>
      <c r="K24" s="5">
        <f t="shared" si="5"/>
        <v>0.93929712460063897</v>
      </c>
      <c r="L24">
        <v>23</v>
      </c>
    </row>
    <row r="25" spans="1:12" x14ac:dyDescent="0.15">
      <c r="A25" s="4" t="s">
        <v>43</v>
      </c>
      <c r="B25" s="4" t="s">
        <v>44</v>
      </c>
      <c r="C25" s="4">
        <v>2432</v>
      </c>
      <c r="D25" s="4">
        <f t="shared" si="3"/>
        <v>2346.88</v>
      </c>
      <c r="E25" s="9">
        <v>0.96499999999999997</v>
      </c>
      <c r="F25" s="4">
        <v>1537</v>
      </c>
      <c r="G25" s="10">
        <v>1481</v>
      </c>
      <c r="H25" s="5">
        <f t="shared" si="4"/>
        <v>0.96356538711776185</v>
      </c>
      <c r="I25" s="4">
        <v>1537</v>
      </c>
      <c r="J25" s="14">
        <v>1470</v>
      </c>
      <c r="K25" s="5">
        <f t="shared" si="5"/>
        <v>0.95640858815875085</v>
      </c>
      <c r="L25">
        <v>22</v>
      </c>
    </row>
    <row r="26" spans="1:12" x14ac:dyDescent="0.15">
      <c r="A26" s="4" t="s">
        <v>45</v>
      </c>
      <c r="B26" s="4" t="s">
        <v>46</v>
      </c>
      <c r="C26" s="4">
        <v>2759</v>
      </c>
      <c r="D26" s="4">
        <f t="shared" si="3"/>
        <v>2507.931</v>
      </c>
      <c r="E26" s="9">
        <v>0.90900000000000003</v>
      </c>
      <c r="F26" s="4">
        <v>1122</v>
      </c>
      <c r="G26" s="10">
        <v>945</v>
      </c>
      <c r="H26" s="5">
        <f t="shared" si="4"/>
        <v>0.84224598930481287</v>
      </c>
      <c r="I26" s="4">
        <v>1122</v>
      </c>
      <c r="J26" s="14">
        <v>922</v>
      </c>
      <c r="K26" s="5">
        <f t="shared" si="5"/>
        <v>0.82174688057041001</v>
      </c>
      <c r="L26">
        <v>15</v>
      </c>
    </row>
    <row r="27" spans="1:12" x14ac:dyDescent="0.15">
      <c r="A27" s="4" t="s">
        <v>47</v>
      </c>
      <c r="B27" s="6" t="s">
        <v>48</v>
      </c>
      <c r="C27" s="4">
        <v>2740</v>
      </c>
      <c r="D27" s="4">
        <f t="shared" si="3"/>
        <v>1928.9599999999998</v>
      </c>
      <c r="E27" s="9">
        <v>0.70399999999999996</v>
      </c>
      <c r="F27" s="4">
        <v>1472</v>
      </c>
      <c r="G27" s="10">
        <v>939</v>
      </c>
      <c r="H27" s="5">
        <f t="shared" si="4"/>
        <v>0.63790760869565222</v>
      </c>
      <c r="I27" s="4">
        <v>1472</v>
      </c>
      <c r="J27" s="14">
        <v>886</v>
      </c>
      <c r="K27" s="5">
        <f t="shared" si="5"/>
        <v>0.60190217391304346</v>
      </c>
    </row>
    <row r="28" spans="1:12" x14ac:dyDescent="0.15">
      <c r="A28" s="4" t="s">
        <v>49</v>
      </c>
      <c r="B28" s="4" t="s">
        <v>50</v>
      </c>
      <c r="C28" s="4">
        <v>691</v>
      </c>
      <c r="D28" s="4">
        <f t="shared" si="3"/>
        <v>659.90499999999997</v>
      </c>
      <c r="E28" s="9">
        <v>0.95499999999999996</v>
      </c>
      <c r="F28" s="4">
        <v>314</v>
      </c>
      <c r="G28" s="10">
        <v>279</v>
      </c>
      <c r="H28" s="5">
        <f t="shared" si="4"/>
        <v>0.88853503184713378</v>
      </c>
      <c r="I28" s="4">
        <v>314</v>
      </c>
      <c r="J28" s="14">
        <v>278</v>
      </c>
      <c r="K28" s="5">
        <f t="shared" si="5"/>
        <v>0.88535031847133761</v>
      </c>
      <c r="L28">
        <v>15</v>
      </c>
    </row>
    <row r="29" spans="1:12" x14ac:dyDescent="0.15">
      <c r="A29" s="4" t="s">
        <v>51</v>
      </c>
      <c r="B29" s="4" t="s">
        <v>50</v>
      </c>
      <c r="C29" s="4">
        <v>1063</v>
      </c>
      <c r="D29" s="4">
        <f t="shared" si="3"/>
        <v>853.58900000000006</v>
      </c>
      <c r="E29" s="9">
        <v>0.80300000000000005</v>
      </c>
      <c r="F29" s="4">
        <v>448</v>
      </c>
      <c r="G29" s="10">
        <v>411</v>
      </c>
      <c r="H29" s="5">
        <f t="shared" si="4"/>
        <v>0.9174107142857143</v>
      </c>
      <c r="I29" s="4">
        <v>448</v>
      </c>
      <c r="J29" s="10">
        <v>411</v>
      </c>
      <c r="K29" s="5">
        <f t="shared" si="5"/>
        <v>0.9174107142857143</v>
      </c>
      <c r="L29">
        <v>32</v>
      </c>
    </row>
    <row r="30" spans="1:12" x14ac:dyDescent="0.15">
      <c r="A30" s="4" t="s">
        <v>52</v>
      </c>
      <c r="B30" s="4" t="s">
        <v>50</v>
      </c>
      <c r="C30" s="4">
        <v>1128</v>
      </c>
      <c r="D30" s="4">
        <f t="shared" si="3"/>
        <v>849.38400000000001</v>
      </c>
      <c r="E30" s="9">
        <v>0.753</v>
      </c>
      <c r="F30" s="4">
        <v>609</v>
      </c>
      <c r="G30" s="10">
        <v>475</v>
      </c>
      <c r="H30" s="5">
        <f t="shared" si="4"/>
        <v>0.77996715927750415</v>
      </c>
      <c r="I30" s="4">
        <v>609</v>
      </c>
      <c r="J30" s="10">
        <v>475</v>
      </c>
      <c r="K30" s="5">
        <f t="shared" si="5"/>
        <v>0.77996715927750415</v>
      </c>
      <c r="L30">
        <v>13</v>
      </c>
    </row>
    <row r="31" spans="1:12" x14ac:dyDescent="0.15">
      <c r="A31" s="4" t="s">
        <v>53</v>
      </c>
      <c r="B31" s="4" t="s">
        <v>54</v>
      </c>
      <c r="C31" s="4">
        <v>1276</v>
      </c>
      <c r="D31" s="4">
        <f t="shared" si="3"/>
        <v>1033.5600000000002</v>
      </c>
      <c r="E31" s="9">
        <v>0.81</v>
      </c>
      <c r="F31" s="4">
        <v>474</v>
      </c>
      <c r="G31" s="10">
        <v>474</v>
      </c>
      <c r="H31" s="5">
        <f t="shared" si="4"/>
        <v>1</v>
      </c>
      <c r="I31" s="4">
        <v>474</v>
      </c>
      <c r="J31" s="10">
        <v>474</v>
      </c>
      <c r="K31" s="5">
        <f t="shared" si="5"/>
        <v>1</v>
      </c>
      <c r="L31">
        <v>22</v>
      </c>
    </row>
    <row r="32" spans="1:12" x14ac:dyDescent="0.15">
      <c r="A32" s="4" t="s">
        <v>55</v>
      </c>
      <c r="B32" s="4" t="s">
        <v>54</v>
      </c>
      <c r="C32" s="4">
        <v>1104</v>
      </c>
      <c r="D32" s="4">
        <f t="shared" si="3"/>
        <v>1022.3040000000001</v>
      </c>
      <c r="E32" s="9">
        <v>0.92600000000000005</v>
      </c>
      <c r="F32" s="4">
        <v>438</v>
      </c>
      <c r="G32" s="10">
        <v>443</v>
      </c>
      <c r="H32" s="5">
        <f t="shared" si="4"/>
        <v>1.0114155251141552</v>
      </c>
      <c r="I32" s="4">
        <v>438</v>
      </c>
      <c r="J32" s="10">
        <v>445</v>
      </c>
      <c r="K32" s="5">
        <f t="shared" si="5"/>
        <v>1.0159817351598173</v>
      </c>
      <c r="L32">
        <v>23</v>
      </c>
    </row>
    <row r="35" spans="1:13" x14ac:dyDescent="0.15">
      <c r="A35" s="7" t="s">
        <v>57</v>
      </c>
    </row>
    <row r="36" spans="1:13" x14ac:dyDescent="0.15">
      <c r="A36" s="1">
        <v>0.01</v>
      </c>
    </row>
    <row r="37" spans="1:13" x14ac:dyDescent="0.15">
      <c r="A37" s="2" t="s">
        <v>0</v>
      </c>
      <c r="B37" s="2" t="s">
        <v>1</v>
      </c>
      <c r="C37" s="52" t="s">
        <v>2</v>
      </c>
      <c r="D37" s="53"/>
      <c r="E37" s="54"/>
      <c r="F37" s="52" t="s">
        <v>3</v>
      </c>
      <c r="G37" s="53"/>
      <c r="H37" s="54"/>
      <c r="I37" s="51" t="s">
        <v>58</v>
      </c>
      <c r="J37" s="51"/>
      <c r="K37" s="51"/>
    </row>
    <row r="38" spans="1:13" x14ac:dyDescent="0.15">
      <c r="A38" s="3"/>
      <c r="B38" s="3"/>
      <c r="C38" s="8" t="s">
        <v>4</v>
      </c>
      <c r="D38" s="8" t="s">
        <v>5</v>
      </c>
      <c r="E38" s="8" t="s">
        <v>6</v>
      </c>
      <c r="F38" s="8" t="s">
        <v>4</v>
      </c>
      <c r="G38" s="8" t="s">
        <v>5</v>
      </c>
      <c r="H38" s="8" t="s">
        <v>6</v>
      </c>
      <c r="I38" s="8" t="s">
        <v>59</v>
      </c>
      <c r="J38" s="8" t="s">
        <v>60</v>
      </c>
      <c r="K38" s="8" t="s">
        <v>61</v>
      </c>
      <c r="L38" s="11" t="s">
        <v>62</v>
      </c>
      <c r="M38" s="11" t="s">
        <v>63</v>
      </c>
    </row>
    <row r="39" spans="1:13" x14ac:dyDescent="0.15">
      <c r="A39" s="8" t="s">
        <v>7</v>
      </c>
      <c r="B39" s="8" t="s">
        <v>8</v>
      </c>
      <c r="C39" s="8">
        <v>599</v>
      </c>
      <c r="D39" s="8">
        <f>C39*E39</f>
        <v>531.91200000000003</v>
      </c>
      <c r="E39" s="8">
        <v>0.88800000000000001</v>
      </c>
      <c r="F39" s="8">
        <v>781</v>
      </c>
      <c r="G39" s="8">
        <v>676</v>
      </c>
      <c r="H39" s="16">
        <f>G39/F39</f>
        <v>0.86555697823303457</v>
      </c>
      <c r="I39" s="8">
        <v>23</v>
      </c>
      <c r="J39" s="8">
        <v>20.7</v>
      </c>
      <c r="K39" s="5">
        <f>J39/I39</f>
        <v>0.9</v>
      </c>
      <c r="L39" s="15">
        <v>769</v>
      </c>
      <c r="M39" s="15">
        <v>21.9</v>
      </c>
    </row>
    <row r="40" spans="1:13" x14ac:dyDescent="0.15">
      <c r="A40" s="8" t="s">
        <v>9</v>
      </c>
      <c r="B40" s="8" t="s">
        <v>10</v>
      </c>
      <c r="C40" s="8">
        <v>1013</v>
      </c>
      <c r="D40" s="8">
        <f t="shared" ref="D40:D50" si="6">C40*E40</f>
        <v>670.60599999999999</v>
      </c>
      <c r="E40" s="8">
        <v>0.66200000000000003</v>
      </c>
      <c r="F40" s="8">
        <v>1048</v>
      </c>
      <c r="G40" s="8">
        <v>880</v>
      </c>
      <c r="H40" s="17">
        <f t="shared" ref="H40:H50" si="7">G40/F40</f>
        <v>0.83969465648854957</v>
      </c>
      <c r="I40" s="8">
        <v>29.2</v>
      </c>
      <c r="J40" s="8">
        <v>30</v>
      </c>
      <c r="K40" s="5">
        <f>J40/I40</f>
        <v>1.0273972602739727</v>
      </c>
      <c r="L40" s="15">
        <v>981</v>
      </c>
      <c r="M40" s="15">
        <v>29</v>
      </c>
    </row>
    <row r="41" spans="1:13" x14ac:dyDescent="0.15">
      <c r="A41" s="8" t="s">
        <v>11</v>
      </c>
      <c r="B41" s="8" t="s">
        <v>12</v>
      </c>
      <c r="C41" s="8">
        <v>1434</v>
      </c>
      <c r="D41" s="8">
        <f t="shared" si="6"/>
        <v>982.29000000000008</v>
      </c>
      <c r="E41" s="8">
        <v>0.68500000000000005</v>
      </c>
      <c r="F41" s="8">
        <v>1698</v>
      </c>
      <c r="G41" s="8">
        <v>1368</v>
      </c>
      <c r="H41" s="17">
        <f t="shared" si="7"/>
        <v>0.80565371024734977</v>
      </c>
      <c r="I41" s="8">
        <v>22.1</v>
      </c>
      <c r="J41" s="8">
        <v>22.3</v>
      </c>
      <c r="K41" s="5">
        <f t="shared" ref="K41:K50" si="8">J41/I41</f>
        <v>1.0090497737556561</v>
      </c>
      <c r="L41" s="15">
        <v>1690</v>
      </c>
      <c r="M41" s="15">
        <v>22.1</v>
      </c>
    </row>
    <row r="42" spans="1:13" x14ac:dyDescent="0.15">
      <c r="A42" s="8" t="s">
        <v>13</v>
      </c>
      <c r="B42" s="8" t="s">
        <v>14</v>
      </c>
      <c r="C42" s="8">
        <v>1615</v>
      </c>
      <c r="D42" s="8">
        <f t="shared" si="6"/>
        <v>1584.3150000000001</v>
      </c>
      <c r="E42" s="8">
        <v>0.98099999999999998</v>
      </c>
      <c r="F42" s="8">
        <v>2758</v>
      </c>
      <c r="G42" s="8">
        <v>2701</v>
      </c>
      <c r="H42" s="16">
        <f t="shared" si="7"/>
        <v>0.97933284989122549</v>
      </c>
      <c r="I42" s="8">
        <v>38.200000000000003</v>
      </c>
      <c r="J42" s="8">
        <v>41</v>
      </c>
      <c r="K42" s="5">
        <f t="shared" si="8"/>
        <v>1.0732984293193717</v>
      </c>
      <c r="L42" s="15">
        <v>2778</v>
      </c>
      <c r="M42" s="15">
        <v>41</v>
      </c>
    </row>
    <row r="43" spans="1:13" x14ac:dyDescent="0.15">
      <c r="A43" s="8" t="s">
        <v>15</v>
      </c>
      <c r="B43" s="8" t="s">
        <v>16</v>
      </c>
      <c r="C43" s="8">
        <v>2432</v>
      </c>
      <c r="D43" s="8">
        <f t="shared" si="6"/>
        <v>2376.0639999999999</v>
      </c>
      <c r="E43" s="8">
        <v>0.97699999999999998</v>
      </c>
      <c r="F43" s="8">
        <v>4158</v>
      </c>
      <c r="G43" s="8">
        <v>3958</v>
      </c>
      <c r="H43" s="16">
        <f t="shared" si="7"/>
        <v>0.95189995189995191</v>
      </c>
      <c r="I43" s="8">
        <v>34.700000000000003</v>
      </c>
      <c r="J43" s="8">
        <v>37.299999999999997</v>
      </c>
      <c r="K43" s="5">
        <f t="shared" si="8"/>
        <v>1.0749279538904897</v>
      </c>
      <c r="L43" s="15">
        <v>4024</v>
      </c>
      <c r="M43" s="15">
        <v>37</v>
      </c>
    </row>
    <row r="44" spans="1:13" x14ac:dyDescent="0.15">
      <c r="A44" s="8" t="s">
        <v>17</v>
      </c>
      <c r="B44" s="8" t="s">
        <v>18</v>
      </c>
      <c r="C44" s="8">
        <v>2759</v>
      </c>
      <c r="D44" s="8">
        <f t="shared" si="6"/>
        <v>2574.1469999999999</v>
      </c>
      <c r="E44" s="8">
        <v>0.93300000000000005</v>
      </c>
      <c r="F44" s="8">
        <v>3824</v>
      </c>
      <c r="G44" s="8">
        <v>3324</v>
      </c>
      <c r="H44" s="16">
        <f t="shared" si="7"/>
        <v>0.86924686192468614</v>
      </c>
      <c r="I44" s="8">
        <v>29.9</v>
      </c>
      <c r="J44" s="8">
        <v>61.4</v>
      </c>
      <c r="K44" s="5">
        <f t="shared" si="8"/>
        <v>2.0535117056856187</v>
      </c>
      <c r="L44" s="15">
        <v>3592</v>
      </c>
      <c r="M44" s="15">
        <v>61.4</v>
      </c>
    </row>
    <row r="45" spans="1:13" x14ac:dyDescent="0.15">
      <c r="A45" s="8" t="s">
        <v>19</v>
      </c>
      <c r="B45" s="6" t="s">
        <v>20</v>
      </c>
      <c r="C45" s="8">
        <v>2740</v>
      </c>
      <c r="D45" s="8">
        <f t="shared" si="6"/>
        <v>2487.92</v>
      </c>
      <c r="E45" s="8">
        <v>0.90800000000000003</v>
      </c>
      <c r="F45" s="8">
        <v>4176</v>
      </c>
      <c r="G45" s="8">
        <v>3526</v>
      </c>
      <c r="H45" s="16">
        <f t="shared" si="7"/>
        <v>0.84434865900383138</v>
      </c>
      <c r="I45" s="8">
        <v>19.5</v>
      </c>
      <c r="J45" s="8">
        <v>19.899999999999999</v>
      </c>
      <c r="K45" s="5">
        <f t="shared" si="8"/>
        <v>1.0205128205128204</v>
      </c>
      <c r="L45" s="15">
        <v>4092</v>
      </c>
      <c r="M45" s="15">
        <v>21</v>
      </c>
    </row>
    <row r="46" spans="1:13" x14ac:dyDescent="0.15">
      <c r="A46" s="8" t="s">
        <v>21</v>
      </c>
      <c r="B46" s="8" t="s">
        <v>22</v>
      </c>
      <c r="C46" s="8">
        <v>691</v>
      </c>
      <c r="D46" s="8">
        <f t="shared" si="6"/>
        <v>666.81499999999994</v>
      </c>
      <c r="E46" s="8">
        <v>0.96499999999999997</v>
      </c>
      <c r="F46" s="8">
        <v>875</v>
      </c>
      <c r="G46" s="8">
        <v>838</v>
      </c>
      <c r="H46" s="16">
        <f t="shared" si="7"/>
        <v>0.95771428571428574</v>
      </c>
      <c r="I46" s="8">
        <v>26.2</v>
      </c>
      <c r="J46" s="8">
        <v>20.2</v>
      </c>
      <c r="K46" s="5">
        <f t="shared" si="8"/>
        <v>0.77099236641221369</v>
      </c>
      <c r="L46" s="15"/>
      <c r="M46" s="15"/>
    </row>
    <row r="47" spans="1:13" x14ac:dyDescent="0.15">
      <c r="A47" s="8" t="s">
        <v>23</v>
      </c>
      <c r="B47" s="8" t="s">
        <v>22</v>
      </c>
      <c r="C47" s="8">
        <v>1063</v>
      </c>
      <c r="D47" s="8">
        <f t="shared" si="6"/>
        <v>873.78599999999994</v>
      </c>
      <c r="E47" s="8">
        <v>0.82199999999999995</v>
      </c>
      <c r="F47" s="8">
        <v>1337</v>
      </c>
      <c r="G47" s="8">
        <v>1304</v>
      </c>
      <c r="H47" s="16">
        <f t="shared" si="7"/>
        <v>0.97531787584143603</v>
      </c>
      <c r="I47" s="8">
        <v>34.4</v>
      </c>
      <c r="J47" s="8">
        <v>34.4</v>
      </c>
      <c r="K47" s="5">
        <f t="shared" si="8"/>
        <v>1</v>
      </c>
      <c r="L47" s="15">
        <v>1386</v>
      </c>
      <c r="M47" s="15">
        <v>34.4</v>
      </c>
    </row>
    <row r="48" spans="1:13" x14ac:dyDescent="0.15">
      <c r="A48" s="8" t="s">
        <v>24</v>
      </c>
      <c r="B48" s="8" t="s">
        <v>22</v>
      </c>
      <c r="C48" s="8">
        <v>1128</v>
      </c>
      <c r="D48" s="8">
        <f t="shared" si="6"/>
        <v>962.18399999999997</v>
      </c>
      <c r="E48" s="8">
        <v>0.85299999999999998</v>
      </c>
      <c r="F48" s="8">
        <v>1377</v>
      </c>
      <c r="G48" s="8">
        <v>1285</v>
      </c>
      <c r="H48" s="17">
        <f t="shared" si="7"/>
        <v>0.93318809005083514</v>
      </c>
      <c r="I48" s="8">
        <v>18.100000000000001</v>
      </c>
      <c r="J48" s="8">
        <v>15</v>
      </c>
      <c r="K48" s="5">
        <f t="shared" si="8"/>
        <v>0.82872928176795568</v>
      </c>
      <c r="L48" s="15"/>
      <c r="M48" s="15"/>
    </row>
    <row r="49" spans="1:13" x14ac:dyDescent="0.15">
      <c r="A49" s="8" t="s">
        <v>25</v>
      </c>
      <c r="B49" s="8" t="s">
        <v>26</v>
      </c>
      <c r="C49" s="8">
        <v>1276</v>
      </c>
      <c r="D49" s="8">
        <f t="shared" si="6"/>
        <v>1057.8039999999999</v>
      </c>
      <c r="E49" s="8">
        <v>0.82899999999999996</v>
      </c>
      <c r="F49" s="8">
        <v>1369</v>
      </c>
      <c r="G49" s="8">
        <v>1377</v>
      </c>
      <c r="H49" s="17">
        <f t="shared" si="7"/>
        <v>1.0058436815193572</v>
      </c>
      <c r="I49" s="8">
        <v>32</v>
      </c>
      <c r="J49" s="8">
        <v>32</v>
      </c>
      <c r="K49" s="5">
        <f t="shared" si="8"/>
        <v>1</v>
      </c>
      <c r="L49" s="15">
        <v>1369</v>
      </c>
      <c r="M49" s="15">
        <v>32</v>
      </c>
    </row>
    <row r="50" spans="1:13" x14ac:dyDescent="0.15">
      <c r="A50" s="8" t="s">
        <v>27</v>
      </c>
      <c r="B50" s="8" t="s">
        <v>26</v>
      </c>
      <c r="C50" s="8">
        <v>1104</v>
      </c>
      <c r="D50" s="8">
        <f t="shared" si="6"/>
        <v>1057.6320000000001</v>
      </c>
      <c r="E50" s="8">
        <v>0.95799999999999996</v>
      </c>
      <c r="F50" s="8">
        <v>1319</v>
      </c>
      <c r="G50" s="8">
        <v>1321</v>
      </c>
      <c r="H50" s="17">
        <f t="shared" si="7"/>
        <v>1.001516300227445</v>
      </c>
      <c r="I50" s="8">
        <v>35.799999999999997</v>
      </c>
      <c r="J50" s="8">
        <v>34.4</v>
      </c>
      <c r="K50" s="5">
        <f t="shared" si="8"/>
        <v>0.96089385474860334</v>
      </c>
      <c r="L50" s="15">
        <v>1316</v>
      </c>
      <c r="M50" s="15">
        <v>35.6</v>
      </c>
    </row>
    <row r="51" spans="1:13" x14ac:dyDescent="0.15">
      <c r="E51">
        <f>AVERAGE(E39:E50)</f>
        <v>0.87175000000000014</v>
      </c>
      <c r="H51" s="20">
        <f>AVERAGE(H39:H50)</f>
        <v>0.91910949175349899</v>
      </c>
    </row>
    <row r="52" spans="1:13" x14ac:dyDescent="0.15">
      <c r="A52" s="1">
        <v>0.05</v>
      </c>
    </row>
    <row r="53" spans="1:13" x14ac:dyDescent="0.15">
      <c r="A53" s="51" t="s">
        <v>28</v>
      </c>
      <c r="B53" s="51" t="s">
        <v>29</v>
      </c>
      <c r="C53" s="51" t="s">
        <v>2</v>
      </c>
      <c r="D53" s="51"/>
      <c r="E53" s="51"/>
      <c r="F53" s="51" t="s">
        <v>30</v>
      </c>
      <c r="G53" s="51"/>
      <c r="H53" s="51"/>
      <c r="I53" s="51" t="s">
        <v>58</v>
      </c>
      <c r="J53" s="51"/>
      <c r="K53" s="51"/>
    </row>
    <row r="54" spans="1:13" x14ac:dyDescent="0.15">
      <c r="A54" s="51"/>
      <c r="B54" s="51"/>
      <c r="C54" s="8" t="s">
        <v>32</v>
      </c>
      <c r="D54" s="8" t="s">
        <v>33</v>
      </c>
      <c r="E54" s="8" t="s">
        <v>34</v>
      </c>
      <c r="F54" s="8" t="s">
        <v>32</v>
      </c>
      <c r="G54" s="8" t="s">
        <v>33</v>
      </c>
      <c r="H54" s="8" t="s">
        <v>34</v>
      </c>
      <c r="I54" s="8" t="s">
        <v>59</v>
      </c>
      <c r="J54" s="8" t="s">
        <v>60</v>
      </c>
      <c r="K54" s="8" t="s">
        <v>61</v>
      </c>
    </row>
    <row r="55" spans="1:13" x14ac:dyDescent="0.15">
      <c r="A55" s="8" t="s">
        <v>35</v>
      </c>
      <c r="B55" s="8" t="s">
        <v>36</v>
      </c>
      <c r="C55" s="8">
        <v>599</v>
      </c>
      <c r="D55" s="8">
        <f>C55*E55</f>
        <v>497.76899999999995</v>
      </c>
      <c r="E55" s="9">
        <v>0.83099999999999996</v>
      </c>
      <c r="F55" s="8">
        <v>781</v>
      </c>
      <c r="G55" s="10">
        <v>631</v>
      </c>
      <c r="H55" s="16">
        <f>G55/F55</f>
        <v>0.80793854033290657</v>
      </c>
      <c r="I55" s="8">
        <v>23</v>
      </c>
      <c r="J55" s="8">
        <v>19.899999999999999</v>
      </c>
      <c r="K55" s="5">
        <f>J55/I55</f>
        <v>0.86521739130434772</v>
      </c>
    </row>
    <row r="56" spans="1:13" x14ac:dyDescent="0.15">
      <c r="A56" s="8" t="s">
        <v>37</v>
      </c>
      <c r="B56" s="8" t="s">
        <v>38</v>
      </c>
      <c r="C56" s="8">
        <v>1013</v>
      </c>
      <c r="D56" s="8">
        <f t="shared" ref="D56:D66" si="9">C56*E56</f>
        <v>279.58800000000002</v>
      </c>
      <c r="E56" s="9">
        <v>0.27600000000000002</v>
      </c>
      <c r="F56" s="8">
        <v>1048</v>
      </c>
      <c r="G56" s="10">
        <v>318</v>
      </c>
      <c r="H56" s="17">
        <f t="shared" ref="H56:H66" si="10">G56/F56</f>
        <v>0.30343511450381677</v>
      </c>
      <c r="I56" s="8">
        <v>29.2</v>
      </c>
      <c r="J56" s="8">
        <v>16.5</v>
      </c>
      <c r="K56" s="5">
        <f>J56/I56</f>
        <v>0.56506849315068497</v>
      </c>
    </row>
    <row r="57" spans="1:13" x14ac:dyDescent="0.15">
      <c r="A57" s="8" t="s">
        <v>39</v>
      </c>
      <c r="B57" s="8" t="s">
        <v>40</v>
      </c>
      <c r="C57" s="8">
        <v>1434</v>
      </c>
      <c r="D57" s="8">
        <f t="shared" si="9"/>
        <v>926.36400000000003</v>
      </c>
      <c r="E57" s="9">
        <v>0.64600000000000002</v>
      </c>
      <c r="F57" s="8">
        <v>1698</v>
      </c>
      <c r="G57" s="10">
        <v>1319</v>
      </c>
      <c r="H57" s="17">
        <f t="shared" si="10"/>
        <v>0.77679623085983507</v>
      </c>
      <c r="I57" s="8">
        <v>22.1</v>
      </c>
      <c r="J57" s="8">
        <v>21.8</v>
      </c>
      <c r="K57" s="5">
        <f t="shared" ref="K57:K66" si="11">J57/I57</f>
        <v>0.98642533936651577</v>
      </c>
    </row>
    <row r="58" spans="1:13" x14ac:dyDescent="0.15">
      <c r="A58" s="8" t="s">
        <v>41</v>
      </c>
      <c r="B58" s="8" t="s">
        <v>42</v>
      </c>
      <c r="C58" s="8">
        <v>1615</v>
      </c>
      <c r="D58" s="8">
        <f t="shared" si="9"/>
        <v>1482.5700000000002</v>
      </c>
      <c r="E58" s="9">
        <v>0.91800000000000004</v>
      </c>
      <c r="F58" s="8">
        <v>2758</v>
      </c>
      <c r="G58" s="10">
        <v>2546</v>
      </c>
      <c r="H58" s="17">
        <f t="shared" si="10"/>
        <v>0.92313270485859322</v>
      </c>
      <c r="I58" s="8">
        <v>38.200000000000003</v>
      </c>
      <c r="J58" s="8">
        <v>41</v>
      </c>
      <c r="K58" s="5">
        <f t="shared" si="11"/>
        <v>1.0732984293193717</v>
      </c>
    </row>
    <row r="59" spans="1:13" x14ac:dyDescent="0.15">
      <c r="A59" s="8" t="s">
        <v>43</v>
      </c>
      <c r="B59" s="8" t="s">
        <v>44</v>
      </c>
      <c r="C59" s="8">
        <v>2432</v>
      </c>
      <c r="D59" s="8">
        <f t="shared" si="9"/>
        <v>2346.88</v>
      </c>
      <c r="E59" s="9">
        <v>0.96499999999999997</v>
      </c>
      <c r="F59" s="8">
        <v>4158</v>
      </c>
      <c r="G59" s="10">
        <v>3917</v>
      </c>
      <c r="H59" s="16">
        <f t="shared" si="10"/>
        <v>0.94203944203944201</v>
      </c>
      <c r="I59" s="8">
        <v>34.700000000000003</v>
      </c>
      <c r="J59" s="8">
        <v>37.299999999999997</v>
      </c>
      <c r="K59" s="5">
        <f t="shared" si="11"/>
        <v>1.0749279538904897</v>
      </c>
    </row>
    <row r="60" spans="1:13" x14ac:dyDescent="0.15">
      <c r="A60" s="8" t="s">
        <v>45</v>
      </c>
      <c r="B60" s="8" t="s">
        <v>46</v>
      </c>
      <c r="C60" s="8">
        <v>2759</v>
      </c>
      <c r="D60" s="8">
        <f t="shared" si="9"/>
        <v>2507.931</v>
      </c>
      <c r="E60" s="9">
        <v>0.90900000000000003</v>
      </c>
      <c r="F60" s="8">
        <v>3824</v>
      </c>
      <c r="G60" s="10">
        <v>3194</v>
      </c>
      <c r="H60" s="16">
        <f>G60/F60</f>
        <v>0.83525104602510458</v>
      </c>
      <c r="I60" s="8">
        <v>29.9</v>
      </c>
      <c r="J60" s="8">
        <v>37.9</v>
      </c>
      <c r="K60" s="5">
        <f t="shared" si="11"/>
        <v>1.2675585284280937</v>
      </c>
    </row>
    <row r="61" spans="1:13" x14ac:dyDescent="0.15">
      <c r="A61" s="8" t="s">
        <v>47</v>
      </c>
      <c r="B61" s="6" t="s">
        <v>48</v>
      </c>
      <c r="C61" s="8">
        <v>2740</v>
      </c>
      <c r="D61" s="8">
        <f t="shared" si="9"/>
        <v>1928.9599999999998</v>
      </c>
      <c r="E61" s="9">
        <v>0.70399999999999996</v>
      </c>
      <c r="F61" s="8">
        <v>4176</v>
      </c>
      <c r="G61" s="10">
        <v>2481</v>
      </c>
      <c r="H61" s="16">
        <f t="shared" si="10"/>
        <v>0.5941091954022989</v>
      </c>
      <c r="I61" s="8">
        <v>19.5</v>
      </c>
      <c r="J61" s="8">
        <v>17.100000000000001</v>
      </c>
      <c r="K61" s="5">
        <f t="shared" si="11"/>
        <v>0.87692307692307703</v>
      </c>
    </row>
    <row r="62" spans="1:13" x14ac:dyDescent="0.15">
      <c r="A62" s="8" t="s">
        <v>49</v>
      </c>
      <c r="B62" s="8" t="s">
        <v>50</v>
      </c>
      <c r="C62" s="8">
        <v>691</v>
      </c>
      <c r="D62" s="8">
        <f t="shared" si="9"/>
        <v>659.90499999999997</v>
      </c>
      <c r="E62" s="9">
        <v>0.95499999999999996</v>
      </c>
      <c r="F62" s="8">
        <v>875</v>
      </c>
      <c r="G62" s="10">
        <v>790</v>
      </c>
      <c r="H62" s="16">
        <f t="shared" si="10"/>
        <v>0.9028571428571428</v>
      </c>
      <c r="I62" s="8">
        <v>26.2</v>
      </c>
      <c r="J62" s="8">
        <v>20</v>
      </c>
      <c r="K62" s="5">
        <f t="shared" si="11"/>
        <v>0.76335877862595425</v>
      </c>
    </row>
    <row r="63" spans="1:13" x14ac:dyDescent="0.15">
      <c r="A63" s="8" t="s">
        <v>51</v>
      </c>
      <c r="B63" s="8" t="s">
        <v>50</v>
      </c>
      <c r="C63" s="8">
        <v>1063</v>
      </c>
      <c r="D63" s="8">
        <f t="shared" si="9"/>
        <v>853.58900000000006</v>
      </c>
      <c r="E63" s="9">
        <v>0.80300000000000005</v>
      </c>
      <c r="F63" s="8">
        <v>1337</v>
      </c>
      <c r="G63" s="10">
        <v>1209</v>
      </c>
      <c r="H63" s="17">
        <f t="shared" si="10"/>
        <v>0.90426327599102463</v>
      </c>
      <c r="I63" s="8">
        <v>34.4</v>
      </c>
      <c r="J63" s="8">
        <v>34.1</v>
      </c>
      <c r="K63" s="5">
        <f t="shared" si="11"/>
        <v>0.99127906976744196</v>
      </c>
    </row>
    <row r="64" spans="1:13" x14ac:dyDescent="0.15">
      <c r="A64" s="8" t="s">
        <v>52</v>
      </c>
      <c r="B64" s="8" t="s">
        <v>50</v>
      </c>
      <c r="C64" s="8">
        <v>1128</v>
      </c>
      <c r="D64" s="8">
        <f t="shared" si="9"/>
        <v>849.38400000000001</v>
      </c>
      <c r="E64" s="9">
        <v>0.753</v>
      </c>
      <c r="F64" s="8">
        <v>1377</v>
      </c>
      <c r="G64" s="10">
        <v>1164</v>
      </c>
      <c r="H64" s="17">
        <f t="shared" si="10"/>
        <v>0.84531590413943358</v>
      </c>
      <c r="I64" s="8">
        <v>18.100000000000001</v>
      </c>
      <c r="J64" s="8">
        <v>14.3</v>
      </c>
      <c r="K64" s="5">
        <f t="shared" si="11"/>
        <v>0.79005524861878451</v>
      </c>
    </row>
    <row r="65" spans="1:19" x14ac:dyDescent="0.15">
      <c r="A65" s="8" t="s">
        <v>53</v>
      </c>
      <c r="B65" s="8" t="s">
        <v>54</v>
      </c>
      <c r="C65" s="8">
        <v>1276</v>
      </c>
      <c r="D65" s="8">
        <f t="shared" si="9"/>
        <v>1033.5600000000002</v>
      </c>
      <c r="E65" s="9">
        <v>0.81</v>
      </c>
      <c r="F65" s="8">
        <v>1369</v>
      </c>
      <c r="G65" s="10">
        <v>1376</v>
      </c>
      <c r="H65" s="17">
        <f t="shared" si="10"/>
        <v>1.0051132213294376</v>
      </c>
      <c r="I65" s="8">
        <v>32</v>
      </c>
      <c r="J65" s="8">
        <v>32</v>
      </c>
      <c r="K65" s="5">
        <f t="shared" si="11"/>
        <v>1</v>
      </c>
    </row>
    <row r="66" spans="1:19" x14ac:dyDescent="0.15">
      <c r="A66" s="8" t="s">
        <v>55</v>
      </c>
      <c r="B66" s="8" t="s">
        <v>54</v>
      </c>
      <c r="C66" s="8">
        <v>1104</v>
      </c>
      <c r="D66" s="8">
        <f t="shared" si="9"/>
        <v>1022.3040000000001</v>
      </c>
      <c r="E66" s="9">
        <v>0.92600000000000005</v>
      </c>
      <c r="F66" s="8">
        <v>1319</v>
      </c>
      <c r="G66" s="10">
        <v>1286</v>
      </c>
      <c r="H66" s="17">
        <f t="shared" si="10"/>
        <v>0.97498104624715698</v>
      </c>
      <c r="I66" s="8">
        <v>35.799999999999997</v>
      </c>
      <c r="J66" s="8">
        <v>34.1</v>
      </c>
      <c r="K66" s="5">
        <f t="shared" si="11"/>
        <v>0.95251396648044706</v>
      </c>
    </row>
    <row r="67" spans="1:19" x14ac:dyDescent="0.15">
      <c r="E67">
        <f>AVERAGE(E55:E66)</f>
        <v>0.79133333333333333</v>
      </c>
      <c r="H67" s="20">
        <f>AVERAGE(H55:H66)</f>
        <v>0.81793607204884955</v>
      </c>
    </row>
    <row r="69" spans="1:19" x14ac:dyDescent="0.15">
      <c r="A69" s="7" t="s">
        <v>67</v>
      </c>
    </row>
    <row r="70" spans="1:19" x14ac:dyDescent="0.15">
      <c r="A70" s="1">
        <v>0.01</v>
      </c>
    </row>
    <row r="71" spans="1:19" x14ac:dyDescent="0.15">
      <c r="A71" s="2" t="s">
        <v>0</v>
      </c>
      <c r="B71" s="2" t="s">
        <v>1</v>
      </c>
      <c r="C71" s="52" t="s">
        <v>2</v>
      </c>
      <c r="D71" s="53"/>
      <c r="E71" s="54"/>
      <c r="F71" s="52" t="s">
        <v>3</v>
      </c>
      <c r="G71" s="53"/>
      <c r="H71" s="54"/>
      <c r="I71" s="51" t="s">
        <v>58</v>
      </c>
      <c r="J71" s="51"/>
      <c r="K71" s="51"/>
    </row>
    <row r="72" spans="1:19" x14ac:dyDescent="0.15">
      <c r="A72" s="3"/>
      <c r="B72" s="3"/>
      <c r="C72" s="13" t="s">
        <v>4</v>
      </c>
      <c r="D72" s="13" t="s">
        <v>5</v>
      </c>
      <c r="E72" s="13" t="s">
        <v>6</v>
      </c>
      <c r="F72" s="13" t="s">
        <v>4</v>
      </c>
      <c r="G72" s="13" t="s">
        <v>5</v>
      </c>
      <c r="H72" s="13" t="s">
        <v>6</v>
      </c>
      <c r="I72" s="13" t="s">
        <v>59</v>
      </c>
      <c r="J72" s="13" t="s">
        <v>60</v>
      </c>
      <c r="K72" s="13" t="s">
        <v>61</v>
      </c>
      <c r="O72" t="s">
        <v>68</v>
      </c>
      <c r="P72" t="s">
        <v>69</v>
      </c>
      <c r="R72" t="s">
        <v>144</v>
      </c>
    </row>
    <row r="73" spans="1:19" x14ac:dyDescent="0.15">
      <c r="A73" s="13" t="s">
        <v>7</v>
      </c>
      <c r="B73" s="13" t="s">
        <v>8</v>
      </c>
      <c r="C73" s="13">
        <v>599</v>
      </c>
      <c r="D73" s="13">
        <f>C73*E73</f>
        <v>531.91200000000003</v>
      </c>
      <c r="E73" s="13">
        <v>0.88800000000000001</v>
      </c>
      <c r="F73" s="13">
        <v>781</v>
      </c>
      <c r="G73" s="13">
        <v>676</v>
      </c>
      <c r="H73" s="16">
        <f>G73/F73</f>
        <v>0.86555697823303457</v>
      </c>
      <c r="I73" s="13">
        <v>23</v>
      </c>
      <c r="J73" s="13">
        <v>20.7</v>
      </c>
      <c r="K73" s="5">
        <f>J73/I73</f>
        <v>0.9</v>
      </c>
      <c r="M73">
        <v>666</v>
      </c>
      <c r="N73">
        <f>M73/F73</f>
        <v>0.85275288092189505</v>
      </c>
      <c r="O73">
        <v>676</v>
      </c>
      <c r="P73" s="23">
        <v>687</v>
      </c>
      <c r="R73">
        <v>504</v>
      </c>
      <c r="S73">
        <v>517</v>
      </c>
    </row>
    <row r="74" spans="1:19" x14ac:dyDescent="0.15">
      <c r="A74" s="13" t="s">
        <v>9</v>
      </c>
      <c r="B74" s="13" t="s">
        <v>10</v>
      </c>
      <c r="C74" s="13">
        <v>1013</v>
      </c>
      <c r="D74" s="13">
        <f t="shared" ref="D74:D84" si="12">C74*E74</f>
        <v>670.60599999999999</v>
      </c>
      <c r="E74" s="13">
        <v>0.66200000000000003</v>
      </c>
      <c r="F74" s="13">
        <v>1048</v>
      </c>
      <c r="G74" s="14">
        <v>867</v>
      </c>
      <c r="H74" s="17">
        <f t="shared" ref="H74:H84" si="13">G74/F74</f>
        <v>0.82729007633587781</v>
      </c>
      <c r="I74" s="13">
        <v>29.2</v>
      </c>
      <c r="J74" s="13">
        <v>29.9</v>
      </c>
      <c r="K74" s="5">
        <f>J74/I74</f>
        <v>1.023972602739726</v>
      </c>
      <c r="M74">
        <v>841</v>
      </c>
      <c r="N74">
        <f>M74/F74</f>
        <v>0.8024809160305344</v>
      </c>
      <c r="O74">
        <v>910</v>
      </c>
      <c r="P74" s="21">
        <v>838</v>
      </c>
      <c r="R74">
        <v>600</v>
      </c>
      <c r="S74">
        <v>623</v>
      </c>
    </row>
    <row r="75" spans="1:19" x14ac:dyDescent="0.15">
      <c r="A75" s="13" t="s">
        <v>11</v>
      </c>
      <c r="B75" s="13" t="s">
        <v>12</v>
      </c>
      <c r="C75" s="13">
        <v>1434</v>
      </c>
      <c r="D75" s="13">
        <f t="shared" si="12"/>
        <v>982.29000000000008</v>
      </c>
      <c r="E75" s="13">
        <v>0.68500000000000005</v>
      </c>
      <c r="F75" s="13">
        <v>1698</v>
      </c>
      <c r="G75" s="18">
        <v>1409</v>
      </c>
      <c r="H75" s="17">
        <f t="shared" si="13"/>
        <v>0.82979976442873971</v>
      </c>
      <c r="I75" s="13">
        <v>22.1</v>
      </c>
      <c r="J75" s="13">
        <v>22.1</v>
      </c>
      <c r="K75" s="5">
        <f t="shared" ref="K75:K84" si="14">J75/I75</f>
        <v>1</v>
      </c>
      <c r="O75">
        <v>1409</v>
      </c>
      <c r="P75">
        <v>1409</v>
      </c>
      <c r="R75">
        <v>779</v>
      </c>
    </row>
    <row r="76" spans="1:19" x14ac:dyDescent="0.15">
      <c r="A76" s="13" t="s">
        <v>13</v>
      </c>
      <c r="B76" s="13" t="s">
        <v>14</v>
      </c>
      <c r="C76" s="13">
        <v>1615</v>
      </c>
      <c r="D76" s="13">
        <f t="shared" si="12"/>
        <v>1584.3150000000001</v>
      </c>
      <c r="E76" s="13">
        <v>0.98099999999999998</v>
      </c>
      <c r="F76" s="13">
        <v>2758</v>
      </c>
      <c r="G76" s="18">
        <v>2726</v>
      </c>
      <c r="H76" s="17">
        <f t="shared" si="13"/>
        <v>0.98839738941261779</v>
      </c>
      <c r="I76" s="13">
        <v>38.200000000000003</v>
      </c>
      <c r="J76" s="13">
        <v>41</v>
      </c>
      <c r="K76" s="5">
        <f t="shared" si="14"/>
        <v>1.0732984293193717</v>
      </c>
      <c r="O76">
        <v>2726</v>
      </c>
      <c r="P76" s="23">
        <v>2732</v>
      </c>
    </row>
    <row r="77" spans="1:19" x14ac:dyDescent="0.15">
      <c r="A77" s="13" t="s">
        <v>15</v>
      </c>
      <c r="B77" s="13" t="s">
        <v>16</v>
      </c>
      <c r="C77" s="13">
        <v>2432</v>
      </c>
      <c r="D77" s="13">
        <f t="shared" si="12"/>
        <v>2376.0639999999999</v>
      </c>
      <c r="E77" s="13">
        <v>0.97699999999999998</v>
      </c>
      <c r="F77" s="13">
        <v>4158</v>
      </c>
      <c r="G77" s="13">
        <v>3958</v>
      </c>
      <c r="H77" s="16">
        <f t="shared" si="13"/>
        <v>0.95189995189995191</v>
      </c>
      <c r="I77" s="13">
        <v>34.700000000000003</v>
      </c>
      <c r="J77" s="13">
        <v>37.299999999999997</v>
      </c>
      <c r="K77" s="5">
        <f t="shared" si="14"/>
        <v>1.0749279538904897</v>
      </c>
      <c r="O77">
        <v>3958</v>
      </c>
      <c r="P77">
        <v>3958</v>
      </c>
    </row>
    <row r="78" spans="1:19" x14ac:dyDescent="0.15">
      <c r="A78" s="13" t="s">
        <v>17</v>
      </c>
      <c r="B78" s="13" t="s">
        <v>18</v>
      </c>
      <c r="C78" s="13">
        <v>2759</v>
      </c>
      <c r="D78" s="13">
        <f t="shared" si="12"/>
        <v>2574.1469999999999</v>
      </c>
      <c r="E78" s="13">
        <v>0.93300000000000005</v>
      </c>
      <c r="F78" s="13">
        <v>3824</v>
      </c>
      <c r="G78" s="18">
        <v>3575</v>
      </c>
      <c r="H78" s="16">
        <f t="shared" si="13"/>
        <v>0.93488493723849375</v>
      </c>
      <c r="I78" s="13">
        <v>29.9</v>
      </c>
      <c r="J78" s="13">
        <v>61.4</v>
      </c>
      <c r="K78" s="5">
        <f t="shared" si="14"/>
        <v>2.0535117056856187</v>
      </c>
      <c r="L78" t="s">
        <v>64</v>
      </c>
      <c r="P78" s="21">
        <v>3399</v>
      </c>
    </row>
    <row r="79" spans="1:19" x14ac:dyDescent="0.15">
      <c r="A79" s="13" t="s">
        <v>19</v>
      </c>
      <c r="B79" s="6" t="s">
        <v>20</v>
      </c>
      <c r="C79" s="13">
        <v>2740</v>
      </c>
      <c r="D79" s="13">
        <f t="shared" si="12"/>
        <v>2487.92</v>
      </c>
      <c r="E79" s="13">
        <v>0.90800000000000003</v>
      </c>
      <c r="F79" s="13">
        <v>4176</v>
      </c>
      <c r="G79" s="18">
        <v>3712</v>
      </c>
      <c r="H79" s="16">
        <f t="shared" si="13"/>
        <v>0.88888888888888884</v>
      </c>
      <c r="I79" s="13">
        <v>19.5</v>
      </c>
      <c r="J79" s="13">
        <v>20.100000000000001</v>
      </c>
      <c r="K79" s="5">
        <f t="shared" si="14"/>
        <v>1.0307692307692309</v>
      </c>
      <c r="P79" s="21">
        <v>3688</v>
      </c>
    </row>
    <row r="80" spans="1:19" x14ac:dyDescent="0.15">
      <c r="A80" s="13" t="s">
        <v>21</v>
      </c>
      <c r="B80" s="13" t="s">
        <v>22</v>
      </c>
      <c r="C80" s="13">
        <v>691</v>
      </c>
      <c r="D80" s="13">
        <f t="shared" si="12"/>
        <v>666.81499999999994</v>
      </c>
      <c r="E80" s="13">
        <v>0.96499999999999997</v>
      </c>
      <c r="F80" s="13">
        <v>875</v>
      </c>
      <c r="G80" s="13">
        <v>838</v>
      </c>
      <c r="H80" s="16">
        <f t="shared" si="13"/>
        <v>0.95771428571428574</v>
      </c>
      <c r="I80" s="13">
        <v>26.2</v>
      </c>
      <c r="J80" s="13">
        <v>20.2</v>
      </c>
      <c r="K80" s="5">
        <f t="shared" si="14"/>
        <v>0.77099236641221369</v>
      </c>
      <c r="P80">
        <v>838</v>
      </c>
    </row>
    <row r="81" spans="1:16" x14ac:dyDescent="0.15">
      <c r="A81" s="13" t="s">
        <v>23</v>
      </c>
      <c r="B81" s="13" t="s">
        <v>22</v>
      </c>
      <c r="C81" s="13">
        <v>1063</v>
      </c>
      <c r="D81" s="13">
        <f t="shared" si="12"/>
        <v>873.78599999999994</v>
      </c>
      <c r="E81" s="13">
        <v>0.82199999999999995</v>
      </c>
      <c r="F81" s="13">
        <v>1337</v>
      </c>
      <c r="G81" s="18">
        <v>1315</v>
      </c>
      <c r="H81" s="17">
        <f t="shared" si="13"/>
        <v>0.98354525056095732</v>
      </c>
      <c r="I81" s="13">
        <v>34.4</v>
      </c>
      <c r="J81" s="13">
        <v>34.4</v>
      </c>
      <c r="K81" s="5">
        <f t="shared" si="14"/>
        <v>1</v>
      </c>
      <c r="P81" s="22">
        <v>1317</v>
      </c>
    </row>
    <row r="82" spans="1:16" x14ac:dyDescent="0.15">
      <c r="A82" s="13" t="s">
        <v>24</v>
      </c>
      <c r="B82" s="13" t="s">
        <v>22</v>
      </c>
      <c r="C82" s="13">
        <v>1128</v>
      </c>
      <c r="D82" s="13">
        <f t="shared" si="12"/>
        <v>962.18399999999997</v>
      </c>
      <c r="E82" s="13">
        <v>0.85299999999999998</v>
      </c>
      <c r="F82" s="13">
        <v>1377</v>
      </c>
      <c r="G82" s="14">
        <v>1269</v>
      </c>
      <c r="H82" s="17">
        <f t="shared" si="13"/>
        <v>0.92156862745098034</v>
      </c>
      <c r="I82" s="13">
        <v>18.100000000000001</v>
      </c>
      <c r="J82" s="13">
        <v>15.1</v>
      </c>
      <c r="K82" s="5">
        <f t="shared" si="14"/>
        <v>0.83425414364640871</v>
      </c>
      <c r="P82" s="22">
        <v>1274</v>
      </c>
    </row>
    <row r="83" spans="1:16" x14ac:dyDescent="0.15">
      <c r="A83" s="13" t="s">
        <v>25</v>
      </c>
      <c r="B83" s="13" t="s">
        <v>26</v>
      </c>
      <c r="C83" s="13">
        <v>1276</v>
      </c>
      <c r="D83" s="13">
        <f t="shared" si="12"/>
        <v>1057.8039999999999</v>
      </c>
      <c r="E83" s="13">
        <v>0.82899999999999996</v>
      </c>
      <c r="F83" s="13">
        <v>1369</v>
      </c>
      <c r="G83" s="13">
        <v>1377</v>
      </c>
      <c r="H83" s="17">
        <f t="shared" si="13"/>
        <v>1.0058436815193572</v>
      </c>
      <c r="I83" s="13">
        <v>32</v>
      </c>
      <c r="J83" s="13">
        <v>32</v>
      </c>
      <c r="K83" s="5">
        <f t="shared" si="14"/>
        <v>1</v>
      </c>
      <c r="P83">
        <v>1377</v>
      </c>
    </row>
    <row r="84" spans="1:16" x14ac:dyDescent="0.15">
      <c r="A84" s="13" t="s">
        <v>27</v>
      </c>
      <c r="B84" s="13" t="s">
        <v>26</v>
      </c>
      <c r="C84" s="13">
        <v>1104</v>
      </c>
      <c r="D84" s="13">
        <f t="shared" si="12"/>
        <v>1057.6320000000001</v>
      </c>
      <c r="E84" s="13">
        <v>0.95799999999999996</v>
      </c>
      <c r="F84" s="13">
        <v>1319</v>
      </c>
      <c r="G84" s="18">
        <v>1333</v>
      </c>
      <c r="H84" s="17">
        <f t="shared" si="13"/>
        <v>1.0106141015921153</v>
      </c>
      <c r="I84" s="13">
        <v>35.799999999999997</v>
      </c>
      <c r="J84" s="13">
        <v>34</v>
      </c>
      <c r="K84" s="5">
        <f t="shared" si="14"/>
        <v>0.94972067039106156</v>
      </c>
      <c r="P84" s="22">
        <v>1340</v>
      </c>
    </row>
    <row r="85" spans="1:16" x14ac:dyDescent="0.15">
      <c r="H85" s="20">
        <f>AVERAGE(H73:H84)</f>
        <v>0.93050032777294167</v>
      </c>
    </row>
    <row r="86" spans="1:16" x14ac:dyDescent="0.15">
      <c r="A86" s="1">
        <v>0.05</v>
      </c>
    </row>
    <row r="87" spans="1:16" x14ac:dyDescent="0.15">
      <c r="A87" s="51" t="s">
        <v>28</v>
      </c>
      <c r="B87" s="51" t="s">
        <v>29</v>
      </c>
      <c r="C87" s="51" t="s">
        <v>2</v>
      </c>
      <c r="D87" s="51"/>
      <c r="E87" s="51"/>
      <c r="F87" s="51" t="s">
        <v>30</v>
      </c>
      <c r="G87" s="51"/>
      <c r="H87" s="51"/>
      <c r="I87" s="51" t="s">
        <v>58</v>
      </c>
      <c r="J87" s="51"/>
      <c r="K87" s="51"/>
    </row>
    <row r="88" spans="1:16" x14ac:dyDescent="0.15">
      <c r="A88" s="51"/>
      <c r="B88" s="51"/>
      <c r="C88" s="13" t="s">
        <v>32</v>
      </c>
      <c r="D88" s="13" t="s">
        <v>33</v>
      </c>
      <c r="E88" s="13" t="s">
        <v>34</v>
      </c>
      <c r="F88" s="13" t="s">
        <v>32</v>
      </c>
      <c r="G88" s="13" t="s">
        <v>33</v>
      </c>
      <c r="H88" s="13" t="s">
        <v>34</v>
      </c>
      <c r="I88" s="13" t="s">
        <v>59</v>
      </c>
      <c r="J88" s="13" t="s">
        <v>60</v>
      </c>
      <c r="K88" s="13" t="s">
        <v>61</v>
      </c>
    </row>
    <row r="89" spans="1:16" x14ac:dyDescent="0.15">
      <c r="A89" s="13" t="s">
        <v>35</v>
      </c>
      <c r="B89" s="13" t="s">
        <v>36</v>
      </c>
      <c r="C89" s="13">
        <v>599</v>
      </c>
      <c r="D89" s="13">
        <f>C89*E89</f>
        <v>497.76899999999995</v>
      </c>
      <c r="E89" s="9">
        <v>0.83099999999999996</v>
      </c>
      <c r="F89" s="13">
        <v>781</v>
      </c>
      <c r="G89" s="10">
        <v>631</v>
      </c>
      <c r="H89" s="16">
        <f t="shared" ref="H89:H94" si="15">G89/F89</f>
        <v>0.80793854033290657</v>
      </c>
      <c r="I89" s="13">
        <v>23</v>
      </c>
      <c r="J89" s="13">
        <v>19.899999999999999</v>
      </c>
      <c r="K89" s="5">
        <f>J89/I89</f>
        <v>0.86521739130434772</v>
      </c>
    </row>
    <row r="90" spans="1:16" x14ac:dyDescent="0.15">
      <c r="A90" s="13" t="s">
        <v>37</v>
      </c>
      <c r="B90" s="13" t="s">
        <v>38</v>
      </c>
      <c r="C90" s="13">
        <v>1013</v>
      </c>
      <c r="D90" s="13">
        <f t="shared" ref="D90:D100" si="16">C90*E90</f>
        <v>279.58800000000002</v>
      </c>
      <c r="E90" s="9">
        <v>0.27600000000000002</v>
      </c>
      <c r="F90" s="13">
        <v>1048</v>
      </c>
      <c r="G90" s="10">
        <v>318</v>
      </c>
      <c r="H90" s="17">
        <f t="shared" si="15"/>
        <v>0.30343511450381677</v>
      </c>
      <c r="I90" s="13">
        <v>29.2</v>
      </c>
      <c r="J90" s="13">
        <v>16.5</v>
      </c>
      <c r="K90" s="5">
        <f>J90/I90</f>
        <v>0.56506849315068497</v>
      </c>
      <c r="L90" t="s">
        <v>65</v>
      </c>
    </row>
    <row r="91" spans="1:16" x14ac:dyDescent="0.15">
      <c r="A91" s="13" t="s">
        <v>39</v>
      </c>
      <c r="B91" s="13" t="s">
        <v>40</v>
      </c>
      <c r="C91" s="13">
        <v>1434</v>
      </c>
      <c r="D91" s="13">
        <f t="shared" si="16"/>
        <v>926.36400000000003</v>
      </c>
      <c r="E91" s="9">
        <v>0.64600000000000002</v>
      </c>
      <c r="F91" s="13">
        <v>1698</v>
      </c>
      <c r="G91" s="18">
        <v>1375</v>
      </c>
      <c r="H91" s="17">
        <f t="shared" si="15"/>
        <v>0.80977620730270905</v>
      </c>
      <c r="I91" s="13">
        <v>22.1</v>
      </c>
      <c r="J91" s="13">
        <v>22</v>
      </c>
      <c r="K91" s="5">
        <f t="shared" ref="K91:K100" si="17">J91/I91</f>
        <v>0.99547511312217185</v>
      </c>
    </row>
    <row r="92" spans="1:16" x14ac:dyDescent="0.15">
      <c r="A92" s="13" t="s">
        <v>41</v>
      </c>
      <c r="B92" s="13" t="s">
        <v>42</v>
      </c>
      <c r="C92" s="13">
        <v>1615</v>
      </c>
      <c r="D92" s="13">
        <f t="shared" si="16"/>
        <v>1482.5700000000002</v>
      </c>
      <c r="E92" s="9">
        <v>0.91800000000000004</v>
      </c>
      <c r="F92" s="13">
        <v>2758</v>
      </c>
      <c r="G92" s="18">
        <v>2596</v>
      </c>
      <c r="H92" s="17">
        <f t="shared" si="15"/>
        <v>0.94126178390137782</v>
      </c>
      <c r="I92" s="13">
        <v>38.200000000000003</v>
      </c>
      <c r="J92" s="13">
        <v>41</v>
      </c>
      <c r="K92" s="5">
        <f t="shared" si="17"/>
        <v>1.0732984293193717</v>
      </c>
    </row>
    <row r="93" spans="1:16" x14ac:dyDescent="0.15">
      <c r="A93" s="13" t="s">
        <v>43</v>
      </c>
      <c r="B93" s="13" t="s">
        <v>44</v>
      </c>
      <c r="C93" s="13">
        <v>2432</v>
      </c>
      <c r="D93" s="13">
        <f t="shared" si="16"/>
        <v>2346.88</v>
      </c>
      <c r="E93" s="9">
        <v>0.96499999999999997</v>
      </c>
      <c r="F93" s="13">
        <v>4158</v>
      </c>
      <c r="G93" s="10">
        <v>3917</v>
      </c>
      <c r="H93" s="16">
        <f t="shared" si="15"/>
        <v>0.94203944203944201</v>
      </c>
      <c r="I93" s="13">
        <v>34.700000000000003</v>
      </c>
      <c r="J93" s="13">
        <v>37.299999999999997</v>
      </c>
      <c r="K93" s="5">
        <f t="shared" si="17"/>
        <v>1.0749279538904897</v>
      </c>
    </row>
    <row r="94" spans="1:16" x14ac:dyDescent="0.15">
      <c r="A94" s="13" t="s">
        <v>45</v>
      </c>
      <c r="B94" s="13" t="s">
        <v>46</v>
      </c>
      <c r="C94" s="13">
        <v>2759</v>
      </c>
      <c r="D94" s="13">
        <f t="shared" si="16"/>
        <v>2507.931</v>
      </c>
      <c r="E94" s="9">
        <v>0.90900000000000003</v>
      </c>
      <c r="F94" s="13">
        <v>3824</v>
      </c>
      <c r="G94" s="18">
        <v>3225</v>
      </c>
      <c r="H94" s="16">
        <f t="shared" si="15"/>
        <v>0.84335774058577406</v>
      </c>
      <c r="I94" s="13">
        <v>29.9</v>
      </c>
      <c r="J94" s="13">
        <v>37.9</v>
      </c>
      <c r="K94" s="5">
        <f t="shared" si="17"/>
        <v>1.2675585284280937</v>
      </c>
    </row>
    <row r="95" spans="1:16" x14ac:dyDescent="0.15">
      <c r="A95" s="13" t="s">
        <v>47</v>
      </c>
      <c r="B95" s="6" t="s">
        <v>48</v>
      </c>
      <c r="C95" s="13">
        <v>2740</v>
      </c>
      <c r="D95" s="13">
        <f t="shared" si="16"/>
        <v>1928.9599999999998</v>
      </c>
      <c r="E95" s="9">
        <v>0.70399999999999996</v>
      </c>
      <c r="F95" s="13">
        <v>4176</v>
      </c>
      <c r="G95" s="18">
        <v>2659</v>
      </c>
      <c r="H95" s="16">
        <f t="shared" ref="H95:H100" si="18">G95/F95</f>
        <v>0.6367337164750958</v>
      </c>
      <c r="I95" s="13">
        <v>19.5</v>
      </c>
      <c r="J95" s="13">
        <v>17.600000000000001</v>
      </c>
      <c r="K95" s="5">
        <f t="shared" si="17"/>
        <v>0.90256410256410269</v>
      </c>
    </row>
    <row r="96" spans="1:16" x14ac:dyDescent="0.15">
      <c r="A96" s="13" t="s">
        <v>49</v>
      </c>
      <c r="B96" s="13" t="s">
        <v>50</v>
      </c>
      <c r="C96" s="13">
        <v>691</v>
      </c>
      <c r="D96" s="13">
        <f t="shared" si="16"/>
        <v>659.90499999999997</v>
      </c>
      <c r="E96" s="9">
        <v>0.95499999999999996</v>
      </c>
      <c r="F96" s="13">
        <v>875</v>
      </c>
      <c r="G96" s="18">
        <v>820</v>
      </c>
      <c r="H96" s="16">
        <f t="shared" si="18"/>
        <v>0.93714285714285717</v>
      </c>
      <c r="I96" s="13">
        <v>26.2</v>
      </c>
      <c r="J96" s="13">
        <v>20.2</v>
      </c>
      <c r="K96" s="5">
        <f t="shared" si="17"/>
        <v>0.77099236641221369</v>
      </c>
    </row>
    <row r="97" spans="1:54" x14ac:dyDescent="0.15">
      <c r="A97" s="13" t="s">
        <v>51</v>
      </c>
      <c r="B97" s="13" t="s">
        <v>50</v>
      </c>
      <c r="C97" s="13">
        <v>1063</v>
      </c>
      <c r="D97" s="13">
        <f t="shared" si="16"/>
        <v>853.58900000000006</v>
      </c>
      <c r="E97" s="9">
        <v>0.80300000000000005</v>
      </c>
      <c r="F97" s="13">
        <v>1337</v>
      </c>
      <c r="G97" s="18">
        <v>1293</v>
      </c>
      <c r="H97" s="17">
        <f t="shared" si="18"/>
        <v>0.96709050112191475</v>
      </c>
      <c r="I97" s="13">
        <v>34.4</v>
      </c>
      <c r="J97" s="13">
        <v>34.4</v>
      </c>
      <c r="K97" s="5">
        <f t="shared" si="17"/>
        <v>1</v>
      </c>
    </row>
    <row r="98" spans="1:54" x14ac:dyDescent="0.15">
      <c r="A98" s="13" t="s">
        <v>52</v>
      </c>
      <c r="B98" s="13" t="s">
        <v>50</v>
      </c>
      <c r="C98" s="13">
        <v>1128</v>
      </c>
      <c r="D98" s="13">
        <f t="shared" si="16"/>
        <v>849.38400000000001</v>
      </c>
      <c r="E98" s="9">
        <v>0.753</v>
      </c>
      <c r="F98" s="13">
        <v>1377</v>
      </c>
      <c r="G98" s="10">
        <v>1164</v>
      </c>
      <c r="H98" s="17">
        <f t="shared" si="18"/>
        <v>0.84531590413943358</v>
      </c>
      <c r="I98" s="13">
        <v>18.100000000000001</v>
      </c>
      <c r="J98" s="13">
        <v>14.3</v>
      </c>
      <c r="K98" s="5">
        <f t="shared" si="17"/>
        <v>0.79005524861878451</v>
      </c>
      <c r="L98" t="s">
        <v>66</v>
      </c>
    </row>
    <row r="99" spans="1:54" x14ac:dyDescent="0.15">
      <c r="A99" s="13" t="s">
        <v>53</v>
      </c>
      <c r="B99" s="13" t="s">
        <v>54</v>
      </c>
      <c r="C99" s="13">
        <v>1276</v>
      </c>
      <c r="D99" s="13">
        <f t="shared" si="16"/>
        <v>1033.5600000000002</v>
      </c>
      <c r="E99" s="9">
        <v>0.81</v>
      </c>
      <c r="F99" s="13">
        <v>1369</v>
      </c>
      <c r="G99" s="18">
        <v>1377</v>
      </c>
      <c r="H99" s="17">
        <f t="shared" si="18"/>
        <v>1.0058436815193572</v>
      </c>
      <c r="I99" s="13">
        <v>32</v>
      </c>
      <c r="J99" s="13">
        <v>32</v>
      </c>
      <c r="K99" s="5">
        <f t="shared" si="17"/>
        <v>1</v>
      </c>
    </row>
    <row r="100" spans="1:54" x14ac:dyDescent="0.15">
      <c r="A100" s="13" t="s">
        <v>55</v>
      </c>
      <c r="B100" s="13" t="s">
        <v>54</v>
      </c>
      <c r="C100" s="13">
        <v>1104</v>
      </c>
      <c r="D100" s="13">
        <f t="shared" si="16"/>
        <v>1022.3040000000001</v>
      </c>
      <c r="E100" s="9">
        <v>0.92600000000000005</v>
      </c>
      <c r="F100" s="13">
        <v>1319</v>
      </c>
      <c r="G100" s="18">
        <v>1290</v>
      </c>
      <c r="H100" s="17">
        <f t="shared" si="18"/>
        <v>0.97801364670204705</v>
      </c>
      <c r="I100" s="13">
        <v>35.799999999999997</v>
      </c>
      <c r="J100" s="13">
        <v>34.299999999999997</v>
      </c>
      <c r="K100" s="5">
        <f t="shared" si="17"/>
        <v>0.95810055865921784</v>
      </c>
    </row>
    <row r="101" spans="1:54" x14ac:dyDescent="0.15">
      <c r="H101" s="20">
        <f>AVERAGE(H89:H100)</f>
        <v>0.83482909464722754</v>
      </c>
    </row>
    <row r="107" spans="1:54" x14ac:dyDescent="0.15">
      <c r="A107" t="s">
        <v>70</v>
      </c>
      <c r="L107" t="s">
        <v>85</v>
      </c>
    </row>
    <row r="108" spans="1:54" x14ac:dyDescent="0.15">
      <c r="A108" s="2" t="s">
        <v>0</v>
      </c>
      <c r="B108" s="2" t="s">
        <v>1</v>
      </c>
      <c r="C108" s="52" t="s">
        <v>2</v>
      </c>
      <c r="D108" s="53"/>
      <c r="E108" s="54"/>
      <c r="F108" s="52" t="s">
        <v>71</v>
      </c>
      <c r="G108" s="53"/>
      <c r="H108" s="54"/>
      <c r="I108" s="51" t="s">
        <v>72</v>
      </c>
      <c r="J108" s="51"/>
      <c r="K108" s="51"/>
      <c r="L108" t="s">
        <v>73</v>
      </c>
    </row>
    <row r="109" spans="1:54" x14ac:dyDescent="0.15">
      <c r="A109" s="3"/>
      <c r="B109" s="3"/>
      <c r="C109" s="19" t="s">
        <v>4</v>
      </c>
      <c r="D109" s="19" t="s">
        <v>5</v>
      </c>
      <c r="E109" s="19" t="s">
        <v>6</v>
      </c>
      <c r="F109" s="19" t="s">
        <v>4</v>
      </c>
      <c r="G109" s="19" t="s">
        <v>5</v>
      </c>
      <c r="H109" s="19" t="s">
        <v>6</v>
      </c>
      <c r="I109" s="19" t="s">
        <v>59</v>
      </c>
      <c r="J109" s="19" t="s">
        <v>60</v>
      </c>
      <c r="K109" s="19" t="s">
        <v>61</v>
      </c>
    </row>
    <row r="110" spans="1:54" x14ac:dyDescent="0.15">
      <c r="A110" s="19" t="s">
        <v>7</v>
      </c>
      <c r="B110" s="19" t="s">
        <v>8</v>
      </c>
      <c r="C110" s="19">
        <v>599</v>
      </c>
      <c r="D110" s="19">
        <f>C110*E110</f>
        <v>531.91200000000003</v>
      </c>
      <c r="E110" s="19">
        <v>0.88800000000000001</v>
      </c>
      <c r="F110" s="19">
        <v>781</v>
      </c>
      <c r="G110" s="10">
        <v>661</v>
      </c>
      <c r="H110" s="16">
        <f>G110/F110</f>
        <v>0.84635083226632524</v>
      </c>
      <c r="I110" s="19">
        <v>23</v>
      </c>
      <c r="J110" s="19">
        <v>20.399999999999999</v>
      </c>
      <c r="K110" s="5">
        <f>J110/I110</f>
        <v>0.88695652173913042</v>
      </c>
      <c r="L110" t="s">
        <v>79</v>
      </c>
      <c r="M110" t="s">
        <v>80</v>
      </c>
      <c r="N110" t="s">
        <v>81</v>
      </c>
      <c r="O110" t="s">
        <v>82</v>
      </c>
      <c r="P110" t="s">
        <v>83</v>
      </c>
      <c r="Q110" t="s">
        <v>128</v>
      </c>
      <c r="R110" t="s">
        <v>84</v>
      </c>
      <c r="S110" s="21" t="s">
        <v>86</v>
      </c>
      <c r="T110" t="s">
        <v>87</v>
      </c>
      <c r="U110" t="s">
        <v>88</v>
      </c>
      <c r="V110" t="s">
        <v>89</v>
      </c>
      <c r="W110" t="s">
        <v>90</v>
      </c>
      <c r="X110" t="s">
        <v>91</v>
      </c>
      <c r="Y110" t="s">
        <v>92</v>
      </c>
      <c r="Z110" t="s">
        <v>93</v>
      </c>
      <c r="AA110" t="s">
        <v>94</v>
      </c>
      <c r="AB110" t="s">
        <v>95</v>
      </c>
      <c r="AC110" t="s">
        <v>96</v>
      </c>
      <c r="AD110" t="s">
        <v>97</v>
      </c>
      <c r="AE110" t="s">
        <v>98</v>
      </c>
      <c r="AF110" t="s">
        <v>99</v>
      </c>
      <c r="AG110" t="s">
        <v>100</v>
      </c>
      <c r="AH110" t="s">
        <v>101</v>
      </c>
      <c r="AI110" t="s">
        <v>102</v>
      </c>
      <c r="AJ110" t="s">
        <v>103</v>
      </c>
      <c r="AK110" t="s">
        <v>104</v>
      </c>
      <c r="AL110" t="s">
        <v>105</v>
      </c>
      <c r="AM110" t="s">
        <v>106</v>
      </c>
      <c r="AN110" t="s">
        <v>107</v>
      </c>
      <c r="AO110" t="s">
        <v>108</v>
      </c>
      <c r="AP110" t="s">
        <v>109</v>
      </c>
      <c r="AQ110" t="s">
        <v>110</v>
      </c>
      <c r="AR110" t="s">
        <v>111</v>
      </c>
      <c r="AS110" t="s">
        <v>112</v>
      </c>
      <c r="AT110" t="s">
        <v>113</v>
      </c>
      <c r="AU110" t="s">
        <v>114</v>
      </c>
      <c r="AV110" t="s">
        <v>115</v>
      </c>
      <c r="AW110" t="s">
        <v>116</v>
      </c>
      <c r="AX110" t="s">
        <v>117</v>
      </c>
      <c r="AY110" t="s">
        <v>118</v>
      </c>
      <c r="AZ110" t="s">
        <v>119</v>
      </c>
      <c r="BA110" t="s">
        <v>120</v>
      </c>
      <c r="BB110" t="s">
        <v>121</v>
      </c>
    </row>
    <row r="111" spans="1:54" x14ac:dyDescent="0.15">
      <c r="A111" s="19" t="s">
        <v>9</v>
      </c>
      <c r="B111" s="19" t="s">
        <v>10</v>
      </c>
      <c r="C111" s="19">
        <v>1013</v>
      </c>
      <c r="D111" s="19">
        <f t="shared" ref="D111:D121" si="19">C111*E111</f>
        <v>670.60599999999999</v>
      </c>
      <c r="E111" s="19">
        <v>0.66200000000000003</v>
      </c>
      <c r="F111" s="19">
        <v>1048</v>
      </c>
      <c r="G111" s="10">
        <v>872</v>
      </c>
      <c r="H111" s="17">
        <f t="shared" ref="H111:H121" si="20">G111/F111</f>
        <v>0.83206106870229013</v>
      </c>
      <c r="I111" s="19">
        <v>29.2</v>
      </c>
      <c r="J111" s="19">
        <v>29.9</v>
      </c>
      <c r="K111" s="5">
        <f>J111/I111</f>
        <v>1.023972602739726</v>
      </c>
      <c r="L111" t="s">
        <v>122</v>
      </c>
      <c r="M111" t="s">
        <v>123</v>
      </c>
      <c r="N111" t="s">
        <v>124</v>
      </c>
      <c r="O111" t="s">
        <v>125</v>
      </c>
      <c r="P111" t="s">
        <v>126</v>
      </c>
      <c r="Q111" s="21" t="s">
        <v>127</v>
      </c>
      <c r="R111" t="s">
        <v>129</v>
      </c>
      <c r="S111" t="s">
        <v>130</v>
      </c>
      <c r="T111" t="s">
        <v>131</v>
      </c>
      <c r="U111" t="s">
        <v>132</v>
      </c>
      <c r="V111" t="s">
        <v>133</v>
      </c>
      <c r="W111" t="s">
        <v>134</v>
      </c>
      <c r="X111" t="s">
        <v>135</v>
      </c>
      <c r="Y111" t="s">
        <v>136</v>
      </c>
      <c r="Z111" t="s">
        <v>137</v>
      </c>
      <c r="AA111" t="s">
        <v>138</v>
      </c>
      <c r="AB111" t="s">
        <v>139</v>
      </c>
      <c r="AC111" t="s">
        <v>140</v>
      </c>
      <c r="AD111" t="s">
        <v>141</v>
      </c>
      <c r="AE111" t="s">
        <v>142</v>
      </c>
      <c r="AF111" t="s">
        <v>143</v>
      </c>
    </row>
    <row r="112" spans="1:54" x14ac:dyDescent="0.15">
      <c r="A112" s="19" t="s">
        <v>11</v>
      </c>
      <c r="B112" s="19" t="s">
        <v>12</v>
      </c>
      <c r="C112" s="19">
        <v>1434</v>
      </c>
      <c r="D112" s="19">
        <f t="shared" si="19"/>
        <v>982.29000000000008</v>
      </c>
      <c r="E112" s="19">
        <v>0.68500000000000005</v>
      </c>
      <c r="F112" s="19">
        <v>1698</v>
      </c>
      <c r="G112" s="10">
        <v>1353</v>
      </c>
      <c r="H112" s="17">
        <f t="shared" si="20"/>
        <v>0.79681978798586572</v>
      </c>
      <c r="I112" s="19">
        <v>22.1</v>
      </c>
      <c r="J112" s="19">
        <v>21.4</v>
      </c>
      <c r="K112" s="5">
        <f t="shared" ref="K112:K121" si="21">J112/I112</f>
        <v>0.96832579185520351</v>
      </c>
    </row>
    <row r="113" spans="1:16" x14ac:dyDescent="0.15">
      <c r="A113" s="19" t="s">
        <v>13</v>
      </c>
      <c r="B113" s="19" t="s">
        <v>14</v>
      </c>
      <c r="C113" s="19">
        <v>1615</v>
      </c>
      <c r="D113" s="19">
        <f t="shared" si="19"/>
        <v>1584.3150000000001</v>
      </c>
      <c r="E113" s="19">
        <v>0.98099999999999998</v>
      </c>
      <c r="F113" s="19">
        <v>2758</v>
      </c>
      <c r="G113" s="10"/>
      <c r="H113" s="25">
        <f t="shared" si="20"/>
        <v>0</v>
      </c>
      <c r="I113" s="19">
        <v>38.200000000000003</v>
      </c>
      <c r="J113" s="19"/>
      <c r="K113" s="5">
        <f t="shared" si="21"/>
        <v>0</v>
      </c>
    </row>
    <row r="114" spans="1:16" x14ac:dyDescent="0.15">
      <c r="A114" s="19" t="s">
        <v>15</v>
      </c>
      <c r="B114" s="19" t="s">
        <v>16</v>
      </c>
      <c r="C114" s="19">
        <v>2432</v>
      </c>
      <c r="D114" s="19">
        <f t="shared" si="19"/>
        <v>2376.0639999999999</v>
      </c>
      <c r="E114" s="19">
        <v>0.97699999999999998</v>
      </c>
      <c r="F114" s="19">
        <v>4158</v>
      </c>
      <c r="G114" s="10"/>
      <c r="H114" s="25">
        <f t="shared" si="20"/>
        <v>0</v>
      </c>
      <c r="I114" s="19">
        <v>34.700000000000003</v>
      </c>
      <c r="J114" s="19"/>
      <c r="K114" s="5">
        <f t="shared" si="21"/>
        <v>0</v>
      </c>
    </row>
    <row r="115" spans="1:16" x14ac:dyDescent="0.15">
      <c r="A115" s="19" t="s">
        <v>17</v>
      </c>
      <c r="B115" s="19" t="s">
        <v>18</v>
      </c>
      <c r="C115" s="19">
        <v>2759</v>
      </c>
      <c r="D115" s="19">
        <f t="shared" si="19"/>
        <v>2574.1469999999999</v>
      </c>
      <c r="E115" s="19">
        <v>0.93300000000000005</v>
      </c>
      <c r="F115" s="19">
        <v>3824</v>
      </c>
      <c r="G115" s="10"/>
      <c r="H115" s="25">
        <f t="shared" si="20"/>
        <v>0</v>
      </c>
      <c r="I115" s="19">
        <v>29.9</v>
      </c>
      <c r="J115" s="19"/>
      <c r="K115" s="5">
        <f t="shared" si="21"/>
        <v>0</v>
      </c>
    </row>
    <row r="116" spans="1:16" x14ac:dyDescent="0.15">
      <c r="A116" s="19" t="s">
        <v>19</v>
      </c>
      <c r="B116" s="6" t="s">
        <v>20</v>
      </c>
      <c r="C116" s="19">
        <v>2740</v>
      </c>
      <c r="D116" s="19">
        <f t="shared" si="19"/>
        <v>2487.92</v>
      </c>
      <c r="E116" s="19">
        <v>0.90800000000000003</v>
      </c>
      <c r="F116" s="19">
        <v>4176</v>
      </c>
      <c r="G116" s="10"/>
      <c r="H116" s="25">
        <f t="shared" si="20"/>
        <v>0</v>
      </c>
      <c r="I116" s="19">
        <v>19.5</v>
      </c>
      <c r="J116" s="19"/>
      <c r="K116" s="5">
        <f t="shared" si="21"/>
        <v>0</v>
      </c>
    </row>
    <row r="117" spans="1:16" x14ac:dyDescent="0.15">
      <c r="A117" s="19" t="s">
        <v>21</v>
      </c>
      <c r="B117" s="19" t="s">
        <v>22</v>
      </c>
      <c r="C117" s="19">
        <v>691</v>
      </c>
      <c r="D117" s="19">
        <f t="shared" si="19"/>
        <v>666.81499999999994</v>
      </c>
      <c r="E117" s="19">
        <v>0.96499999999999997</v>
      </c>
      <c r="F117" s="19">
        <v>875</v>
      </c>
      <c r="G117" s="10"/>
      <c r="H117" s="25">
        <f t="shared" si="20"/>
        <v>0</v>
      </c>
      <c r="I117" s="19">
        <v>26.2</v>
      </c>
      <c r="J117" s="19"/>
      <c r="K117" s="5">
        <f t="shared" si="21"/>
        <v>0</v>
      </c>
    </row>
    <row r="118" spans="1:16" x14ac:dyDescent="0.15">
      <c r="A118" s="19" t="s">
        <v>23</v>
      </c>
      <c r="B118" s="19" t="s">
        <v>22</v>
      </c>
      <c r="C118" s="19">
        <v>1063</v>
      </c>
      <c r="D118" s="19">
        <f t="shared" si="19"/>
        <v>873.78599999999994</v>
      </c>
      <c r="E118" s="19">
        <v>0.82199999999999995</v>
      </c>
      <c r="F118" s="19">
        <v>1337</v>
      </c>
      <c r="G118" s="10">
        <v>1290</v>
      </c>
      <c r="H118" s="17">
        <f t="shared" si="20"/>
        <v>0.96484667165295435</v>
      </c>
      <c r="I118" s="19">
        <v>34.4</v>
      </c>
      <c r="J118" s="19">
        <v>32.9</v>
      </c>
      <c r="K118" s="5">
        <f t="shared" si="21"/>
        <v>0.95639534883720934</v>
      </c>
    </row>
    <row r="119" spans="1:16" x14ac:dyDescent="0.15">
      <c r="A119" s="19" t="s">
        <v>24</v>
      </c>
      <c r="B119" s="19" t="s">
        <v>22</v>
      </c>
      <c r="C119" s="19">
        <v>1128</v>
      </c>
      <c r="D119" s="19">
        <f t="shared" si="19"/>
        <v>962.18399999999997</v>
      </c>
      <c r="E119" s="19">
        <v>0.85299999999999998</v>
      </c>
      <c r="F119" s="19">
        <v>1377</v>
      </c>
      <c r="G119" s="10">
        <v>1239</v>
      </c>
      <c r="H119" s="17">
        <f t="shared" si="20"/>
        <v>0.89978213507625271</v>
      </c>
      <c r="I119" s="19">
        <v>18.100000000000001</v>
      </c>
      <c r="J119" s="19">
        <v>15.4</v>
      </c>
      <c r="K119" s="5">
        <f t="shared" si="21"/>
        <v>0.85082872928176789</v>
      </c>
    </row>
    <row r="120" spans="1:16" x14ac:dyDescent="0.15">
      <c r="A120" s="19" t="s">
        <v>25</v>
      </c>
      <c r="B120" s="19" t="s">
        <v>26</v>
      </c>
      <c r="C120" s="19">
        <v>1276</v>
      </c>
      <c r="D120" s="19">
        <f t="shared" si="19"/>
        <v>1057.8039999999999</v>
      </c>
      <c r="E120" s="19">
        <v>0.82899999999999996</v>
      </c>
      <c r="F120" s="19">
        <v>1369</v>
      </c>
      <c r="G120" s="10">
        <v>1394</v>
      </c>
      <c r="H120" s="17">
        <f t="shared" si="20"/>
        <v>1.0182615047479913</v>
      </c>
      <c r="I120" s="19">
        <v>32</v>
      </c>
      <c r="J120" s="19">
        <v>31.9</v>
      </c>
      <c r="K120" s="5">
        <f t="shared" si="21"/>
        <v>0.99687499999999996</v>
      </c>
      <c r="L120" t="s">
        <v>74</v>
      </c>
      <c r="M120" t="s">
        <v>75</v>
      </c>
      <c r="N120" t="s">
        <v>76</v>
      </c>
      <c r="O120" t="s">
        <v>77</v>
      </c>
      <c r="P120" s="21" t="s">
        <v>78</v>
      </c>
    </row>
    <row r="121" spans="1:16" x14ac:dyDescent="0.15">
      <c r="A121" s="19" t="s">
        <v>27</v>
      </c>
      <c r="B121" s="19" t="s">
        <v>26</v>
      </c>
      <c r="C121" s="19">
        <v>1104</v>
      </c>
      <c r="D121" s="19">
        <f t="shared" si="19"/>
        <v>1057.6320000000001</v>
      </c>
      <c r="E121" s="19">
        <v>0.95799999999999996</v>
      </c>
      <c r="F121" s="19">
        <v>1319</v>
      </c>
      <c r="G121" s="10">
        <v>1310</v>
      </c>
      <c r="H121" s="17">
        <f t="shared" si="20"/>
        <v>0.99317664897649738</v>
      </c>
      <c r="I121" s="19">
        <v>35.799999999999997</v>
      </c>
      <c r="J121" s="19">
        <v>35.799999999999997</v>
      </c>
      <c r="K121" s="5">
        <f t="shared" si="21"/>
        <v>1</v>
      </c>
    </row>
    <row r="127" spans="1:16" x14ac:dyDescent="0.15">
      <c r="A127" t="s">
        <v>145</v>
      </c>
      <c r="B127" t="s">
        <v>163</v>
      </c>
    </row>
    <row r="128" spans="1:16" x14ac:dyDescent="0.15">
      <c r="A128" s="51" t="s">
        <v>146</v>
      </c>
      <c r="B128" s="51" t="s">
        <v>147</v>
      </c>
      <c r="C128" s="51" t="s">
        <v>148</v>
      </c>
      <c r="D128" s="51"/>
      <c r="E128" s="51"/>
      <c r="F128" s="51" t="s">
        <v>149</v>
      </c>
      <c r="G128" s="51"/>
      <c r="H128" s="51"/>
      <c r="I128" s="51" t="s">
        <v>150</v>
      </c>
      <c r="J128" s="51"/>
      <c r="K128" s="51"/>
    </row>
    <row r="129" spans="1:14" x14ac:dyDescent="0.15">
      <c r="A129" s="51"/>
      <c r="B129" s="51"/>
      <c r="C129" s="24" t="s">
        <v>151</v>
      </c>
      <c r="D129" s="24" t="s">
        <v>152</v>
      </c>
      <c r="E129" s="24" t="s">
        <v>153</v>
      </c>
      <c r="F129" s="24" t="s">
        <v>151</v>
      </c>
      <c r="G129" s="24" t="s">
        <v>152</v>
      </c>
      <c r="H129" s="24" t="s">
        <v>153</v>
      </c>
      <c r="I129" s="24" t="s">
        <v>151</v>
      </c>
      <c r="J129" s="24" t="s">
        <v>152</v>
      </c>
      <c r="K129" s="24" t="s">
        <v>153</v>
      </c>
    </row>
    <row r="130" spans="1:14" x14ac:dyDescent="0.15">
      <c r="A130" s="24" t="s">
        <v>154</v>
      </c>
      <c r="B130" s="6" t="s">
        <v>155</v>
      </c>
      <c r="C130" s="24"/>
      <c r="D130" s="24"/>
      <c r="E130" s="24"/>
      <c r="F130" s="24">
        <v>4176</v>
      </c>
      <c r="G130" s="24">
        <v>2551</v>
      </c>
      <c r="H130" s="5">
        <f t="shared" ref="H130:H135" si="22">G130/F130</f>
        <v>0.61087164750957856</v>
      </c>
      <c r="I130" s="24">
        <v>19.5</v>
      </c>
      <c r="J130" s="24">
        <v>19.5</v>
      </c>
      <c r="K130" s="5">
        <f t="shared" ref="K130:K135" si="23">J130/I130</f>
        <v>1</v>
      </c>
    </row>
    <row r="131" spans="1:14" x14ac:dyDescent="0.15">
      <c r="A131" s="24" t="s">
        <v>156</v>
      </c>
      <c r="B131" s="24" t="s">
        <v>157</v>
      </c>
      <c r="C131" s="24"/>
      <c r="D131" s="24"/>
      <c r="E131" s="24"/>
      <c r="F131" s="24">
        <v>875</v>
      </c>
      <c r="G131" s="24">
        <v>848</v>
      </c>
      <c r="H131" s="5">
        <f t="shared" si="22"/>
        <v>0.96914285714285719</v>
      </c>
      <c r="I131" s="24">
        <v>26.2</v>
      </c>
      <c r="J131" s="24">
        <v>26.2</v>
      </c>
      <c r="K131" s="5">
        <f t="shared" si="23"/>
        <v>1</v>
      </c>
    </row>
    <row r="132" spans="1:14" x14ac:dyDescent="0.15">
      <c r="A132" s="24" t="s">
        <v>158</v>
      </c>
      <c r="B132" s="24" t="s">
        <v>157</v>
      </c>
      <c r="C132" s="24"/>
      <c r="D132" s="24"/>
      <c r="E132" s="24"/>
      <c r="F132" s="24">
        <v>1337</v>
      </c>
      <c r="G132" s="24">
        <v>1359</v>
      </c>
      <c r="H132" s="5">
        <f t="shared" si="22"/>
        <v>1.0164547494390426</v>
      </c>
      <c r="I132" s="24">
        <v>34.4</v>
      </c>
      <c r="J132" s="24">
        <v>34.4</v>
      </c>
      <c r="K132" s="5">
        <f t="shared" si="23"/>
        <v>1</v>
      </c>
    </row>
    <row r="133" spans="1:14" x14ac:dyDescent="0.15">
      <c r="A133" s="24" t="s">
        <v>159</v>
      </c>
      <c r="B133" s="24" t="s">
        <v>157</v>
      </c>
      <c r="C133" s="24"/>
      <c r="D133" s="24"/>
      <c r="E133" s="24"/>
      <c r="F133" s="24">
        <v>1377</v>
      </c>
      <c r="G133" s="24">
        <v>1350</v>
      </c>
      <c r="H133" s="5">
        <f t="shared" si="22"/>
        <v>0.98039215686274506</v>
      </c>
      <c r="I133" s="24">
        <v>18.100000000000001</v>
      </c>
      <c r="J133" s="24">
        <v>18.100000000000001</v>
      </c>
      <c r="K133" s="5">
        <f t="shared" si="23"/>
        <v>1</v>
      </c>
      <c r="N133">
        <v>13</v>
      </c>
    </row>
    <row r="134" spans="1:14" x14ac:dyDescent="0.15">
      <c r="A134" s="24" t="s">
        <v>160</v>
      </c>
      <c r="B134" s="24" t="s">
        <v>161</v>
      </c>
      <c r="C134" s="24"/>
      <c r="D134" s="24"/>
      <c r="E134" s="24"/>
      <c r="F134" s="24">
        <v>1369</v>
      </c>
      <c r="G134" s="24">
        <v>1349</v>
      </c>
      <c r="H134" s="5">
        <f t="shared" si="22"/>
        <v>0.98539079620160697</v>
      </c>
      <c r="I134" s="24">
        <v>32</v>
      </c>
      <c r="J134" s="24">
        <v>32</v>
      </c>
      <c r="K134" s="5">
        <f t="shared" si="23"/>
        <v>1</v>
      </c>
    </row>
    <row r="135" spans="1:14" x14ac:dyDescent="0.15">
      <c r="A135" s="24" t="s">
        <v>162</v>
      </c>
      <c r="B135" s="24" t="s">
        <v>161</v>
      </c>
      <c r="C135" s="24"/>
      <c r="D135" s="24"/>
      <c r="E135" s="24"/>
      <c r="F135" s="24">
        <v>1319</v>
      </c>
      <c r="G135" s="24">
        <v>1294</v>
      </c>
      <c r="H135" s="5">
        <f t="shared" si="22"/>
        <v>0.98104624715693711</v>
      </c>
      <c r="I135" s="24">
        <v>35.799999999999997</v>
      </c>
      <c r="J135" s="24">
        <v>35.799999999999997</v>
      </c>
      <c r="K135" s="5">
        <f t="shared" si="23"/>
        <v>1</v>
      </c>
    </row>
    <row r="137" spans="1:14" x14ac:dyDescent="0.15">
      <c r="C137" t="s">
        <v>166</v>
      </c>
    </row>
    <row r="138" spans="1:14" x14ac:dyDescent="0.15">
      <c r="A138" t="s">
        <v>145</v>
      </c>
      <c r="B138" t="s">
        <v>164</v>
      </c>
      <c r="C138" t="s">
        <v>165</v>
      </c>
    </row>
    <row r="139" spans="1:14" x14ac:dyDescent="0.15">
      <c r="A139" s="51" t="s">
        <v>146</v>
      </c>
      <c r="B139" s="51" t="s">
        <v>147</v>
      </c>
      <c r="C139" s="51" t="s">
        <v>167</v>
      </c>
      <c r="D139" s="51"/>
      <c r="E139" s="51"/>
      <c r="F139" s="51" t="s">
        <v>149</v>
      </c>
      <c r="G139" s="51"/>
      <c r="H139" s="51"/>
      <c r="I139" s="51" t="s">
        <v>150</v>
      </c>
      <c r="J139" s="51"/>
      <c r="K139" s="51"/>
    </row>
    <row r="140" spans="1:14" x14ac:dyDescent="0.15">
      <c r="A140" s="51"/>
      <c r="B140" s="51"/>
      <c r="C140" s="24" t="s">
        <v>151</v>
      </c>
      <c r="D140" s="24" t="s">
        <v>152</v>
      </c>
      <c r="E140" s="24" t="s">
        <v>153</v>
      </c>
      <c r="F140" s="24" t="s">
        <v>151</v>
      </c>
      <c r="G140" s="24" t="s">
        <v>152</v>
      </c>
      <c r="H140" s="24" t="s">
        <v>153</v>
      </c>
      <c r="I140" s="24" t="s">
        <v>151</v>
      </c>
      <c r="J140" s="24" t="s">
        <v>152</v>
      </c>
      <c r="K140" s="24" t="s">
        <v>153</v>
      </c>
    </row>
    <row r="141" spans="1:14" x14ac:dyDescent="0.15">
      <c r="A141" s="24" t="s">
        <v>154</v>
      </c>
      <c r="B141" s="6" t="s">
        <v>155</v>
      </c>
      <c r="C141" s="24">
        <v>1247</v>
      </c>
      <c r="D141" s="24">
        <v>1172</v>
      </c>
      <c r="E141" s="24">
        <f>D141/C141</f>
        <v>0.9398556535685646</v>
      </c>
      <c r="F141" s="24">
        <v>4176</v>
      </c>
      <c r="G141" s="24">
        <v>321</v>
      </c>
      <c r="H141" s="5">
        <f t="shared" ref="H141:H146" si="24">G141/F141</f>
        <v>7.6867816091954019E-2</v>
      </c>
      <c r="I141" s="24">
        <v>19.5</v>
      </c>
      <c r="J141" s="24">
        <v>16.399999999999999</v>
      </c>
      <c r="K141" s="5">
        <f t="shared" ref="K141:K146" si="25">J141/I141</f>
        <v>0.84102564102564092</v>
      </c>
      <c r="L141" t="s">
        <v>170</v>
      </c>
    </row>
    <row r="142" spans="1:14" x14ac:dyDescent="0.15">
      <c r="A142" s="24" t="s">
        <v>156</v>
      </c>
      <c r="B142" s="24" t="s">
        <v>157</v>
      </c>
      <c r="C142" s="24"/>
      <c r="D142" s="24"/>
      <c r="E142" s="24"/>
      <c r="F142" s="24">
        <v>875</v>
      </c>
      <c r="G142" s="24"/>
      <c r="H142" s="5">
        <f t="shared" si="24"/>
        <v>0</v>
      </c>
      <c r="I142" s="24">
        <v>26.2</v>
      </c>
      <c r="J142" s="24"/>
      <c r="K142" s="5">
        <f t="shared" si="25"/>
        <v>0</v>
      </c>
    </row>
    <row r="143" spans="1:14" x14ac:dyDescent="0.15">
      <c r="A143" s="24" t="s">
        <v>158</v>
      </c>
      <c r="B143" s="24" t="s">
        <v>157</v>
      </c>
      <c r="C143" s="24"/>
      <c r="D143" s="24"/>
      <c r="E143" s="24"/>
      <c r="F143" s="24">
        <v>1337</v>
      </c>
      <c r="G143" s="24"/>
      <c r="H143" s="5">
        <f t="shared" si="24"/>
        <v>0</v>
      </c>
      <c r="I143" s="24">
        <v>34.4</v>
      </c>
      <c r="J143" s="24"/>
      <c r="K143" s="5">
        <f t="shared" si="25"/>
        <v>0</v>
      </c>
    </row>
    <row r="144" spans="1:14" x14ac:dyDescent="0.15">
      <c r="A144" s="24" t="s">
        <v>159</v>
      </c>
      <c r="B144" s="24" t="s">
        <v>157</v>
      </c>
      <c r="C144" s="24"/>
      <c r="D144" s="24"/>
      <c r="E144" s="24"/>
      <c r="F144" s="24">
        <v>1377</v>
      </c>
      <c r="G144" s="24"/>
      <c r="H144" s="5">
        <f t="shared" si="24"/>
        <v>0</v>
      </c>
      <c r="I144" s="24">
        <v>18.100000000000001</v>
      </c>
      <c r="J144" s="24"/>
      <c r="K144" s="5">
        <f t="shared" si="25"/>
        <v>0</v>
      </c>
    </row>
    <row r="145" spans="1:14" x14ac:dyDescent="0.15">
      <c r="A145" s="24" t="s">
        <v>160</v>
      </c>
      <c r="B145" s="24" t="s">
        <v>161</v>
      </c>
      <c r="C145" s="24"/>
      <c r="D145" s="24"/>
      <c r="E145" s="24"/>
      <c r="F145" s="24">
        <v>1369</v>
      </c>
      <c r="G145" s="24"/>
      <c r="H145" s="5">
        <f t="shared" si="24"/>
        <v>0</v>
      </c>
      <c r="I145" s="24">
        <v>32</v>
      </c>
      <c r="J145" s="24"/>
      <c r="K145" s="5">
        <f t="shared" si="25"/>
        <v>0</v>
      </c>
    </row>
    <row r="146" spans="1:14" x14ac:dyDescent="0.15">
      <c r="A146" s="24" t="s">
        <v>162</v>
      </c>
      <c r="B146" s="24" t="s">
        <v>161</v>
      </c>
      <c r="C146" s="24"/>
      <c r="D146" s="24"/>
      <c r="E146" s="24"/>
      <c r="F146" s="24">
        <v>1319</v>
      </c>
      <c r="G146" s="24"/>
      <c r="H146" s="5">
        <f t="shared" si="24"/>
        <v>0</v>
      </c>
      <c r="I146" s="24">
        <v>35.799999999999997</v>
      </c>
      <c r="J146" s="24"/>
      <c r="K146" s="5">
        <f t="shared" si="25"/>
        <v>0</v>
      </c>
    </row>
    <row r="148" spans="1:14" x14ac:dyDescent="0.15">
      <c r="C148" t="s">
        <v>172</v>
      </c>
    </row>
    <row r="149" spans="1:14" x14ac:dyDescent="0.15">
      <c r="A149" s="51" t="s">
        <v>171</v>
      </c>
      <c r="B149" s="51" t="s">
        <v>168</v>
      </c>
      <c r="C149" s="51" t="s">
        <v>146</v>
      </c>
      <c r="D149" s="51" t="s">
        <v>147</v>
      </c>
      <c r="E149" s="51" t="s">
        <v>169</v>
      </c>
      <c r="F149" s="51"/>
      <c r="G149" s="51"/>
      <c r="H149" s="51" t="s">
        <v>149</v>
      </c>
      <c r="I149" s="51"/>
      <c r="J149" s="51"/>
      <c r="K149" s="51" t="s">
        <v>150</v>
      </c>
      <c r="L149" s="51"/>
      <c r="M149" s="51"/>
    </row>
    <row r="150" spans="1:14" x14ac:dyDescent="0.15">
      <c r="A150" s="51"/>
      <c r="B150" s="51"/>
      <c r="C150" s="51"/>
      <c r="D150" s="51"/>
      <c r="E150" s="24" t="s">
        <v>151</v>
      </c>
      <c r="F150" s="24" t="s">
        <v>152</v>
      </c>
      <c r="G150" s="24" t="s">
        <v>153</v>
      </c>
      <c r="H150" s="24" t="s">
        <v>151</v>
      </c>
      <c r="I150" s="24" t="s">
        <v>152</v>
      </c>
      <c r="J150" s="24" t="s">
        <v>153</v>
      </c>
      <c r="K150" s="24" t="s">
        <v>151</v>
      </c>
      <c r="L150" s="24" t="s">
        <v>152</v>
      </c>
      <c r="M150" s="24" t="s">
        <v>153</v>
      </c>
    </row>
    <row r="151" spans="1:14" x14ac:dyDescent="0.15">
      <c r="A151" s="27">
        <v>9.9999999999999995E-8</v>
      </c>
      <c r="B151" s="28">
        <v>9</v>
      </c>
      <c r="C151" s="24" t="s">
        <v>156</v>
      </c>
      <c r="D151" s="24" t="s">
        <v>157</v>
      </c>
      <c r="E151" s="24"/>
      <c r="F151" s="24"/>
      <c r="G151" s="24">
        <v>0.8</v>
      </c>
      <c r="H151" s="24">
        <v>875</v>
      </c>
      <c r="I151" s="24">
        <v>761</v>
      </c>
      <c r="J151" s="5">
        <f>I151/H151</f>
        <v>0.86971428571428566</v>
      </c>
      <c r="K151" s="24">
        <v>26.2</v>
      </c>
      <c r="L151" s="24">
        <v>26.2</v>
      </c>
      <c r="M151" s="5">
        <f>L151/K151</f>
        <v>1</v>
      </c>
    </row>
    <row r="152" spans="1:14" x14ac:dyDescent="0.15">
      <c r="A152" s="27">
        <v>9.9999999999999995E-8</v>
      </c>
      <c r="B152" s="28">
        <v>9</v>
      </c>
      <c r="C152" s="24" t="s">
        <v>158</v>
      </c>
      <c r="D152" s="24" t="s">
        <v>157</v>
      </c>
      <c r="E152" s="24"/>
      <c r="F152" s="24"/>
      <c r="G152" s="24">
        <v>0.9</v>
      </c>
      <c r="H152" s="24">
        <v>1337</v>
      </c>
      <c r="I152" s="24">
        <v>1306</v>
      </c>
      <c r="J152" s="5">
        <f>I152/H152</f>
        <v>0.97681376215407634</v>
      </c>
      <c r="K152" s="24">
        <v>34.4</v>
      </c>
      <c r="L152" s="24">
        <v>34.4</v>
      </c>
      <c r="M152" s="5">
        <f>L152/K152</f>
        <v>1</v>
      </c>
    </row>
    <row r="153" spans="1:14" x14ac:dyDescent="0.15">
      <c r="A153" s="27">
        <v>9.9999999999999995E-8</v>
      </c>
      <c r="B153" s="28">
        <v>9</v>
      </c>
      <c r="C153" s="24" t="s">
        <v>159</v>
      </c>
      <c r="D153" s="24" t="s">
        <v>157</v>
      </c>
      <c r="E153" s="24"/>
      <c r="F153" s="24"/>
      <c r="G153" s="24">
        <v>0.56999999999999995</v>
      </c>
      <c r="H153" s="24">
        <v>1377</v>
      </c>
      <c r="I153" s="24">
        <v>1187</v>
      </c>
      <c r="J153" s="5">
        <f>I153/H153</f>
        <v>0.8620188816267248</v>
      </c>
      <c r="K153" s="24">
        <v>18.100000000000001</v>
      </c>
      <c r="L153" s="24">
        <v>18.3</v>
      </c>
      <c r="M153" s="5">
        <f>L153/K153</f>
        <v>1.011049723756906</v>
      </c>
    </row>
    <row r="154" spans="1:14" x14ac:dyDescent="0.15">
      <c r="A154" s="27">
        <v>0.01</v>
      </c>
      <c r="B154" s="28">
        <v>9</v>
      </c>
      <c r="C154" s="24" t="s">
        <v>160</v>
      </c>
      <c r="D154" s="24" t="s">
        <v>161</v>
      </c>
      <c r="E154" s="24"/>
      <c r="F154" s="24"/>
      <c r="G154" s="24">
        <v>0.75</v>
      </c>
      <c r="H154" s="24">
        <v>1369</v>
      </c>
      <c r="I154" s="24">
        <v>1283</v>
      </c>
      <c r="J154" s="5">
        <f>I154/H154</f>
        <v>0.93718042366691012</v>
      </c>
      <c r="K154" s="24">
        <v>32</v>
      </c>
      <c r="L154" s="24">
        <v>32</v>
      </c>
      <c r="M154" s="5">
        <f>L154/K154</f>
        <v>1</v>
      </c>
    </row>
    <row r="155" spans="1:14" x14ac:dyDescent="0.15">
      <c r="A155" s="27">
        <v>0.01</v>
      </c>
      <c r="B155" s="28">
        <v>9</v>
      </c>
      <c r="C155" s="24" t="s">
        <v>162</v>
      </c>
      <c r="D155" s="24" t="s">
        <v>161</v>
      </c>
      <c r="E155" s="24"/>
      <c r="F155" s="24"/>
      <c r="G155" s="24">
        <v>0.9</v>
      </c>
      <c r="H155" s="24">
        <v>1319</v>
      </c>
      <c r="I155" s="24">
        <v>1245</v>
      </c>
      <c r="J155" s="5">
        <f>I155/H155</f>
        <v>0.94389689158453371</v>
      </c>
      <c r="K155" s="24">
        <v>35.799999999999997</v>
      </c>
      <c r="L155" s="24">
        <v>35</v>
      </c>
      <c r="M155" s="5">
        <f>L155/K155</f>
        <v>0.97765363128491622</v>
      </c>
    </row>
    <row r="156" spans="1:14" x14ac:dyDescent="0.15">
      <c r="C156" s="3"/>
      <c r="D156" s="3"/>
      <c r="E156" s="3"/>
      <c r="F156" s="3"/>
      <c r="G156" s="3"/>
      <c r="H156" s="3"/>
      <c r="I156" s="3"/>
      <c r="J156" s="26"/>
      <c r="K156" s="3"/>
      <c r="L156" s="3"/>
      <c r="M156" s="26"/>
    </row>
    <row r="158" spans="1:14" x14ac:dyDescent="0.15">
      <c r="A158" s="1">
        <v>0.05</v>
      </c>
      <c r="B158" t="s">
        <v>173</v>
      </c>
    </row>
    <row r="159" spans="1:14" x14ac:dyDescent="0.15">
      <c r="A159" s="2" t="s">
        <v>0</v>
      </c>
      <c r="B159" s="2" t="s">
        <v>1</v>
      </c>
      <c r="C159" s="52" t="s">
        <v>2</v>
      </c>
      <c r="D159" s="53"/>
      <c r="E159" s="54"/>
      <c r="F159" s="52" t="s">
        <v>3</v>
      </c>
      <c r="G159" s="53"/>
      <c r="H159" s="54"/>
      <c r="I159" s="51" t="s">
        <v>58</v>
      </c>
      <c r="J159" s="51"/>
      <c r="K159" s="51"/>
      <c r="L159" s="52" t="s">
        <v>3</v>
      </c>
      <c r="M159" s="53"/>
      <c r="N159" s="54"/>
    </row>
    <row r="160" spans="1:14" x14ac:dyDescent="0.15">
      <c r="A160" s="3"/>
      <c r="B160" s="3"/>
      <c r="C160" s="29" t="s">
        <v>4</v>
      </c>
      <c r="D160" s="29" t="s">
        <v>5</v>
      </c>
      <c r="E160" s="29" t="s">
        <v>6</v>
      </c>
      <c r="F160" s="29" t="s">
        <v>4</v>
      </c>
      <c r="G160" s="29" t="s">
        <v>5</v>
      </c>
      <c r="H160" s="29" t="s">
        <v>6</v>
      </c>
      <c r="I160" s="29" t="s">
        <v>59</v>
      </c>
      <c r="J160" s="29" t="s">
        <v>60</v>
      </c>
      <c r="K160" s="29" t="s">
        <v>61</v>
      </c>
      <c r="L160" s="30" t="s">
        <v>4</v>
      </c>
      <c r="M160" s="30" t="s">
        <v>5</v>
      </c>
      <c r="N160" s="30" t="s">
        <v>6</v>
      </c>
    </row>
    <row r="161" spans="1:14" x14ac:dyDescent="0.15">
      <c r="A161" s="29" t="s">
        <v>7</v>
      </c>
      <c r="B161" s="29" t="s">
        <v>8</v>
      </c>
      <c r="C161" s="29">
        <v>599</v>
      </c>
      <c r="D161" s="29">
        <f>C161*E161</f>
        <v>497.76899999999995</v>
      </c>
      <c r="E161" s="9">
        <v>0.83099999999999996</v>
      </c>
      <c r="F161" s="29">
        <v>605</v>
      </c>
      <c r="G161" s="10">
        <v>501</v>
      </c>
      <c r="H161" s="16">
        <f>G161/F161</f>
        <v>0.82809917355371898</v>
      </c>
      <c r="I161" s="29">
        <v>17.2</v>
      </c>
      <c r="J161" s="29">
        <v>20</v>
      </c>
      <c r="K161" s="5">
        <f>J161/I161</f>
        <v>1.1627906976744187</v>
      </c>
      <c r="L161" s="30">
        <v>1048</v>
      </c>
      <c r="M161" s="10"/>
      <c r="N161" s="16">
        <f>M161/L161</f>
        <v>0</v>
      </c>
    </row>
    <row r="162" spans="1:14" x14ac:dyDescent="0.15">
      <c r="A162" s="29" t="s">
        <v>9</v>
      </c>
      <c r="B162" s="29" t="s">
        <v>10</v>
      </c>
      <c r="C162" s="29">
        <v>1013</v>
      </c>
      <c r="D162" s="29">
        <f t="shared" ref="D162:D172" si="26">C162*E162</f>
        <v>279.58800000000002</v>
      </c>
      <c r="E162" s="9">
        <v>0.27600000000000002</v>
      </c>
      <c r="F162" s="29">
        <v>830</v>
      </c>
      <c r="G162" s="10">
        <v>349</v>
      </c>
      <c r="H162" s="17">
        <f t="shared" ref="H162:H171" si="27">G162/F162</f>
        <v>0.42048192771084336</v>
      </c>
      <c r="I162" s="29">
        <v>22.4</v>
      </c>
      <c r="J162" s="29">
        <v>10.3</v>
      </c>
      <c r="K162" s="5">
        <f>J162/I162</f>
        <v>0.45982142857142866</v>
      </c>
      <c r="L162" s="30">
        <v>986</v>
      </c>
      <c r="M162" s="10"/>
      <c r="N162" s="17">
        <f t="shared" ref="N162:N171" si="28">M162/L162</f>
        <v>0</v>
      </c>
    </row>
    <row r="163" spans="1:14" x14ac:dyDescent="0.15">
      <c r="A163" s="29" t="s">
        <v>11</v>
      </c>
      <c r="B163" s="29" t="s">
        <v>12</v>
      </c>
      <c r="C163" s="29">
        <v>1434</v>
      </c>
      <c r="D163" s="29">
        <f t="shared" si="26"/>
        <v>926.36400000000003</v>
      </c>
      <c r="E163" s="9">
        <v>0.64600000000000002</v>
      </c>
      <c r="F163" s="29">
        <v>1250</v>
      </c>
      <c r="G163" s="10">
        <v>950</v>
      </c>
      <c r="H163" s="17">
        <f t="shared" si="27"/>
        <v>0.76</v>
      </c>
      <c r="I163" s="29">
        <v>15.3</v>
      </c>
      <c r="J163" s="29">
        <v>16.399999999999999</v>
      </c>
      <c r="K163" s="5">
        <f t="shared" ref="K163:K172" si="29">J163/I163</f>
        <v>1.0718954248366013</v>
      </c>
      <c r="L163" s="30">
        <v>1919</v>
      </c>
      <c r="M163" s="10"/>
      <c r="N163" s="17">
        <f t="shared" si="28"/>
        <v>0</v>
      </c>
    </row>
    <row r="164" spans="1:14" x14ac:dyDescent="0.15">
      <c r="A164" s="29" t="s">
        <v>13</v>
      </c>
      <c r="B164" s="29" t="s">
        <v>14</v>
      </c>
      <c r="C164" s="29">
        <v>1615</v>
      </c>
      <c r="D164" s="29">
        <f t="shared" si="26"/>
        <v>1482.5700000000002</v>
      </c>
      <c r="E164" s="9">
        <v>0.91800000000000004</v>
      </c>
      <c r="F164" s="29">
        <v>1795</v>
      </c>
      <c r="G164" s="10">
        <v>1679</v>
      </c>
      <c r="H164" s="17">
        <f t="shared" si="27"/>
        <v>0.93537604456824508</v>
      </c>
      <c r="I164" s="29">
        <v>27.6</v>
      </c>
      <c r="J164" s="29">
        <v>29.6</v>
      </c>
      <c r="K164" s="5">
        <f t="shared" si="29"/>
        <v>1.0724637681159421</v>
      </c>
      <c r="L164" s="30"/>
      <c r="M164" s="10"/>
      <c r="N164" s="17" t="e">
        <f t="shared" si="28"/>
        <v>#DIV/0!</v>
      </c>
    </row>
    <row r="165" spans="1:14" x14ac:dyDescent="0.15">
      <c r="A165" s="29" t="s">
        <v>15</v>
      </c>
      <c r="B165" s="29" t="s">
        <v>16</v>
      </c>
      <c r="C165" s="29">
        <v>2432</v>
      </c>
      <c r="D165" s="29">
        <f t="shared" si="26"/>
        <v>2346.88</v>
      </c>
      <c r="E165" s="9">
        <v>0.96499999999999997</v>
      </c>
      <c r="F165" s="29">
        <v>2526</v>
      </c>
      <c r="G165" s="10">
        <v>2397</v>
      </c>
      <c r="H165" s="16">
        <f t="shared" si="27"/>
        <v>0.94893111638954875</v>
      </c>
      <c r="I165" s="29">
        <v>21.7</v>
      </c>
      <c r="J165" s="29">
        <v>24.1</v>
      </c>
      <c r="K165" s="5">
        <f t="shared" si="29"/>
        <v>1.110599078341014</v>
      </c>
      <c r="L165" s="30"/>
      <c r="M165" s="10"/>
      <c r="N165" s="16" t="e">
        <f t="shared" si="28"/>
        <v>#DIV/0!</v>
      </c>
    </row>
    <row r="166" spans="1:14" x14ac:dyDescent="0.15">
      <c r="A166" s="29" t="s">
        <v>17</v>
      </c>
      <c r="B166" s="29" t="s">
        <v>18</v>
      </c>
      <c r="C166" s="29">
        <v>2759</v>
      </c>
      <c r="D166" s="29">
        <f t="shared" si="26"/>
        <v>2507.931</v>
      </c>
      <c r="E166" s="9">
        <v>0.90900000000000003</v>
      </c>
      <c r="F166" s="29">
        <v>2862</v>
      </c>
      <c r="G166" s="10">
        <v>2579</v>
      </c>
      <c r="H166" s="16">
        <f t="shared" si="27"/>
        <v>0.90111809923130681</v>
      </c>
      <c r="I166" s="29">
        <v>22</v>
      </c>
      <c r="J166" s="29">
        <v>28.5</v>
      </c>
      <c r="K166" s="5">
        <f t="shared" si="29"/>
        <v>1.2954545454545454</v>
      </c>
      <c r="L166" s="30"/>
      <c r="M166" s="10"/>
      <c r="N166" s="16" t="e">
        <f t="shared" si="28"/>
        <v>#DIV/0!</v>
      </c>
    </row>
    <row r="167" spans="1:14" x14ac:dyDescent="0.15">
      <c r="A167" s="29" t="s">
        <v>19</v>
      </c>
      <c r="B167" s="6" t="s">
        <v>20</v>
      </c>
      <c r="C167" s="29">
        <v>2740</v>
      </c>
      <c r="D167" s="29">
        <f t="shared" si="26"/>
        <v>1928.9599999999998</v>
      </c>
      <c r="E167" s="9">
        <v>0.70399999999999996</v>
      </c>
      <c r="F167" s="29">
        <v>2783</v>
      </c>
      <c r="G167" s="10">
        <v>1600</v>
      </c>
      <c r="H167" s="16">
        <f t="shared" si="27"/>
        <v>0.57491915199425081</v>
      </c>
      <c r="I167" s="29">
        <v>12.6</v>
      </c>
      <c r="J167" s="29">
        <v>11.5</v>
      </c>
      <c r="K167" s="5">
        <f t="shared" si="29"/>
        <v>0.91269841269841268</v>
      </c>
      <c r="L167" s="30"/>
      <c r="M167" s="10"/>
      <c r="N167" s="16" t="e">
        <f t="shared" si="28"/>
        <v>#DIV/0!</v>
      </c>
    </row>
    <row r="168" spans="1:14" x14ac:dyDescent="0.15">
      <c r="A168" s="29" t="s">
        <v>21</v>
      </c>
      <c r="B168" s="29" t="s">
        <v>22</v>
      </c>
      <c r="C168" s="29">
        <v>691</v>
      </c>
      <c r="D168" s="29">
        <f t="shared" si="26"/>
        <v>659.90499999999997</v>
      </c>
      <c r="E168" s="9">
        <v>0.95499999999999996</v>
      </c>
      <c r="F168" s="29">
        <v>690</v>
      </c>
      <c r="G168" s="10">
        <v>612</v>
      </c>
      <c r="H168" s="16">
        <f t="shared" si="27"/>
        <v>0.88695652173913042</v>
      </c>
      <c r="I168" s="29">
        <v>16.100000000000001</v>
      </c>
      <c r="J168" s="29">
        <v>19.399999999999999</v>
      </c>
      <c r="K168" s="5">
        <f t="shared" si="29"/>
        <v>1.2049689440993787</v>
      </c>
      <c r="L168" s="30"/>
      <c r="M168" s="10"/>
      <c r="N168" s="16" t="e">
        <f t="shared" si="28"/>
        <v>#DIV/0!</v>
      </c>
    </row>
    <row r="169" spans="1:14" x14ac:dyDescent="0.15">
      <c r="A169" s="29" t="s">
        <v>23</v>
      </c>
      <c r="B169" s="29" t="s">
        <v>22</v>
      </c>
      <c r="C169" s="29">
        <v>1063</v>
      </c>
      <c r="D169" s="29">
        <f t="shared" si="26"/>
        <v>853.58900000000006</v>
      </c>
      <c r="E169" s="9">
        <v>0.80300000000000005</v>
      </c>
      <c r="F169" s="29">
        <v>839</v>
      </c>
      <c r="G169" s="10">
        <v>786</v>
      </c>
      <c r="H169" s="17">
        <f t="shared" si="27"/>
        <v>0.93682955899880815</v>
      </c>
      <c r="I169" s="29">
        <v>22</v>
      </c>
      <c r="J169" s="29">
        <v>26.1</v>
      </c>
      <c r="K169" s="5">
        <f t="shared" si="29"/>
        <v>1.1863636363636365</v>
      </c>
      <c r="L169" s="30"/>
      <c r="M169" s="10"/>
      <c r="N169" s="17" t="e">
        <f t="shared" si="28"/>
        <v>#DIV/0!</v>
      </c>
    </row>
    <row r="170" spans="1:14" x14ac:dyDescent="0.15">
      <c r="A170" s="29" t="s">
        <v>24</v>
      </c>
      <c r="B170" s="29" t="s">
        <v>22</v>
      </c>
      <c r="C170" s="29">
        <v>1128</v>
      </c>
      <c r="D170" s="29">
        <f t="shared" si="26"/>
        <v>849.38400000000001</v>
      </c>
      <c r="E170" s="9">
        <v>0.753</v>
      </c>
      <c r="F170" s="29">
        <v>1185</v>
      </c>
      <c r="G170" s="10">
        <v>845</v>
      </c>
      <c r="H170" s="16">
        <f t="shared" si="27"/>
        <v>0.71308016877637126</v>
      </c>
      <c r="I170" s="29">
        <v>11.7</v>
      </c>
      <c r="J170" s="29">
        <v>12.4</v>
      </c>
      <c r="K170" s="5">
        <f t="shared" si="29"/>
        <v>1.0598290598290598</v>
      </c>
      <c r="L170" s="30"/>
      <c r="M170" s="10"/>
      <c r="N170" s="16" t="e">
        <f t="shared" si="28"/>
        <v>#DIV/0!</v>
      </c>
    </row>
    <row r="171" spans="1:14" x14ac:dyDescent="0.15">
      <c r="A171" s="29" t="s">
        <v>25</v>
      </c>
      <c r="B171" s="29" t="s">
        <v>26</v>
      </c>
      <c r="C171" s="29">
        <v>1276</v>
      </c>
      <c r="D171" s="29">
        <f t="shared" si="26"/>
        <v>1033.5600000000002</v>
      </c>
      <c r="E171" s="9">
        <v>0.81</v>
      </c>
      <c r="F171" s="29">
        <v>1169</v>
      </c>
      <c r="G171" s="10">
        <v>1184</v>
      </c>
      <c r="H171" s="17">
        <f t="shared" si="27"/>
        <v>1.0128314798973481</v>
      </c>
      <c r="I171" s="29">
        <v>25</v>
      </c>
      <c r="J171" s="29">
        <v>29.1</v>
      </c>
      <c r="K171" s="5">
        <f t="shared" si="29"/>
        <v>1.1640000000000001</v>
      </c>
      <c r="L171" s="30"/>
      <c r="M171" s="10"/>
      <c r="N171" s="17" t="e">
        <f t="shared" si="28"/>
        <v>#DIV/0!</v>
      </c>
    </row>
    <row r="172" spans="1:14" x14ac:dyDescent="0.15">
      <c r="A172" s="29" t="s">
        <v>27</v>
      </c>
      <c r="B172" s="29" t="s">
        <v>26</v>
      </c>
      <c r="C172" s="29">
        <v>1104</v>
      </c>
      <c r="D172" s="29">
        <f t="shared" si="26"/>
        <v>1022.3040000000001</v>
      </c>
      <c r="E172" s="9">
        <v>0.92600000000000005</v>
      </c>
      <c r="F172" s="29">
        <v>1100</v>
      </c>
      <c r="G172" s="10">
        <v>1068</v>
      </c>
      <c r="H172" s="17">
        <f>G172/F172</f>
        <v>0.97090909090909094</v>
      </c>
      <c r="I172" s="29">
        <v>29.2</v>
      </c>
      <c r="J172" s="29">
        <v>30.2</v>
      </c>
      <c r="K172" s="5">
        <f t="shared" si="29"/>
        <v>1.0342465753424657</v>
      </c>
      <c r="L172" s="30"/>
      <c r="M172" s="10"/>
      <c r="N172" s="17" t="e">
        <f>M172/L172</f>
        <v>#DIV/0!</v>
      </c>
    </row>
    <row r="173" spans="1:14" x14ac:dyDescent="0.15">
      <c r="D173" s="11">
        <f>AVERAGE(D161:D172)</f>
        <v>1199.067</v>
      </c>
      <c r="E173" s="11">
        <f>AVERAGE(E161:E172)</f>
        <v>0.79133333333333333</v>
      </c>
      <c r="F173" s="11">
        <f>AVERAGE(F161:F172)</f>
        <v>1469.5</v>
      </c>
      <c r="G173" s="11">
        <f>AVERAGE(G161:G172)</f>
        <v>1212.5</v>
      </c>
      <c r="H173" s="11">
        <f>AVERAGE(H161:H172)</f>
        <v>0.82412769448072198</v>
      </c>
    </row>
    <row r="176" spans="1:14" x14ac:dyDescent="0.15">
      <c r="A176" t="s">
        <v>176</v>
      </c>
    </row>
    <row r="177" spans="1:11" x14ac:dyDescent="0.15">
      <c r="A177" s="1">
        <v>0.01</v>
      </c>
      <c r="B177" t="s">
        <v>174</v>
      </c>
    </row>
    <row r="178" spans="1:11" x14ac:dyDescent="0.15">
      <c r="A178" s="2" t="s">
        <v>0</v>
      </c>
      <c r="B178" s="2" t="s">
        <v>1</v>
      </c>
      <c r="C178" s="52" t="s">
        <v>2</v>
      </c>
      <c r="D178" s="53"/>
      <c r="E178" s="54"/>
      <c r="F178" s="52" t="s">
        <v>3</v>
      </c>
      <c r="G178" s="53"/>
      <c r="H178" s="54"/>
      <c r="I178" s="51" t="s">
        <v>58</v>
      </c>
      <c r="J178" s="51"/>
      <c r="K178" s="51"/>
    </row>
    <row r="179" spans="1:11" x14ac:dyDescent="0.15">
      <c r="A179" s="3"/>
      <c r="B179" s="3"/>
      <c r="C179" s="30" t="s">
        <v>4</v>
      </c>
      <c r="D179" s="30" t="s">
        <v>5</v>
      </c>
      <c r="E179" s="30" t="s">
        <v>6</v>
      </c>
      <c r="F179" s="30" t="s">
        <v>4</v>
      </c>
      <c r="G179" s="30" t="s">
        <v>5</v>
      </c>
      <c r="H179" s="30" t="s">
        <v>6</v>
      </c>
      <c r="I179" s="30" t="s">
        <v>59</v>
      </c>
      <c r="J179" s="30" t="s">
        <v>60</v>
      </c>
      <c r="K179" s="30" t="s">
        <v>61</v>
      </c>
    </row>
    <row r="180" spans="1:11" x14ac:dyDescent="0.15">
      <c r="A180" s="30" t="s">
        <v>7</v>
      </c>
      <c r="B180" s="30" t="s">
        <v>8</v>
      </c>
      <c r="C180" s="30">
        <v>599</v>
      </c>
      <c r="D180" s="30">
        <f>C180*E180</f>
        <v>531.91200000000003</v>
      </c>
      <c r="E180" s="30">
        <v>0.88800000000000001</v>
      </c>
      <c r="F180" s="30">
        <v>600</v>
      </c>
      <c r="G180" s="10">
        <v>545</v>
      </c>
      <c r="H180" s="25">
        <f>G180/F180</f>
        <v>0.90833333333333333</v>
      </c>
      <c r="I180" s="30">
        <v>20.7</v>
      </c>
      <c r="J180" s="30">
        <v>20.7</v>
      </c>
      <c r="K180" s="5">
        <f>J180/I180</f>
        <v>1</v>
      </c>
    </row>
    <row r="181" spans="1:11" x14ac:dyDescent="0.15">
      <c r="A181" s="30" t="s">
        <v>9</v>
      </c>
      <c r="B181" s="30" t="s">
        <v>10</v>
      </c>
      <c r="C181" s="30">
        <v>1013</v>
      </c>
      <c r="D181" s="30">
        <f t="shared" ref="D181:D191" si="30">C181*E181</f>
        <v>670.60599999999999</v>
      </c>
      <c r="E181" s="30">
        <v>0.66200000000000003</v>
      </c>
      <c r="F181" s="30">
        <v>830</v>
      </c>
      <c r="G181" s="10">
        <v>768</v>
      </c>
      <c r="H181" s="25">
        <f t="shared" ref="H181:H190" si="31">G181/F181</f>
        <v>0.92530120481927713</v>
      </c>
      <c r="I181" s="30">
        <v>22.4</v>
      </c>
      <c r="J181" s="30">
        <v>22.5</v>
      </c>
      <c r="K181" s="5">
        <f>J181/I181</f>
        <v>1.0044642857142858</v>
      </c>
    </row>
    <row r="182" spans="1:11" x14ac:dyDescent="0.15">
      <c r="A182" s="30" t="s">
        <v>11</v>
      </c>
      <c r="B182" s="30" t="s">
        <v>12</v>
      </c>
      <c r="C182" s="30">
        <v>1434</v>
      </c>
      <c r="D182" s="30">
        <f t="shared" si="30"/>
        <v>982.29000000000008</v>
      </c>
      <c r="E182" s="30">
        <v>0.68500000000000005</v>
      </c>
      <c r="F182" s="30">
        <v>1250</v>
      </c>
      <c r="G182" s="10">
        <v>956</v>
      </c>
      <c r="H182" s="25">
        <f t="shared" si="31"/>
        <v>0.76480000000000004</v>
      </c>
      <c r="I182" s="30">
        <v>15.3</v>
      </c>
      <c r="J182" s="30">
        <v>15.4</v>
      </c>
      <c r="K182" s="5">
        <f t="shared" ref="K182:K191" si="32">J182/I182</f>
        <v>1.0065359477124183</v>
      </c>
    </row>
    <row r="183" spans="1:11" x14ac:dyDescent="0.15">
      <c r="A183" s="30" t="s">
        <v>13</v>
      </c>
      <c r="B183" s="30" t="s">
        <v>14</v>
      </c>
      <c r="C183" s="30">
        <v>1615</v>
      </c>
      <c r="D183" s="30">
        <f t="shared" si="30"/>
        <v>1584.3150000000001</v>
      </c>
      <c r="E183" s="30">
        <v>0.98099999999999998</v>
      </c>
      <c r="F183" s="30">
        <v>1795</v>
      </c>
      <c r="G183" s="10"/>
      <c r="H183" s="25">
        <f t="shared" si="31"/>
        <v>0</v>
      </c>
      <c r="I183" s="30">
        <v>27.6</v>
      </c>
      <c r="J183" s="30"/>
      <c r="K183" s="5">
        <f t="shared" si="32"/>
        <v>0</v>
      </c>
    </row>
    <row r="184" spans="1:11" x14ac:dyDescent="0.15">
      <c r="A184" s="30" t="s">
        <v>15</v>
      </c>
      <c r="B184" s="30" t="s">
        <v>16</v>
      </c>
      <c r="C184" s="30">
        <v>2432</v>
      </c>
      <c r="D184" s="30">
        <f t="shared" si="30"/>
        <v>2376.0639999999999</v>
      </c>
      <c r="E184" s="30">
        <v>0.97699999999999998</v>
      </c>
      <c r="F184" s="30">
        <v>2526</v>
      </c>
      <c r="G184" s="10"/>
      <c r="H184" s="25">
        <f t="shared" si="31"/>
        <v>0</v>
      </c>
      <c r="I184" s="30">
        <v>21.7</v>
      </c>
      <c r="J184" s="30"/>
      <c r="K184" s="5">
        <f t="shared" si="32"/>
        <v>0</v>
      </c>
    </row>
    <row r="185" spans="1:11" x14ac:dyDescent="0.15">
      <c r="A185" s="30" t="s">
        <v>17</v>
      </c>
      <c r="B185" s="30" t="s">
        <v>18</v>
      </c>
      <c r="C185" s="30">
        <v>2759</v>
      </c>
      <c r="D185" s="30">
        <f t="shared" si="30"/>
        <v>2574.1469999999999</v>
      </c>
      <c r="E185" s="30">
        <v>0.93300000000000005</v>
      </c>
      <c r="F185" s="30">
        <v>2862</v>
      </c>
      <c r="G185" s="10"/>
      <c r="H185" s="25">
        <f t="shared" si="31"/>
        <v>0</v>
      </c>
      <c r="I185" s="30">
        <v>22</v>
      </c>
      <c r="J185" s="30"/>
      <c r="K185" s="5">
        <f t="shared" si="32"/>
        <v>0</v>
      </c>
    </row>
    <row r="186" spans="1:11" x14ac:dyDescent="0.15">
      <c r="A186" s="30" t="s">
        <v>19</v>
      </c>
      <c r="B186" s="6" t="s">
        <v>20</v>
      </c>
      <c r="C186" s="30">
        <v>2740</v>
      </c>
      <c r="D186" s="30">
        <f t="shared" si="30"/>
        <v>2487.92</v>
      </c>
      <c r="E186" s="30">
        <v>0.90800000000000003</v>
      </c>
      <c r="F186" s="30">
        <v>2783</v>
      </c>
      <c r="G186" s="10"/>
      <c r="H186" s="25">
        <f t="shared" si="31"/>
        <v>0</v>
      </c>
      <c r="I186" s="30">
        <v>12.6</v>
      </c>
      <c r="J186" s="30"/>
      <c r="K186" s="5">
        <f t="shared" si="32"/>
        <v>0</v>
      </c>
    </row>
    <row r="187" spans="1:11" x14ac:dyDescent="0.15">
      <c r="A187" s="30" t="s">
        <v>21</v>
      </c>
      <c r="B187" s="30" t="s">
        <v>22</v>
      </c>
      <c r="C187" s="30">
        <v>691</v>
      </c>
      <c r="D187" s="30">
        <f t="shared" si="30"/>
        <v>666.81499999999994</v>
      </c>
      <c r="E187" s="30">
        <v>0.96499999999999997</v>
      </c>
      <c r="F187" s="30">
        <v>690</v>
      </c>
      <c r="G187" s="10"/>
      <c r="H187" s="25">
        <f t="shared" si="31"/>
        <v>0</v>
      </c>
      <c r="I187" s="30">
        <v>16.100000000000001</v>
      </c>
      <c r="J187" s="30"/>
      <c r="K187" s="5">
        <f t="shared" si="32"/>
        <v>0</v>
      </c>
    </row>
    <row r="188" spans="1:11" x14ac:dyDescent="0.15">
      <c r="A188" s="30" t="s">
        <v>23</v>
      </c>
      <c r="B188" s="30" t="s">
        <v>22</v>
      </c>
      <c r="C188" s="30">
        <v>1063</v>
      </c>
      <c r="D188" s="30">
        <f t="shared" si="30"/>
        <v>873.78599999999994</v>
      </c>
      <c r="E188" s="30">
        <v>0.82199999999999995</v>
      </c>
      <c r="F188" s="30">
        <v>839</v>
      </c>
      <c r="G188" s="10">
        <v>806</v>
      </c>
      <c r="H188" s="25">
        <f t="shared" si="31"/>
        <v>0.96066746126340885</v>
      </c>
      <c r="I188" s="30">
        <v>22</v>
      </c>
      <c r="J188" s="30">
        <v>26.7</v>
      </c>
      <c r="K188" s="5">
        <f t="shared" si="32"/>
        <v>1.2136363636363636</v>
      </c>
    </row>
    <row r="189" spans="1:11" x14ac:dyDescent="0.15">
      <c r="A189" s="30" t="s">
        <v>24</v>
      </c>
      <c r="B189" s="30" t="s">
        <v>22</v>
      </c>
      <c r="C189" s="30">
        <v>1128</v>
      </c>
      <c r="D189" s="30">
        <f t="shared" si="30"/>
        <v>962.18399999999997</v>
      </c>
      <c r="E189" s="30">
        <v>0.85299999999999998</v>
      </c>
      <c r="F189" s="30">
        <v>1185</v>
      </c>
      <c r="G189" s="10">
        <v>874</v>
      </c>
      <c r="H189" s="25">
        <f t="shared" si="31"/>
        <v>0.73755274261603376</v>
      </c>
      <c r="I189" s="30">
        <v>11.7</v>
      </c>
      <c r="J189" s="30">
        <v>14.9</v>
      </c>
      <c r="K189" s="5">
        <f t="shared" si="32"/>
        <v>1.2735042735042736</v>
      </c>
    </row>
    <row r="190" spans="1:11" x14ac:dyDescent="0.15">
      <c r="A190" s="30" t="s">
        <v>25</v>
      </c>
      <c r="B190" s="30" t="s">
        <v>26</v>
      </c>
      <c r="C190" s="30">
        <v>1276</v>
      </c>
      <c r="D190" s="30">
        <f t="shared" si="30"/>
        <v>1057.8039999999999</v>
      </c>
      <c r="E190" s="30">
        <v>0.82899999999999996</v>
      </c>
      <c r="F190" s="30">
        <v>1169</v>
      </c>
      <c r="G190" s="10">
        <v>1178</v>
      </c>
      <c r="H190" s="25">
        <f t="shared" si="31"/>
        <v>1.007698887938409</v>
      </c>
      <c r="I190" s="30">
        <v>25</v>
      </c>
      <c r="J190" s="30">
        <v>30</v>
      </c>
      <c r="K190" s="5">
        <f t="shared" si="32"/>
        <v>1.2</v>
      </c>
    </row>
    <row r="191" spans="1:11" x14ac:dyDescent="0.15">
      <c r="A191" s="30" t="s">
        <v>27</v>
      </c>
      <c r="B191" s="30" t="s">
        <v>26</v>
      </c>
      <c r="C191" s="30">
        <v>1104</v>
      </c>
      <c r="D191" s="30">
        <f t="shared" si="30"/>
        <v>1057.6320000000001</v>
      </c>
      <c r="E191" s="30">
        <v>0.95799999999999996</v>
      </c>
      <c r="F191" s="30">
        <v>1100</v>
      </c>
      <c r="G191" s="10">
        <v>1097</v>
      </c>
      <c r="H191" s="25">
        <f>G191/F191</f>
        <v>0.99727272727272731</v>
      </c>
      <c r="I191" s="30">
        <v>29.2</v>
      </c>
      <c r="J191" s="30">
        <v>31.1</v>
      </c>
      <c r="K191" s="5">
        <f t="shared" si="32"/>
        <v>1.0650684931506851</v>
      </c>
    </row>
    <row r="193" spans="1:11" x14ac:dyDescent="0.15">
      <c r="B193" s="7" t="s">
        <v>175</v>
      </c>
    </row>
    <row r="194" spans="1:11" x14ac:dyDescent="0.15">
      <c r="A194" s="2" t="s">
        <v>0</v>
      </c>
      <c r="B194" s="2" t="s">
        <v>1</v>
      </c>
      <c r="C194" s="52" t="s">
        <v>2</v>
      </c>
      <c r="D194" s="53"/>
      <c r="E194" s="54"/>
      <c r="F194" s="52" t="s">
        <v>3</v>
      </c>
      <c r="G194" s="53"/>
      <c r="H194" s="54"/>
      <c r="I194" s="51" t="s">
        <v>58</v>
      </c>
      <c r="J194" s="51"/>
      <c r="K194" s="51"/>
    </row>
    <row r="195" spans="1:11" x14ac:dyDescent="0.15">
      <c r="A195" s="3"/>
      <c r="B195" s="3"/>
      <c r="C195" s="30" t="s">
        <v>4</v>
      </c>
      <c r="D195" s="30" t="s">
        <v>5</v>
      </c>
      <c r="E195" s="30" t="s">
        <v>6</v>
      </c>
      <c r="F195" s="30" t="s">
        <v>4</v>
      </c>
      <c r="G195" s="30" t="s">
        <v>5</v>
      </c>
      <c r="H195" s="30" t="s">
        <v>6</v>
      </c>
      <c r="I195" s="30" t="s">
        <v>59</v>
      </c>
      <c r="J195" s="30" t="s">
        <v>60</v>
      </c>
      <c r="K195" s="30" t="s">
        <v>61</v>
      </c>
    </row>
    <row r="196" spans="1:11" x14ac:dyDescent="0.15">
      <c r="A196" s="30" t="s">
        <v>7</v>
      </c>
      <c r="B196" s="30" t="s">
        <v>8</v>
      </c>
      <c r="C196" s="30">
        <v>599</v>
      </c>
      <c r="D196" s="30">
        <f>C196*E196</f>
        <v>531.91200000000003</v>
      </c>
      <c r="E196" s="30">
        <v>0.88800000000000001</v>
      </c>
      <c r="F196" s="30">
        <v>781</v>
      </c>
      <c r="G196" s="10">
        <v>659</v>
      </c>
      <c r="H196" s="25">
        <f>G196/F196</f>
        <v>0.84379001280409727</v>
      </c>
      <c r="I196" s="30">
        <v>23</v>
      </c>
      <c r="J196" s="30">
        <v>22.3</v>
      </c>
      <c r="K196" s="5">
        <f>J196/I196</f>
        <v>0.96956521739130441</v>
      </c>
    </row>
    <row r="197" spans="1:11" x14ac:dyDescent="0.15">
      <c r="A197" s="30" t="s">
        <v>9</v>
      </c>
      <c r="B197" s="30" t="s">
        <v>10</v>
      </c>
      <c r="C197" s="30">
        <v>1013</v>
      </c>
      <c r="D197" s="30">
        <f t="shared" ref="D197:D207" si="33">C197*E197</f>
        <v>670.60599999999999</v>
      </c>
      <c r="E197" s="30">
        <v>0.66200000000000003</v>
      </c>
      <c r="F197" s="30">
        <v>1048</v>
      </c>
      <c r="G197" s="10">
        <v>826</v>
      </c>
      <c r="H197" s="25">
        <f t="shared" ref="H197:H207" si="34">G197/F197</f>
        <v>0.78816793893129766</v>
      </c>
      <c r="I197" s="30">
        <v>29.2</v>
      </c>
      <c r="J197" s="30">
        <v>29.2</v>
      </c>
      <c r="K197" s="5">
        <f>J197/I197</f>
        <v>1</v>
      </c>
    </row>
    <row r="198" spans="1:11" x14ac:dyDescent="0.15">
      <c r="A198" s="30" t="s">
        <v>11</v>
      </c>
      <c r="B198" s="30" t="s">
        <v>12</v>
      </c>
      <c r="C198" s="30">
        <v>1434</v>
      </c>
      <c r="D198" s="30">
        <f t="shared" si="33"/>
        <v>982.29000000000008</v>
      </c>
      <c r="E198" s="30">
        <v>0.68500000000000005</v>
      </c>
      <c r="F198" s="30">
        <v>1698</v>
      </c>
      <c r="G198" s="10">
        <v>1337</v>
      </c>
      <c r="H198" s="25">
        <f t="shared" si="34"/>
        <v>0.78739693757361606</v>
      </c>
      <c r="I198" s="30">
        <v>22.1</v>
      </c>
      <c r="J198" s="30">
        <v>22.1</v>
      </c>
      <c r="K198" s="5">
        <f t="shared" ref="K198:K207" si="35">J198/I198</f>
        <v>1</v>
      </c>
    </row>
    <row r="199" spans="1:11" x14ac:dyDescent="0.15">
      <c r="A199" s="30" t="s">
        <v>13</v>
      </c>
      <c r="B199" s="30" t="s">
        <v>14</v>
      </c>
      <c r="C199" s="30">
        <v>1615</v>
      </c>
      <c r="D199" s="30">
        <f t="shared" si="33"/>
        <v>1584.3150000000001</v>
      </c>
      <c r="E199" s="30">
        <v>0.98099999999999998</v>
      </c>
      <c r="F199" s="30">
        <v>2758</v>
      </c>
      <c r="G199" s="10"/>
      <c r="H199" s="25">
        <f t="shared" si="34"/>
        <v>0</v>
      </c>
      <c r="I199" s="30">
        <v>38.200000000000003</v>
      </c>
      <c r="J199" s="30"/>
      <c r="K199" s="5">
        <f t="shared" si="35"/>
        <v>0</v>
      </c>
    </row>
    <row r="200" spans="1:11" x14ac:dyDescent="0.15">
      <c r="A200" s="30" t="s">
        <v>15</v>
      </c>
      <c r="B200" s="30" t="s">
        <v>16</v>
      </c>
      <c r="C200" s="30">
        <v>2432</v>
      </c>
      <c r="D200" s="30">
        <f t="shared" si="33"/>
        <v>2376.0639999999999</v>
      </c>
      <c r="E200" s="30">
        <v>0.97699999999999998</v>
      </c>
      <c r="F200" s="30">
        <v>4158</v>
      </c>
      <c r="G200" s="10"/>
      <c r="H200" s="25">
        <f t="shared" si="34"/>
        <v>0</v>
      </c>
      <c r="I200" s="30">
        <v>34.700000000000003</v>
      </c>
      <c r="J200" s="30"/>
      <c r="K200" s="5">
        <f t="shared" si="35"/>
        <v>0</v>
      </c>
    </row>
    <row r="201" spans="1:11" x14ac:dyDescent="0.15">
      <c r="A201" s="30" t="s">
        <v>17</v>
      </c>
      <c r="B201" s="30" t="s">
        <v>18</v>
      </c>
      <c r="C201" s="30">
        <v>2759</v>
      </c>
      <c r="D201" s="30">
        <f t="shared" si="33"/>
        <v>2574.1469999999999</v>
      </c>
      <c r="E201" s="30">
        <v>0.93300000000000005</v>
      </c>
      <c r="F201" s="30">
        <v>3824</v>
      </c>
      <c r="G201" s="10"/>
      <c r="H201" s="25">
        <f t="shared" si="34"/>
        <v>0</v>
      </c>
      <c r="I201" s="30">
        <v>29.9</v>
      </c>
      <c r="J201" s="30"/>
      <c r="K201" s="5">
        <f t="shared" si="35"/>
        <v>0</v>
      </c>
    </row>
    <row r="202" spans="1:11" x14ac:dyDescent="0.15">
      <c r="A202" s="30" t="s">
        <v>19</v>
      </c>
      <c r="B202" s="6" t="s">
        <v>20</v>
      </c>
      <c r="C202" s="30">
        <v>2740</v>
      </c>
      <c r="D202" s="30">
        <f t="shared" si="33"/>
        <v>2487.92</v>
      </c>
      <c r="E202" s="30">
        <v>0.90800000000000003</v>
      </c>
      <c r="F202" s="30">
        <v>4176</v>
      </c>
      <c r="G202" s="10"/>
      <c r="H202" s="25">
        <f t="shared" si="34"/>
        <v>0</v>
      </c>
      <c r="I202" s="30">
        <v>19.5</v>
      </c>
      <c r="J202" s="30"/>
      <c r="K202" s="5">
        <f t="shared" si="35"/>
        <v>0</v>
      </c>
    </row>
    <row r="203" spans="1:11" x14ac:dyDescent="0.15">
      <c r="A203" s="30" t="s">
        <v>21</v>
      </c>
      <c r="B203" s="30" t="s">
        <v>22</v>
      </c>
      <c r="C203" s="30">
        <v>691</v>
      </c>
      <c r="D203" s="30">
        <f t="shared" si="33"/>
        <v>666.81499999999994</v>
      </c>
      <c r="E203" s="30">
        <v>0.96499999999999997</v>
      </c>
      <c r="F203" s="30">
        <v>875</v>
      </c>
      <c r="G203" s="10"/>
      <c r="H203" s="25">
        <f t="shared" si="34"/>
        <v>0</v>
      </c>
      <c r="I203" s="30">
        <v>26.2</v>
      </c>
      <c r="J203" s="30"/>
      <c r="K203" s="5">
        <f t="shared" si="35"/>
        <v>0</v>
      </c>
    </row>
    <row r="204" spans="1:11" x14ac:dyDescent="0.15">
      <c r="A204" s="30" t="s">
        <v>23</v>
      </c>
      <c r="B204" s="30" t="s">
        <v>22</v>
      </c>
      <c r="C204" s="30">
        <v>1063</v>
      </c>
      <c r="D204" s="30">
        <f t="shared" si="33"/>
        <v>873.78599999999994</v>
      </c>
      <c r="E204" s="30">
        <v>0.82199999999999995</v>
      </c>
      <c r="F204" s="30">
        <v>1337</v>
      </c>
      <c r="G204" s="10">
        <v>1222</v>
      </c>
      <c r="H204" s="25">
        <f t="shared" si="34"/>
        <v>0.91398653702318622</v>
      </c>
      <c r="I204" s="30">
        <v>34.4</v>
      </c>
      <c r="J204" s="30">
        <v>34.299999999999997</v>
      </c>
      <c r="K204" s="5">
        <f t="shared" si="35"/>
        <v>0.99709302325581395</v>
      </c>
    </row>
    <row r="205" spans="1:11" x14ac:dyDescent="0.15">
      <c r="A205" s="30" t="s">
        <v>24</v>
      </c>
      <c r="B205" s="30" t="s">
        <v>22</v>
      </c>
      <c r="C205" s="30">
        <v>1128</v>
      </c>
      <c r="D205" s="30">
        <f t="shared" si="33"/>
        <v>962.18399999999997</v>
      </c>
      <c r="E205" s="30">
        <v>0.85299999999999998</v>
      </c>
      <c r="F205" s="30">
        <v>1377</v>
      </c>
      <c r="G205" s="10">
        <v>1212</v>
      </c>
      <c r="H205" s="25">
        <f t="shared" si="34"/>
        <v>0.88017429193899777</v>
      </c>
      <c r="I205" s="30">
        <v>18.100000000000001</v>
      </c>
      <c r="J205" s="30">
        <v>18</v>
      </c>
      <c r="K205" s="5">
        <f t="shared" si="35"/>
        <v>0.99447513812154686</v>
      </c>
    </row>
    <row r="206" spans="1:11" x14ac:dyDescent="0.15">
      <c r="A206" s="30" t="s">
        <v>25</v>
      </c>
      <c r="B206" s="30" t="s">
        <v>26</v>
      </c>
      <c r="C206" s="30">
        <v>1276</v>
      </c>
      <c r="D206" s="30">
        <f t="shared" si="33"/>
        <v>1057.8039999999999</v>
      </c>
      <c r="E206" s="30">
        <v>0.82899999999999996</v>
      </c>
      <c r="F206" s="30">
        <v>1369</v>
      </c>
      <c r="G206" s="10">
        <v>1390</v>
      </c>
      <c r="H206" s="25">
        <f t="shared" si="34"/>
        <v>1.0153396639883125</v>
      </c>
      <c r="I206" s="30">
        <v>32</v>
      </c>
      <c r="J206" s="30">
        <v>32</v>
      </c>
      <c r="K206" s="5">
        <f t="shared" si="35"/>
        <v>1</v>
      </c>
    </row>
    <row r="207" spans="1:11" x14ac:dyDescent="0.15">
      <c r="A207" s="30" t="s">
        <v>27</v>
      </c>
      <c r="B207" s="30" t="s">
        <v>26</v>
      </c>
      <c r="C207" s="30">
        <v>1104</v>
      </c>
      <c r="D207" s="30">
        <f t="shared" si="33"/>
        <v>1057.6320000000001</v>
      </c>
      <c r="E207" s="30">
        <v>0.95799999999999996</v>
      </c>
      <c r="F207" s="30">
        <v>1319</v>
      </c>
      <c r="G207" s="10">
        <v>1217</v>
      </c>
      <c r="H207" s="25">
        <f t="shared" si="34"/>
        <v>0.92266868840030325</v>
      </c>
      <c r="I207" s="30">
        <v>35.799999999999997</v>
      </c>
      <c r="J207" s="30">
        <v>35.799999999999997</v>
      </c>
      <c r="K207" s="5">
        <f t="shared" si="35"/>
        <v>1</v>
      </c>
    </row>
    <row r="211" spans="1:11" x14ac:dyDescent="0.15">
      <c r="A211" t="s">
        <v>177</v>
      </c>
      <c r="C211" s="1">
        <v>0.01</v>
      </c>
    </row>
    <row r="212" spans="1:11" x14ac:dyDescent="0.15">
      <c r="A212" s="2" t="s">
        <v>0</v>
      </c>
      <c r="B212" s="2" t="s">
        <v>1</v>
      </c>
      <c r="C212" s="52" t="s">
        <v>2</v>
      </c>
      <c r="D212" s="53"/>
      <c r="E212" s="54"/>
      <c r="F212" s="52" t="s">
        <v>3</v>
      </c>
      <c r="G212" s="53"/>
      <c r="H212" s="54"/>
      <c r="I212" s="51" t="s">
        <v>58</v>
      </c>
      <c r="J212" s="51"/>
      <c r="K212" s="51"/>
    </row>
    <row r="213" spans="1:11" x14ac:dyDescent="0.15">
      <c r="A213" s="3"/>
      <c r="B213" s="3"/>
      <c r="C213" s="31" t="s">
        <v>4</v>
      </c>
      <c r="D213" s="31" t="s">
        <v>5</v>
      </c>
      <c r="E213" s="31" t="s">
        <v>6</v>
      </c>
      <c r="F213" s="31" t="s">
        <v>4</v>
      </c>
      <c r="G213" s="31" t="s">
        <v>5</v>
      </c>
      <c r="H213" s="31" t="s">
        <v>6</v>
      </c>
      <c r="I213" s="31" t="s">
        <v>59</v>
      </c>
      <c r="J213" s="31" t="s">
        <v>60</v>
      </c>
      <c r="K213" s="31" t="s">
        <v>61</v>
      </c>
    </row>
    <row r="214" spans="1:11" x14ac:dyDescent="0.15">
      <c r="A214" s="31" t="s">
        <v>7</v>
      </c>
      <c r="B214" s="31" t="s">
        <v>8</v>
      </c>
      <c r="C214" s="31">
        <v>599</v>
      </c>
      <c r="D214" s="31">
        <f>C214*E214</f>
        <v>531.91200000000003</v>
      </c>
      <c r="E214" s="31">
        <v>0.88800000000000001</v>
      </c>
      <c r="F214" s="31">
        <v>606</v>
      </c>
      <c r="G214" s="10">
        <v>549</v>
      </c>
      <c r="H214" s="17">
        <f>G214/F214</f>
        <v>0.90594059405940597</v>
      </c>
      <c r="I214" s="31">
        <v>17.2</v>
      </c>
      <c r="J214" s="31">
        <v>17.2</v>
      </c>
      <c r="K214" s="5">
        <f>J214/I214</f>
        <v>1</v>
      </c>
    </row>
    <row r="215" spans="1:11" x14ac:dyDescent="0.15">
      <c r="A215" s="31" t="s">
        <v>9</v>
      </c>
      <c r="B215" s="31" t="s">
        <v>10</v>
      </c>
      <c r="C215" s="31">
        <v>1013</v>
      </c>
      <c r="D215" s="31">
        <f t="shared" ref="D215:D225" si="36">C215*E215</f>
        <v>670.60599999999999</v>
      </c>
      <c r="E215" s="31">
        <v>0.66200000000000003</v>
      </c>
      <c r="F215" s="31">
        <v>805</v>
      </c>
      <c r="G215" s="10">
        <v>717</v>
      </c>
      <c r="H215" s="17">
        <f t="shared" ref="H215:H224" si="37">G215/F215</f>
        <v>0.89068322981366455</v>
      </c>
      <c r="I215" s="31">
        <v>22.8</v>
      </c>
      <c r="J215" s="31">
        <v>22.8</v>
      </c>
      <c r="K215" s="5">
        <f>J215/I215</f>
        <v>1</v>
      </c>
    </row>
    <row r="216" spans="1:11" x14ac:dyDescent="0.15">
      <c r="A216" s="31" t="s">
        <v>11</v>
      </c>
      <c r="B216" s="31" t="s">
        <v>12</v>
      </c>
      <c r="C216" s="31">
        <v>1434</v>
      </c>
      <c r="D216" s="31">
        <f t="shared" si="36"/>
        <v>982.29000000000008</v>
      </c>
      <c r="E216" s="31">
        <v>0.68500000000000005</v>
      </c>
      <c r="F216" s="31">
        <v>1251</v>
      </c>
      <c r="G216" s="10">
        <v>979</v>
      </c>
      <c r="H216" s="17">
        <f t="shared" si="37"/>
        <v>0.78257394084732212</v>
      </c>
      <c r="I216" s="31">
        <v>15.4</v>
      </c>
      <c r="J216" s="31">
        <v>15.4</v>
      </c>
      <c r="K216" s="5">
        <f t="shared" ref="K216:K225" si="38">J216/I216</f>
        <v>1</v>
      </c>
    </row>
    <row r="217" spans="1:11" x14ac:dyDescent="0.15">
      <c r="A217" s="31" t="s">
        <v>13</v>
      </c>
      <c r="B217" s="31" t="s">
        <v>14</v>
      </c>
      <c r="C217" s="31">
        <v>1615</v>
      </c>
      <c r="D217" s="31">
        <f t="shared" si="36"/>
        <v>1584.3150000000001</v>
      </c>
      <c r="E217" s="31">
        <v>0.98099999999999998</v>
      </c>
      <c r="F217" s="31">
        <v>1865</v>
      </c>
      <c r="G217" s="10">
        <v>1769</v>
      </c>
      <c r="H217" s="16">
        <f t="shared" si="37"/>
        <v>0.94852546916890079</v>
      </c>
      <c r="I217" s="31">
        <v>27.2</v>
      </c>
      <c r="J217" s="31">
        <v>29.5</v>
      </c>
      <c r="K217" s="5">
        <f t="shared" si="38"/>
        <v>1.0845588235294117</v>
      </c>
    </row>
    <row r="218" spans="1:11" x14ac:dyDescent="0.15">
      <c r="A218" s="31" t="s">
        <v>15</v>
      </c>
      <c r="B218" s="31" t="s">
        <v>16</v>
      </c>
      <c r="C218" s="31">
        <v>2432</v>
      </c>
      <c r="D218" s="31">
        <f t="shared" si="36"/>
        <v>2376.0639999999999</v>
      </c>
      <c r="E218" s="31">
        <v>0.97699999999999998</v>
      </c>
      <c r="F218" s="31">
        <v>2505</v>
      </c>
      <c r="G218" s="10">
        <v>2428</v>
      </c>
      <c r="H218" s="25">
        <f t="shared" si="37"/>
        <v>0.96926147704590815</v>
      </c>
      <c r="I218" s="31">
        <v>23.9</v>
      </c>
      <c r="J218" s="31">
        <v>25.3</v>
      </c>
      <c r="K218" s="5">
        <f t="shared" si="38"/>
        <v>1.0585774058577406</v>
      </c>
    </row>
    <row r="219" spans="1:11" x14ac:dyDescent="0.15">
      <c r="A219" s="31" t="s">
        <v>17</v>
      </c>
      <c r="B219" s="31" t="s">
        <v>18</v>
      </c>
      <c r="C219" s="31">
        <v>2759</v>
      </c>
      <c r="D219" s="31">
        <f t="shared" si="36"/>
        <v>2574.1469999999999</v>
      </c>
      <c r="E219" s="31">
        <v>0.93300000000000005</v>
      </c>
      <c r="F219" s="31">
        <v>2992</v>
      </c>
      <c r="G219" s="10"/>
      <c r="H219" s="25">
        <f t="shared" si="37"/>
        <v>0</v>
      </c>
      <c r="I219" s="31">
        <v>22.1</v>
      </c>
      <c r="J219" s="31"/>
      <c r="K219" s="5">
        <f t="shared" si="38"/>
        <v>0</v>
      </c>
    </row>
    <row r="220" spans="1:11" x14ac:dyDescent="0.15">
      <c r="A220" s="31" t="s">
        <v>19</v>
      </c>
      <c r="B220" s="6" t="s">
        <v>20</v>
      </c>
      <c r="C220" s="31">
        <v>2740</v>
      </c>
      <c r="D220" s="31">
        <f t="shared" si="36"/>
        <v>2487.92</v>
      </c>
      <c r="E220" s="31">
        <v>0.90800000000000003</v>
      </c>
      <c r="F220" s="31">
        <v>2798</v>
      </c>
      <c r="G220" s="10">
        <v>2192</v>
      </c>
      <c r="H220" s="16">
        <f t="shared" si="37"/>
        <v>0.78341672623302361</v>
      </c>
      <c r="I220" s="31">
        <v>12.7</v>
      </c>
      <c r="J220" s="31">
        <v>12.7</v>
      </c>
      <c r="K220" s="5">
        <f t="shared" si="38"/>
        <v>1</v>
      </c>
    </row>
    <row r="221" spans="1:11" x14ac:dyDescent="0.15">
      <c r="A221" s="31" t="s">
        <v>21</v>
      </c>
      <c r="B221" s="31" t="s">
        <v>22</v>
      </c>
      <c r="C221" s="31">
        <v>691</v>
      </c>
      <c r="D221" s="31">
        <f t="shared" si="36"/>
        <v>666.81499999999994</v>
      </c>
      <c r="E221" s="31">
        <v>0.96499999999999997</v>
      </c>
      <c r="F221" s="31">
        <v>666</v>
      </c>
      <c r="G221" s="10">
        <v>624</v>
      </c>
      <c r="H221" s="16">
        <f t="shared" si="37"/>
        <v>0.93693693693693691</v>
      </c>
      <c r="I221" s="31">
        <v>16.100000000000001</v>
      </c>
      <c r="J221" s="31">
        <v>16.100000000000001</v>
      </c>
      <c r="K221" s="5">
        <f t="shared" si="38"/>
        <v>1</v>
      </c>
    </row>
    <row r="222" spans="1:11" x14ac:dyDescent="0.15">
      <c r="A222" s="31" t="s">
        <v>23</v>
      </c>
      <c r="B222" s="31" t="s">
        <v>22</v>
      </c>
      <c r="C222" s="31">
        <v>1063</v>
      </c>
      <c r="D222" s="31">
        <f t="shared" si="36"/>
        <v>873.78599999999994</v>
      </c>
      <c r="E222" s="31">
        <v>0.82199999999999995</v>
      </c>
      <c r="F222" s="31">
        <v>855</v>
      </c>
      <c r="G222" s="10">
        <v>824</v>
      </c>
      <c r="H222" s="25">
        <f t="shared" si="37"/>
        <v>0.96374269005847957</v>
      </c>
      <c r="I222" s="31">
        <v>22</v>
      </c>
      <c r="J222" s="31">
        <v>22.5</v>
      </c>
      <c r="K222" s="5">
        <f t="shared" si="38"/>
        <v>1.0227272727272727</v>
      </c>
    </row>
    <row r="223" spans="1:11" x14ac:dyDescent="0.15">
      <c r="A223" s="31" t="s">
        <v>24</v>
      </c>
      <c r="B223" s="31" t="s">
        <v>22</v>
      </c>
      <c r="C223" s="31">
        <v>1128</v>
      </c>
      <c r="D223" s="31">
        <f t="shared" si="36"/>
        <v>962.18399999999997</v>
      </c>
      <c r="E223" s="31">
        <v>0.85299999999999998</v>
      </c>
      <c r="F223" s="31">
        <v>1233</v>
      </c>
      <c r="G223" s="10">
        <v>990</v>
      </c>
      <c r="H223" s="25">
        <f t="shared" si="37"/>
        <v>0.8029197080291971</v>
      </c>
      <c r="I223" s="31">
        <v>11.5</v>
      </c>
      <c r="J223" s="31">
        <v>11.5</v>
      </c>
      <c r="K223" s="5">
        <f t="shared" si="38"/>
        <v>1</v>
      </c>
    </row>
    <row r="224" spans="1:11" x14ac:dyDescent="0.15">
      <c r="A224" s="31" t="s">
        <v>25</v>
      </c>
      <c r="B224" s="31" t="s">
        <v>26</v>
      </c>
      <c r="C224" s="31">
        <v>1276</v>
      </c>
      <c r="D224" s="31">
        <f t="shared" si="36"/>
        <v>1057.8039999999999</v>
      </c>
      <c r="E224" s="31">
        <v>0.82899999999999996</v>
      </c>
      <c r="F224" s="31">
        <v>1144</v>
      </c>
      <c r="G224" s="10">
        <v>1144</v>
      </c>
      <c r="H224" s="17">
        <f t="shared" si="37"/>
        <v>1</v>
      </c>
      <c r="I224" s="31">
        <v>25.1</v>
      </c>
      <c r="J224" s="31">
        <v>25.1</v>
      </c>
      <c r="K224" s="5">
        <f t="shared" si="38"/>
        <v>1</v>
      </c>
    </row>
    <row r="225" spans="1:11" x14ac:dyDescent="0.15">
      <c r="A225" s="31" t="s">
        <v>27</v>
      </c>
      <c r="B225" s="31" t="s">
        <v>26</v>
      </c>
      <c r="C225" s="31">
        <v>1104</v>
      </c>
      <c r="D225" s="31">
        <f t="shared" si="36"/>
        <v>1057.6320000000001</v>
      </c>
      <c r="E225" s="31">
        <v>0.95799999999999996</v>
      </c>
      <c r="F225" s="31">
        <v>1124</v>
      </c>
      <c r="G225" s="10">
        <v>1039</v>
      </c>
      <c r="H225" s="16">
        <f>G225/F225</f>
        <v>0.92437722419928825</v>
      </c>
      <c r="I225" s="31">
        <v>29.2</v>
      </c>
      <c r="J225" s="31">
        <v>29.2</v>
      </c>
      <c r="K225" s="5">
        <f t="shared" si="38"/>
        <v>1</v>
      </c>
    </row>
    <row r="227" spans="1:11" x14ac:dyDescent="0.15">
      <c r="A227" s="7" t="s">
        <v>178</v>
      </c>
    </row>
    <row r="228" spans="1:11" x14ac:dyDescent="0.15">
      <c r="A228" s="2" t="s">
        <v>0</v>
      </c>
      <c r="B228" s="2" t="s">
        <v>1</v>
      </c>
      <c r="C228" s="52" t="s">
        <v>2</v>
      </c>
      <c r="D228" s="53"/>
      <c r="E228" s="54"/>
      <c r="F228" s="52" t="s">
        <v>3</v>
      </c>
      <c r="G228" s="53"/>
      <c r="H228" s="54"/>
      <c r="I228" s="51" t="s">
        <v>58</v>
      </c>
      <c r="J228" s="51"/>
      <c r="K228" s="51"/>
    </row>
    <row r="229" spans="1:11" x14ac:dyDescent="0.15">
      <c r="A229" s="3"/>
      <c r="B229" s="3"/>
      <c r="C229" s="31" t="s">
        <v>4</v>
      </c>
      <c r="D229" s="31" t="s">
        <v>5</v>
      </c>
      <c r="E229" s="31" t="s">
        <v>6</v>
      </c>
      <c r="F229" s="31" t="s">
        <v>4</v>
      </c>
      <c r="G229" s="31" t="s">
        <v>5</v>
      </c>
      <c r="H229" s="31" t="s">
        <v>6</v>
      </c>
      <c r="I229" s="31" t="s">
        <v>59</v>
      </c>
      <c r="J229" s="31" t="s">
        <v>60</v>
      </c>
      <c r="K229" s="31" t="s">
        <v>61</v>
      </c>
    </row>
    <row r="230" spans="1:11" x14ac:dyDescent="0.15">
      <c r="A230" s="31" t="s">
        <v>7</v>
      </c>
      <c r="B230" s="31" t="s">
        <v>8</v>
      </c>
      <c r="C230" s="31">
        <v>599</v>
      </c>
      <c r="D230" s="31">
        <f>C230*E230</f>
        <v>531.91200000000003</v>
      </c>
      <c r="E230" s="31">
        <v>0.88800000000000001</v>
      </c>
      <c r="F230" s="31">
        <v>605</v>
      </c>
      <c r="G230" s="10"/>
      <c r="H230" s="25">
        <f>G230/F230</f>
        <v>0</v>
      </c>
      <c r="I230" s="31">
        <v>17.2</v>
      </c>
      <c r="J230" s="31"/>
      <c r="K230" s="5">
        <f>J230/I230</f>
        <v>0</v>
      </c>
    </row>
    <row r="231" spans="1:11" x14ac:dyDescent="0.15">
      <c r="A231" s="31" t="s">
        <v>9</v>
      </c>
      <c r="B231" s="31" t="s">
        <v>10</v>
      </c>
      <c r="C231" s="31">
        <v>1013</v>
      </c>
      <c r="D231" s="31">
        <f t="shared" ref="D231:D241" si="39">C231*E231</f>
        <v>670.60599999999999</v>
      </c>
      <c r="E231" s="31">
        <v>0.66200000000000003</v>
      </c>
      <c r="F231" s="31">
        <v>830</v>
      </c>
      <c r="G231" s="10"/>
      <c r="H231" s="25">
        <f t="shared" ref="H231:H240" si="40">G231/F231</f>
        <v>0</v>
      </c>
      <c r="I231" s="31">
        <v>22.4</v>
      </c>
      <c r="J231" s="31"/>
      <c r="K231" s="5">
        <f>J231/I231</f>
        <v>0</v>
      </c>
    </row>
    <row r="232" spans="1:11" x14ac:dyDescent="0.15">
      <c r="A232" s="31" t="s">
        <v>11</v>
      </c>
      <c r="B232" s="31" t="s">
        <v>12</v>
      </c>
      <c r="C232" s="31">
        <v>1434</v>
      </c>
      <c r="D232" s="31">
        <f t="shared" si="39"/>
        <v>982.29000000000008</v>
      </c>
      <c r="E232" s="31">
        <v>0.68500000000000005</v>
      </c>
      <c r="F232" s="31">
        <v>1250</v>
      </c>
      <c r="G232" s="10"/>
      <c r="H232" s="25">
        <f t="shared" si="40"/>
        <v>0</v>
      </c>
      <c r="I232" s="31">
        <v>15.3</v>
      </c>
      <c r="J232" s="31"/>
      <c r="K232" s="5">
        <f t="shared" ref="K232:K241" si="41">J232/I232</f>
        <v>0</v>
      </c>
    </row>
    <row r="233" spans="1:11" x14ac:dyDescent="0.15">
      <c r="A233" s="31" t="s">
        <v>13</v>
      </c>
      <c r="B233" s="31" t="s">
        <v>14</v>
      </c>
      <c r="C233" s="31">
        <v>1615</v>
      </c>
      <c r="D233" s="31">
        <f t="shared" si="39"/>
        <v>1584.3150000000001</v>
      </c>
      <c r="E233" s="31">
        <v>0.98099999999999998</v>
      </c>
      <c r="F233" s="31">
        <v>1795</v>
      </c>
      <c r="G233" s="10"/>
      <c r="H233" s="25">
        <f t="shared" si="40"/>
        <v>0</v>
      </c>
      <c r="I233" s="31">
        <v>27.6</v>
      </c>
      <c r="J233" s="31"/>
      <c r="K233" s="5">
        <f t="shared" si="41"/>
        <v>0</v>
      </c>
    </row>
    <row r="234" spans="1:11" x14ac:dyDescent="0.15">
      <c r="A234" s="31" t="s">
        <v>15</v>
      </c>
      <c r="B234" s="31" t="s">
        <v>16</v>
      </c>
      <c r="C234" s="31">
        <v>2432</v>
      </c>
      <c r="D234" s="31">
        <f t="shared" si="39"/>
        <v>2376.0639999999999</v>
      </c>
      <c r="E234" s="31">
        <v>0.97699999999999998</v>
      </c>
      <c r="F234" s="31">
        <v>2526</v>
      </c>
      <c r="G234" s="10"/>
      <c r="H234" s="25">
        <f t="shared" si="40"/>
        <v>0</v>
      </c>
      <c r="I234" s="31">
        <v>21.7</v>
      </c>
      <c r="J234" s="31"/>
      <c r="K234" s="5">
        <f t="shared" si="41"/>
        <v>0</v>
      </c>
    </row>
    <row r="235" spans="1:11" x14ac:dyDescent="0.15">
      <c r="A235" s="31" t="s">
        <v>17</v>
      </c>
      <c r="B235" s="31" t="s">
        <v>18</v>
      </c>
      <c r="C235" s="31">
        <v>2759</v>
      </c>
      <c r="D235" s="31">
        <f t="shared" si="39"/>
        <v>2574.1469999999999</v>
      </c>
      <c r="E235" s="31">
        <v>0.93300000000000005</v>
      </c>
      <c r="F235" s="31">
        <v>2862</v>
      </c>
      <c r="G235" s="10"/>
      <c r="H235" s="25">
        <f t="shared" si="40"/>
        <v>0</v>
      </c>
      <c r="I235" s="31">
        <v>22</v>
      </c>
      <c r="J235" s="31"/>
      <c r="K235" s="5">
        <f t="shared" si="41"/>
        <v>0</v>
      </c>
    </row>
    <row r="236" spans="1:11" x14ac:dyDescent="0.15">
      <c r="A236" s="31" t="s">
        <v>19</v>
      </c>
      <c r="B236" s="6" t="s">
        <v>20</v>
      </c>
      <c r="C236" s="31">
        <v>2740</v>
      </c>
      <c r="D236" s="31">
        <f t="shared" si="39"/>
        <v>2487.92</v>
      </c>
      <c r="E236" s="31">
        <v>0.90800000000000003</v>
      </c>
      <c r="F236" s="31">
        <v>2783</v>
      </c>
      <c r="G236" s="10"/>
      <c r="H236" s="25">
        <f t="shared" si="40"/>
        <v>0</v>
      </c>
      <c r="I236" s="31">
        <v>12.6</v>
      </c>
      <c r="J236" s="31"/>
      <c r="K236" s="5">
        <f t="shared" si="41"/>
        <v>0</v>
      </c>
    </row>
    <row r="237" spans="1:11" x14ac:dyDescent="0.15">
      <c r="A237" s="31" t="s">
        <v>21</v>
      </c>
      <c r="B237" s="31" t="s">
        <v>22</v>
      </c>
      <c r="C237" s="31">
        <v>691</v>
      </c>
      <c r="D237" s="31">
        <f t="shared" si="39"/>
        <v>666.81499999999994</v>
      </c>
      <c r="E237" s="31">
        <v>0.96499999999999997</v>
      </c>
      <c r="F237" s="31">
        <v>690</v>
      </c>
      <c r="G237" s="10"/>
      <c r="H237" s="25">
        <f t="shared" si="40"/>
        <v>0</v>
      </c>
      <c r="I237" s="31">
        <v>16.100000000000001</v>
      </c>
      <c r="J237" s="31"/>
      <c r="K237" s="5">
        <f t="shared" si="41"/>
        <v>0</v>
      </c>
    </row>
    <row r="238" spans="1:11" x14ac:dyDescent="0.15">
      <c r="A238" s="31" t="s">
        <v>23</v>
      </c>
      <c r="B238" s="31" t="s">
        <v>22</v>
      </c>
      <c r="C238" s="31">
        <v>1063</v>
      </c>
      <c r="D238" s="31">
        <f t="shared" si="39"/>
        <v>873.78599999999994</v>
      </c>
      <c r="E238" s="31">
        <v>0.82199999999999995</v>
      </c>
      <c r="F238" s="31">
        <v>839</v>
      </c>
      <c r="G238" s="10"/>
      <c r="H238" s="25">
        <f t="shared" si="40"/>
        <v>0</v>
      </c>
      <c r="I238" s="31">
        <v>22</v>
      </c>
      <c r="J238" s="31"/>
      <c r="K238" s="5">
        <f t="shared" si="41"/>
        <v>0</v>
      </c>
    </row>
    <row r="239" spans="1:11" x14ac:dyDescent="0.15">
      <c r="A239" s="31" t="s">
        <v>24</v>
      </c>
      <c r="B239" s="31" t="s">
        <v>22</v>
      </c>
      <c r="C239" s="31">
        <v>1128</v>
      </c>
      <c r="D239" s="31">
        <f t="shared" si="39"/>
        <v>962.18399999999997</v>
      </c>
      <c r="E239" s="31">
        <v>0.85299999999999998</v>
      </c>
      <c r="F239" s="31">
        <v>1185</v>
      </c>
      <c r="G239" s="10"/>
      <c r="H239" s="25">
        <f t="shared" si="40"/>
        <v>0</v>
      </c>
      <c r="I239" s="31">
        <v>11.7</v>
      </c>
      <c r="J239" s="31"/>
      <c r="K239" s="5">
        <f t="shared" si="41"/>
        <v>0</v>
      </c>
    </row>
    <row r="240" spans="1:11" x14ac:dyDescent="0.15">
      <c r="A240" s="31" t="s">
        <v>25</v>
      </c>
      <c r="B240" s="31" t="s">
        <v>26</v>
      </c>
      <c r="C240" s="31">
        <v>1276</v>
      </c>
      <c r="D240" s="31">
        <f t="shared" si="39"/>
        <v>1057.8039999999999</v>
      </c>
      <c r="E240" s="31">
        <v>0.82899999999999996</v>
      </c>
      <c r="F240" s="31">
        <v>1169</v>
      </c>
      <c r="G240" s="10"/>
      <c r="H240" s="25">
        <f t="shared" si="40"/>
        <v>0</v>
      </c>
      <c r="I240" s="31">
        <v>25</v>
      </c>
      <c r="J240" s="31"/>
      <c r="K240" s="5">
        <f t="shared" si="41"/>
        <v>0</v>
      </c>
    </row>
    <row r="241" spans="1:14" x14ac:dyDescent="0.15">
      <c r="A241" s="31" t="s">
        <v>27</v>
      </c>
      <c r="B241" s="31" t="s">
        <v>26</v>
      </c>
      <c r="C241" s="31">
        <v>1104</v>
      </c>
      <c r="D241" s="31">
        <f t="shared" si="39"/>
        <v>1057.6320000000001</v>
      </c>
      <c r="E241" s="31">
        <v>0.95799999999999996</v>
      </c>
      <c r="F241" s="31">
        <v>1100</v>
      </c>
      <c r="G241" s="10"/>
      <c r="H241" s="25">
        <f>G241/F241</f>
        <v>0</v>
      </c>
      <c r="I241" s="31">
        <v>29.2</v>
      </c>
      <c r="J241" s="31"/>
      <c r="K241" s="5">
        <f t="shared" si="41"/>
        <v>0</v>
      </c>
    </row>
    <row r="244" spans="1:14" x14ac:dyDescent="0.15">
      <c r="A244" s="7" t="s">
        <v>179</v>
      </c>
      <c r="C244" s="1">
        <v>0.01</v>
      </c>
    </row>
    <row r="245" spans="1:14" x14ac:dyDescent="0.15">
      <c r="A245" s="2" t="s">
        <v>0</v>
      </c>
      <c r="B245" s="2" t="s">
        <v>1</v>
      </c>
      <c r="C245" s="52" t="s">
        <v>2</v>
      </c>
      <c r="D245" s="53"/>
      <c r="E245" s="54"/>
      <c r="F245" s="52" t="s">
        <v>3</v>
      </c>
      <c r="G245" s="53"/>
      <c r="H245" s="54"/>
      <c r="I245" s="51" t="s">
        <v>58</v>
      </c>
      <c r="J245" s="51"/>
      <c r="K245" s="51"/>
    </row>
    <row r="246" spans="1:14" x14ac:dyDescent="0.15">
      <c r="A246" s="3"/>
      <c r="B246" s="3"/>
      <c r="C246" s="31" t="s">
        <v>4</v>
      </c>
      <c r="D246" s="31" t="s">
        <v>5</v>
      </c>
      <c r="E246" s="31" t="s">
        <v>6</v>
      </c>
      <c r="F246" s="31" t="s">
        <v>4</v>
      </c>
      <c r="G246" s="31" t="s">
        <v>5</v>
      </c>
      <c r="H246" s="31" t="s">
        <v>6</v>
      </c>
      <c r="I246" s="31" t="s">
        <v>59</v>
      </c>
      <c r="J246" s="31" t="s">
        <v>60</v>
      </c>
      <c r="K246" s="31" t="s">
        <v>61</v>
      </c>
    </row>
    <row r="247" spans="1:14" x14ac:dyDescent="0.15">
      <c r="A247" s="31" t="s">
        <v>7</v>
      </c>
      <c r="B247" s="31" t="s">
        <v>8</v>
      </c>
      <c r="C247" s="31">
        <v>599</v>
      </c>
      <c r="D247" s="31">
        <f>C247*E247</f>
        <v>531.91200000000003</v>
      </c>
      <c r="E247" s="31">
        <v>0.88800000000000001</v>
      </c>
      <c r="F247" s="31">
        <v>606</v>
      </c>
      <c r="G247" s="10">
        <v>572</v>
      </c>
      <c r="H247" s="17">
        <f>G247/F247</f>
        <v>0.94389438943894388</v>
      </c>
      <c r="I247" s="31">
        <v>17.2</v>
      </c>
      <c r="J247" s="31">
        <v>17.100000000000001</v>
      </c>
      <c r="K247" s="5">
        <f>J247/I247</f>
        <v>0.99418604651162801</v>
      </c>
    </row>
    <row r="248" spans="1:14" x14ac:dyDescent="0.15">
      <c r="A248" s="31" t="s">
        <v>9</v>
      </c>
      <c r="B248" s="31" t="s">
        <v>10</v>
      </c>
      <c r="C248" s="31">
        <v>1013</v>
      </c>
      <c r="D248" s="31">
        <f t="shared" ref="D248:D258" si="42">C248*E248</f>
        <v>670.60599999999999</v>
      </c>
      <c r="E248" s="31">
        <v>0.66200000000000003</v>
      </c>
      <c r="F248" s="31">
        <v>805</v>
      </c>
      <c r="G248" s="10">
        <v>722</v>
      </c>
      <c r="H248" s="17">
        <f t="shared" ref="H248:H257" si="43">G248/F248</f>
        <v>0.89689440993788816</v>
      </c>
      <c r="I248" s="31">
        <v>22.8</v>
      </c>
      <c r="J248" s="31">
        <v>22.8</v>
      </c>
      <c r="K248" s="5">
        <f>J248/I248</f>
        <v>1</v>
      </c>
    </row>
    <row r="249" spans="1:14" x14ac:dyDescent="0.15">
      <c r="A249" s="31" t="s">
        <v>11</v>
      </c>
      <c r="B249" s="31" t="s">
        <v>12</v>
      </c>
      <c r="C249" s="31">
        <v>1434</v>
      </c>
      <c r="D249" s="31">
        <f t="shared" si="42"/>
        <v>982.29000000000008</v>
      </c>
      <c r="E249" s="31">
        <v>0.68500000000000005</v>
      </c>
      <c r="F249" s="31">
        <v>1251</v>
      </c>
      <c r="G249" s="10"/>
      <c r="H249" s="25">
        <f t="shared" si="43"/>
        <v>0</v>
      </c>
      <c r="I249" s="31">
        <v>15.4</v>
      </c>
      <c r="J249" s="31"/>
      <c r="K249" s="5">
        <f t="shared" ref="K249:K258" si="44">J249/I249</f>
        <v>0</v>
      </c>
      <c r="L249" t="s">
        <v>180</v>
      </c>
      <c r="N249" t="s">
        <v>181</v>
      </c>
    </row>
    <row r="250" spans="1:14" x14ac:dyDescent="0.15">
      <c r="A250" s="31" t="s">
        <v>13</v>
      </c>
      <c r="B250" s="31" t="s">
        <v>14</v>
      </c>
      <c r="C250" s="31">
        <v>1615</v>
      </c>
      <c r="D250" s="31">
        <f t="shared" si="42"/>
        <v>1584.3150000000001</v>
      </c>
      <c r="E250" s="31">
        <v>0.98099999999999998</v>
      </c>
      <c r="F250" s="31">
        <v>1865</v>
      </c>
      <c r="G250" s="10">
        <v>1806</v>
      </c>
      <c r="H250" s="16">
        <f t="shared" si="43"/>
        <v>0.96836461126005358</v>
      </c>
      <c r="I250" s="31">
        <v>27.2</v>
      </c>
      <c r="J250" s="31">
        <v>27.2</v>
      </c>
      <c r="K250" s="5">
        <f t="shared" si="44"/>
        <v>1</v>
      </c>
    </row>
    <row r="251" spans="1:14" x14ac:dyDescent="0.15">
      <c r="A251" s="31" t="s">
        <v>15</v>
      </c>
      <c r="B251" s="31" t="s">
        <v>16</v>
      </c>
      <c r="C251" s="31">
        <v>2432</v>
      </c>
      <c r="D251" s="31">
        <f t="shared" si="42"/>
        <v>2376.0639999999999</v>
      </c>
      <c r="E251" s="31">
        <v>0.97699999999999998</v>
      </c>
      <c r="F251" s="31">
        <v>2505</v>
      </c>
      <c r="G251" s="10">
        <v>2459</v>
      </c>
      <c r="H251" s="17">
        <f t="shared" si="43"/>
        <v>0.98163672654690615</v>
      </c>
      <c r="I251" s="31">
        <v>23.9</v>
      </c>
      <c r="J251" s="31">
        <v>25.3</v>
      </c>
      <c r="K251" s="5">
        <f t="shared" si="44"/>
        <v>1.0585774058577406</v>
      </c>
    </row>
    <row r="252" spans="1:14" x14ac:dyDescent="0.15">
      <c r="A252" s="31" t="s">
        <v>17</v>
      </c>
      <c r="B252" s="31" t="s">
        <v>18</v>
      </c>
      <c r="C252" s="31">
        <v>2759</v>
      </c>
      <c r="D252" s="31">
        <f t="shared" si="42"/>
        <v>2574.1469999999999</v>
      </c>
      <c r="E252" s="31">
        <v>0.93300000000000005</v>
      </c>
      <c r="F252" s="31">
        <v>2992</v>
      </c>
      <c r="G252" s="10">
        <v>2712</v>
      </c>
      <c r="H252" s="16">
        <f t="shared" si="43"/>
        <v>0.9064171122994652</v>
      </c>
      <c r="I252" s="31">
        <v>22.1</v>
      </c>
      <c r="J252" s="31">
        <v>39.1</v>
      </c>
      <c r="K252" s="5">
        <f t="shared" si="44"/>
        <v>1.7692307692307692</v>
      </c>
      <c r="L252" t="s">
        <v>182</v>
      </c>
    </row>
    <row r="253" spans="1:14" x14ac:dyDescent="0.15">
      <c r="A253" s="31" t="s">
        <v>19</v>
      </c>
      <c r="B253" s="6" t="s">
        <v>20</v>
      </c>
      <c r="C253" s="31">
        <v>2740</v>
      </c>
      <c r="D253" s="31">
        <f t="shared" si="42"/>
        <v>2487.92</v>
      </c>
      <c r="E253" s="31">
        <v>0.90800000000000003</v>
      </c>
      <c r="F253" s="31">
        <v>2798</v>
      </c>
      <c r="G253" s="10">
        <v>2568</v>
      </c>
      <c r="H253" s="16">
        <f t="shared" si="43"/>
        <v>0.9177984274481773</v>
      </c>
      <c r="I253" s="31">
        <v>12.7</v>
      </c>
      <c r="J253" s="31">
        <v>12.7</v>
      </c>
      <c r="K253" s="5">
        <f t="shared" si="44"/>
        <v>1</v>
      </c>
    </row>
    <row r="254" spans="1:14" x14ac:dyDescent="0.15">
      <c r="A254" s="31" t="s">
        <v>21</v>
      </c>
      <c r="B254" s="31" t="s">
        <v>22</v>
      </c>
      <c r="C254" s="31">
        <v>691</v>
      </c>
      <c r="D254" s="31">
        <f t="shared" si="42"/>
        <v>666.81499999999994</v>
      </c>
      <c r="E254" s="31">
        <v>0.96499999999999997</v>
      </c>
      <c r="F254" s="31">
        <v>666</v>
      </c>
      <c r="G254" s="10">
        <v>624</v>
      </c>
      <c r="H254" s="16">
        <f t="shared" si="43"/>
        <v>0.93693693693693691</v>
      </c>
      <c r="I254" s="31">
        <v>16.100000000000001</v>
      </c>
      <c r="J254" s="31">
        <v>16.100000000000001</v>
      </c>
      <c r="K254" s="5">
        <f t="shared" si="44"/>
        <v>1</v>
      </c>
    </row>
    <row r="255" spans="1:14" x14ac:dyDescent="0.15">
      <c r="A255" s="31" t="s">
        <v>23</v>
      </c>
      <c r="B255" s="31" t="s">
        <v>22</v>
      </c>
      <c r="C255" s="31">
        <v>1063</v>
      </c>
      <c r="D255" s="31">
        <f t="shared" si="42"/>
        <v>873.78599999999994</v>
      </c>
      <c r="E255" s="31">
        <v>0.82199999999999995</v>
      </c>
      <c r="F255" s="31">
        <v>855</v>
      </c>
      <c r="G255" s="10">
        <v>815</v>
      </c>
      <c r="H255" s="17">
        <f t="shared" si="43"/>
        <v>0.95321637426900585</v>
      </c>
      <c r="I255" s="31">
        <v>22</v>
      </c>
      <c r="J255" s="31">
        <v>22.5</v>
      </c>
      <c r="K255" s="5">
        <f t="shared" si="44"/>
        <v>1.0227272727272727</v>
      </c>
    </row>
    <row r="256" spans="1:14" x14ac:dyDescent="0.15">
      <c r="A256" s="31" t="s">
        <v>24</v>
      </c>
      <c r="B256" s="31" t="s">
        <v>22</v>
      </c>
      <c r="C256" s="31">
        <v>1128</v>
      </c>
      <c r="D256" s="31">
        <f t="shared" si="42"/>
        <v>962.18399999999997</v>
      </c>
      <c r="E256" s="31">
        <v>0.85299999999999998</v>
      </c>
      <c r="F256" s="31">
        <v>1233</v>
      </c>
      <c r="G256" s="10">
        <v>990</v>
      </c>
      <c r="H256" s="16">
        <f t="shared" si="43"/>
        <v>0.8029197080291971</v>
      </c>
      <c r="I256" s="31">
        <v>11.5</v>
      </c>
      <c r="J256" s="31">
        <v>11.5</v>
      </c>
      <c r="K256" s="5">
        <f t="shared" si="44"/>
        <v>1</v>
      </c>
      <c r="L256" t="s">
        <v>183</v>
      </c>
    </row>
    <row r="257" spans="1:16" x14ac:dyDescent="0.15">
      <c r="A257" s="31" t="s">
        <v>25</v>
      </c>
      <c r="B257" s="31" t="s">
        <v>26</v>
      </c>
      <c r="C257" s="31">
        <v>1276</v>
      </c>
      <c r="D257" s="31">
        <f t="shared" si="42"/>
        <v>1057.8039999999999</v>
      </c>
      <c r="E257" s="31">
        <v>0.82899999999999996</v>
      </c>
      <c r="F257" s="31">
        <v>1144</v>
      </c>
      <c r="G257" s="10">
        <v>1144</v>
      </c>
      <c r="H257" s="17">
        <f t="shared" si="43"/>
        <v>1</v>
      </c>
      <c r="I257" s="31">
        <v>25.1</v>
      </c>
      <c r="J257" s="31">
        <v>25.1</v>
      </c>
      <c r="K257" s="5">
        <f t="shared" si="44"/>
        <v>1</v>
      </c>
    </row>
    <row r="258" spans="1:16" x14ac:dyDescent="0.15">
      <c r="A258" s="31" t="s">
        <v>27</v>
      </c>
      <c r="B258" s="31" t="s">
        <v>26</v>
      </c>
      <c r="C258" s="31">
        <v>1104</v>
      </c>
      <c r="D258" s="31">
        <f t="shared" si="42"/>
        <v>1057.6320000000001</v>
      </c>
      <c r="E258" s="31">
        <v>0.95799999999999996</v>
      </c>
      <c r="F258" s="31">
        <v>1124</v>
      </c>
      <c r="G258" s="10">
        <v>1018</v>
      </c>
      <c r="H258" s="16">
        <f>G258/F258</f>
        <v>0.90569395017793597</v>
      </c>
      <c r="I258" s="31">
        <v>29.2</v>
      </c>
      <c r="J258" s="31">
        <v>29.2</v>
      </c>
      <c r="K258" s="5">
        <f t="shared" si="44"/>
        <v>1</v>
      </c>
    </row>
    <row r="261" spans="1:16" x14ac:dyDescent="0.15">
      <c r="A261" s="1">
        <v>0.01</v>
      </c>
      <c r="B261" s="7" t="s">
        <v>188</v>
      </c>
    </row>
    <row r="262" spans="1:16" x14ac:dyDescent="0.15">
      <c r="A262" s="2" t="s">
        <v>0</v>
      </c>
      <c r="B262" s="2" t="s">
        <v>1</v>
      </c>
      <c r="C262" s="52" t="s">
        <v>2</v>
      </c>
      <c r="D262" s="53"/>
      <c r="E262" s="54"/>
      <c r="F262" s="52" t="s">
        <v>3</v>
      </c>
      <c r="G262" s="53"/>
      <c r="H262" s="54"/>
      <c r="I262" s="51" t="s">
        <v>58</v>
      </c>
      <c r="J262" s="51"/>
      <c r="K262" s="51"/>
    </row>
    <row r="263" spans="1:16" x14ac:dyDescent="0.15">
      <c r="A263" s="3"/>
      <c r="B263" s="3"/>
      <c r="C263" s="32" t="s">
        <v>4</v>
      </c>
      <c r="D263" s="32" t="s">
        <v>5</v>
      </c>
      <c r="E263" s="32" t="s">
        <v>6</v>
      </c>
      <c r="F263" s="32" t="s">
        <v>4</v>
      </c>
      <c r="G263" s="32" t="s">
        <v>5</v>
      </c>
      <c r="H263" s="32" t="s">
        <v>6</v>
      </c>
      <c r="I263" s="32" t="s">
        <v>59</v>
      </c>
      <c r="J263" s="32" t="s">
        <v>60</v>
      </c>
      <c r="K263" s="32" t="s">
        <v>61</v>
      </c>
      <c r="L263" s="11" t="s">
        <v>184</v>
      </c>
    </row>
    <row r="264" spans="1:16" x14ac:dyDescent="0.15">
      <c r="A264" s="32" t="s">
        <v>7</v>
      </c>
      <c r="B264" s="32" t="s">
        <v>8</v>
      </c>
      <c r="C264" s="32">
        <v>599</v>
      </c>
      <c r="D264" s="32">
        <f>C264*E264</f>
        <v>531.91200000000003</v>
      </c>
      <c r="E264" s="32">
        <v>0.88800000000000001</v>
      </c>
      <c r="F264" s="32">
        <v>606</v>
      </c>
      <c r="G264" s="10">
        <v>549</v>
      </c>
      <c r="H264" s="17">
        <f>G264/F264</f>
        <v>0.90594059405940597</v>
      </c>
      <c r="I264" s="32">
        <v>17.2</v>
      </c>
      <c r="J264" s="32">
        <v>17.2</v>
      </c>
      <c r="K264" s="5">
        <f>J264/I264</f>
        <v>1</v>
      </c>
    </row>
    <row r="265" spans="1:16" x14ac:dyDescent="0.15">
      <c r="A265" s="32" t="s">
        <v>9</v>
      </c>
      <c r="B265" s="32" t="s">
        <v>10</v>
      </c>
      <c r="C265" s="32">
        <v>1013</v>
      </c>
      <c r="D265" s="32">
        <f t="shared" ref="D265:D275" si="45">C265*E265</f>
        <v>670.60599999999999</v>
      </c>
      <c r="E265" s="32">
        <v>0.66200000000000003</v>
      </c>
      <c r="F265" s="32">
        <v>805</v>
      </c>
      <c r="G265" s="10">
        <v>737</v>
      </c>
      <c r="H265" s="17">
        <f t="shared" ref="H265:H274" si="46">G265/F265</f>
        <v>0.915527950310559</v>
      </c>
      <c r="I265" s="32">
        <v>22.8</v>
      </c>
      <c r="J265" s="32">
        <v>22.8</v>
      </c>
      <c r="K265" s="5">
        <f>J265/I265</f>
        <v>1</v>
      </c>
      <c r="L265">
        <v>36.869999999999997</v>
      </c>
      <c r="M265" t="s">
        <v>186</v>
      </c>
    </row>
    <row r="266" spans="1:16" x14ac:dyDescent="0.15">
      <c r="A266" s="32" t="s">
        <v>11</v>
      </c>
      <c r="B266" s="32" t="s">
        <v>12</v>
      </c>
      <c r="C266" s="32">
        <v>1434</v>
      </c>
      <c r="D266" s="32">
        <f t="shared" si="45"/>
        <v>982.29000000000008</v>
      </c>
      <c r="E266" s="32">
        <v>0.68500000000000005</v>
      </c>
      <c r="F266" s="32">
        <v>1251</v>
      </c>
      <c r="G266" s="10">
        <v>970</v>
      </c>
      <c r="H266" s="17">
        <f t="shared" si="46"/>
        <v>0.77537969624300562</v>
      </c>
      <c r="I266" s="32">
        <v>15.4</v>
      </c>
      <c r="J266" s="32">
        <v>15.4</v>
      </c>
      <c r="K266" s="5">
        <f t="shared" ref="K266:K275" si="47">J266/I266</f>
        <v>1</v>
      </c>
    </row>
    <row r="267" spans="1:16" x14ac:dyDescent="0.15">
      <c r="A267" s="32" t="s">
        <v>13</v>
      </c>
      <c r="B267" s="32" t="s">
        <v>14</v>
      </c>
      <c r="C267" s="32">
        <v>1615</v>
      </c>
      <c r="D267" s="32">
        <f t="shared" si="45"/>
        <v>1584.3150000000001</v>
      </c>
      <c r="E267" s="32">
        <v>0.98099999999999998</v>
      </c>
      <c r="F267" s="32">
        <v>1865</v>
      </c>
      <c r="G267" s="10">
        <v>1788</v>
      </c>
      <c r="H267" s="16">
        <f t="shared" si="46"/>
        <v>0.95871313672922254</v>
      </c>
      <c r="I267" s="32">
        <v>27.2</v>
      </c>
      <c r="J267" s="32">
        <v>29.5</v>
      </c>
      <c r="K267" s="5">
        <f t="shared" si="47"/>
        <v>1.0845588235294117</v>
      </c>
    </row>
    <row r="268" spans="1:16" x14ac:dyDescent="0.15">
      <c r="A268" s="32" t="s">
        <v>15</v>
      </c>
      <c r="B268" s="32" t="s">
        <v>16</v>
      </c>
      <c r="C268" s="32">
        <v>2432</v>
      </c>
      <c r="D268" s="32">
        <f t="shared" si="45"/>
        <v>2376.0639999999999</v>
      </c>
      <c r="E268" s="32">
        <v>0.97699999999999998</v>
      </c>
      <c r="F268" s="32">
        <v>2505</v>
      </c>
      <c r="G268" s="10">
        <v>2410</v>
      </c>
      <c r="H268" s="16">
        <f t="shared" si="46"/>
        <v>0.96207584830339321</v>
      </c>
      <c r="I268" s="32">
        <v>23.9</v>
      </c>
      <c r="J268" s="32">
        <v>25.3</v>
      </c>
      <c r="K268" s="5">
        <f t="shared" si="47"/>
        <v>1.0585774058577406</v>
      </c>
      <c r="L268">
        <v>59.606000000000002</v>
      </c>
    </row>
    <row r="269" spans="1:16" x14ac:dyDescent="0.15">
      <c r="A269" s="32" t="s">
        <v>17</v>
      </c>
      <c r="B269" s="32" t="s">
        <v>18</v>
      </c>
      <c r="C269" s="32">
        <v>2759</v>
      </c>
      <c r="D269" s="32">
        <f t="shared" si="45"/>
        <v>2574.1469999999999</v>
      </c>
      <c r="E269" s="32">
        <v>0.93300000000000005</v>
      </c>
      <c r="F269" s="32">
        <v>2992</v>
      </c>
      <c r="G269" s="10">
        <v>2516</v>
      </c>
      <c r="H269" s="16">
        <f t="shared" si="46"/>
        <v>0.84090909090909094</v>
      </c>
      <c r="I269" s="32">
        <v>22.1</v>
      </c>
      <c r="J269" s="32">
        <v>39.1</v>
      </c>
      <c r="K269" s="5">
        <f t="shared" si="47"/>
        <v>1.7692307692307692</v>
      </c>
      <c r="L269">
        <v>599.30399999999997</v>
      </c>
      <c r="M269" t="s">
        <v>185</v>
      </c>
      <c r="P269" t="s">
        <v>187</v>
      </c>
    </row>
    <row r="270" spans="1:16" x14ac:dyDescent="0.15">
      <c r="A270" s="32" t="s">
        <v>19</v>
      </c>
      <c r="B270" s="6" t="s">
        <v>20</v>
      </c>
      <c r="C270" s="32">
        <v>2740</v>
      </c>
      <c r="D270" s="32">
        <f t="shared" si="45"/>
        <v>2487.92</v>
      </c>
      <c r="E270" s="32">
        <v>0.90800000000000003</v>
      </c>
      <c r="F270" s="32">
        <v>2798</v>
      </c>
      <c r="G270" s="10">
        <v>2224</v>
      </c>
      <c r="H270" s="16">
        <f t="shared" si="46"/>
        <v>0.79485346676197288</v>
      </c>
      <c r="I270" s="32">
        <v>12.7</v>
      </c>
      <c r="J270" s="32">
        <v>12.7</v>
      </c>
      <c r="K270" s="5">
        <f t="shared" si="47"/>
        <v>1</v>
      </c>
      <c r="L270">
        <v>623.36599999999999</v>
      </c>
    </row>
    <row r="271" spans="1:16" x14ac:dyDescent="0.15">
      <c r="A271" s="32" t="s">
        <v>21</v>
      </c>
      <c r="B271" s="32" t="s">
        <v>22</v>
      </c>
      <c r="C271" s="32">
        <v>691</v>
      </c>
      <c r="D271" s="32">
        <f t="shared" si="45"/>
        <v>666.81499999999994</v>
      </c>
      <c r="E271" s="32">
        <v>0.96499999999999997</v>
      </c>
      <c r="F271" s="32">
        <v>666</v>
      </c>
      <c r="G271" s="10">
        <v>624</v>
      </c>
      <c r="H271" s="16">
        <f t="shared" si="46"/>
        <v>0.93693693693693691</v>
      </c>
      <c r="I271" s="32">
        <v>16.100000000000001</v>
      </c>
      <c r="J271" s="32">
        <v>16.100000000000001</v>
      </c>
      <c r="K271" s="5">
        <f t="shared" si="47"/>
        <v>1</v>
      </c>
      <c r="L271">
        <v>410.02</v>
      </c>
    </row>
    <row r="272" spans="1:16" x14ac:dyDescent="0.15">
      <c r="A272" s="32" t="s">
        <v>23</v>
      </c>
      <c r="B272" s="32" t="s">
        <v>22</v>
      </c>
      <c r="C272" s="32">
        <v>1063</v>
      </c>
      <c r="D272" s="32">
        <f t="shared" si="45"/>
        <v>873.78599999999994</v>
      </c>
      <c r="E272" s="32">
        <v>0.82199999999999995</v>
      </c>
      <c r="F272" s="32">
        <v>855</v>
      </c>
      <c r="G272" s="10">
        <v>824</v>
      </c>
      <c r="H272" s="17">
        <f t="shared" si="46"/>
        <v>0.96374269005847957</v>
      </c>
      <c r="I272" s="32">
        <v>22</v>
      </c>
      <c r="J272" s="32">
        <v>22.5</v>
      </c>
      <c r="K272" s="5">
        <f t="shared" si="47"/>
        <v>1.0227272727272727</v>
      </c>
      <c r="L272">
        <v>36.270000000000003</v>
      </c>
    </row>
    <row r="273" spans="1:28" x14ac:dyDescent="0.15">
      <c r="A273" s="32" t="s">
        <v>24</v>
      </c>
      <c r="B273" s="32" t="s">
        <v>22</v>
      </c>
      <c r="C273" s="32">
        <v>1128</v>
      </c>
      <c r="D273" s="32">
        <f t="shared" si="45"/>
        <v>962.18399999999997</v>
      </c>
      <c r="E273" s="32">
        <v>0.85299999999999998</v>
      </c>
      <c r="F273" s="32">
        <v>1233</v>
      </c>
      <c r="G273" s="10">
        <v>990</v>
      </c>
      <c r="H273" s="16">
        <f t="shared" si="46"/>
        <v>0.8029197080291971</v>
      </c>
      <c r="I273" s="32">
        <v>11.5</v>
      </c>
      <c r="J273" s="32">
        <v>11.5</v>
      </c>
      <c r="K273" s="5">
        <f t="shared" si="47"/>
        <v>1</v>
      </c>
      <c r="L273">
        <v>81.009</v>
      </c>
    </row>
    <row r="274" spans="1:28" x14ac:dyDescent="0.15">
      <c r="A274" s="32" t="s">
        <v>25</v>
      </c>
      <c r="B274" s="32" t="s">
        <v>26</v>
      </c>
      <c r="C274" s="32">
        <v>1276</v>
      </c>
      <c r="D274" s="32">
        <f t="shared" si="45"/>
        <v>1057.8039999999999</v>
      </c>
      <c r="E274" s="32">
        <v>0.82899999999999996</v>
      </c>
      <c r="F274" s="32">
        <v>1144</v>
      </c>
      <c r="G274" s="10">
        <v>1144</v>
      </c>
      <c r="H274" s="17">
        <f t="shared" si="46"/>
        <v>1</v>
      </c>
      <c r="I274" s="32">
        <v>25.1</v>
      </c>
      <c r="J274" s="32">
        <v>25.1</v>
      </c>
      <c r="K274" s="5">
        <f t="shared" si="47"/>
        <v>1</v>
      </c>
    </row>
    <row r="275" spans="1:28" x14ac:dyDescent="0.15">
      <c r="A275" s="32" t="s">
        <v>27</v>
      </c>
      <c r="B275" s="32" t="s">
        <v>26</v>
      </c>
      <c r="C275" s="32">
        <v>1104</v>
      </c>
      <c r="D275" s="32">
        <f t="shared" si="45"/>
        <v>1057.6320000000001</v>
      </c>
      <c r="E275" s="32">
        <v>0.95799999999999996</v>
      </c>
      <c r="F275" s="32">
        <v>1124</v>
      </c>
      <c r="G275" s="10">
        <v>1018</v>
      </c>
      <c r="H275" s="16">
        <f>G275/F275</f>
        <v>0.90569395017793597</v>
      </c>
      <c r="I275" s="32">
        <v>29.2</v>
      </c>
      <c r="J275" s="32">
        <v>29.2</v>
      </c>
      <c r="K275" s="5">
        <f t="shared" si="47"/>
        <v>1</v>
      </c>
      <c r="L275">
        <v>22.93</v>
      </c>
    </row>
    <row r="279" spans="1:28" x14ac:dyDescent="0.15">
      <c r="A279" s="1">
        <v>0.05</v>
      </c>
      <c r="Q279" s="1">
        <v>0.05</v>
      </c>
    </row>
    <row r="280" spans="1:28" x14ac:dyDescent="0.15">
      <c r="A280" s="2" t="s">
        <v>0</v>
      </c>
      <c r="B280" s="2" t="s">
        <v>1</v>
      </c>
      <c r="C280" s="52" t="s">
        <v>2</v>
      </c>
      <c r="D280" s="53"/>
      <c r="E280" s="54"/>
      <c r="F280" s="52" t="s">
        <v>3</v>
      </c>
      <c r="G280" s="53"/>
      <c r="H280" s="54"/>
      <c r="I280" s="51" t="s">
        <v>58</v>
      </c>
      <c r="J280" s="51"/>
      <c r="K280" s="51"/>
      <c r="Q280" s="2" t="s">
        <v>0</v>
      </c>
      <c r="R280" s="2" t="s">
        <v>1</v>
      </c>
      <c r="S280" s="52" t="s">
        <v>2</v>
      </c>
      <c r="T280" s="53"/>
      <c r="U280" s="54"/>
      <c r="V280" s="52" t="s">
        <v>3</v>
      </c>
      <c r="W280" s="53"/>
      <c r="X280" s="54"/>
      <c r="Y280" s="51" t="s">
        <v>58</v>
      </c>
      <c r="Z280" s="51"/>
      <c r="AA280" s="51"/>
    </row>
    <row r="281" spans="1:28" x14ac:dyDescent="0.15">
      <c r="A281" s="3"/>
      <c r="B281" s="3"/>
      <c r="C281" s="33" t="s">
        <v>4</v>
      </c>
      <c r="D281" s="33" t="s">
        <v>5</v>
      </c>
      <c r="E281" s="33" t="s">
        <v>6</v>
      </c>
      <c r="F281" s="33" t="s">
        <v>4</v>
      </c>
      <c r="G281" s="33" t="s">
        <v>5</v>
      </c>
      <c r="H281" s="33" t="s">
        <v>6</v>
      </c>
      <c r="I281" s="33" t="s">
        <v>59</v>
      </c>
      <c r="J281" s="33" t="s">
        <v>60</v>
      </c>
      <c r="K281" s="33" t="s">
        <v>61</v>
      </c>
      <c r="L281" s="11" t="s">
        <v>184</v>
      </c>
      <c r="Q281" s="3"/>
      <c r="R281" s="3"/>
      <c r="S281" s="35" t="s">
        <v>4</v>
      </c>
      <c r="T281" s="35" t="s">
        <v>5</v>
      </c>
      <c r="U281" s="35" t="s">
        <v>6</v>
      </c>
      <c r="V281" s="35" t="s">
        <v>4</v>
      </c>
      <c r="W281" s="35" t="s">
        <v>5</v>
      </c>
      <c r="X281" s="35" t="s">
        <v>6</v>
      </c>
      <c r="Y281" s="35" t="s">
        <v>59</v>
      </c>
      <c r="Z281" s="35" t="s">
        <v>60</v>
      </c>
      <c r="AA281" s="35" t="s">
        <v>61</v>
      </c>
      <c r="AB281" s="11" t="s">
        <v>184</v>
      </c>
    </row>
    <row r="282" spans="1:28" x14ac:dyDescent="0.15">
      <c r="A282" s="33" t="s">
        <v>7</v>
      </c>
      <c r="B282" s="33" t="s">
        <v>8</v>
      </c>
      <c r="C282" s="33">
        <v>599</v>
      </c>
      <c r="D282" s="33">
        <f>C282*E282</f>
        <v>497.76899999999995</v>
      </c>
      <c r="E282" s="9">
        <v>0.83099999999999996</v>
      </c>
      <c r="F282" s="33">
        <v>606</v>
      </c>
      <c r="G282" s="10">
        <v>494</v>
      </c>
      <c r="H282" s="16">
        <f>G282/F282</f>
        <v>0.81518151815181517</v>
      </c>
      <c r="I282" s="33">
        <v>17.2</v>
      </c>
      <c r="J282" s="33">
        <v>17.2</v>
      </c>
      <c r="K282" s="5">
        <f>J282/I282</f>
        <v>1</v>
      </c>
      <c r="L282">
        <v>51.17</v>
      </c>
      <c r="Q282" s="35" t="s">
        <v>7</v>
      </c>
      <c r="R282" s="35" t="s">
        <v>8</v>
      </c>
      <c r="S282" s="35">
        <v>599</v>
      </c>
      <c r="T282" s="35">
        <f>S282*U282</f>
        <v>497.76899999999995</v>
      </c>
      <c r="U282" s="9">
        <v>0.83099999999999996</v>
      </c>
      <c r="V282" s="35">
        <v>606</v>
      </c>
      <c r="W282" s="10"/>
      <c r="X282" s="16">
        <f>W282/V282</f>
        <v>0</v>
      </c>
      <c r="Y282" s="35">
        <v>17.2</v>
      </c>
      <c r="Z282" s="35"/>
      <c r="AA282" s="5">
        <f>Z282/Y282</f>
        <v>0</v>
      </c>
    </row>
    <row r="283" spans="1:28" x14ac:dyDescent="0.15">
      <c r="A283" s="33" t="s">
        <v>9</v>
      </c>
      <c r="B283" s="33" t="s">
        <v>10</v>
      </c>
      <c r="C283" s="33">
        <v>1013</v>
      </c>
      <c r="D283" s="33">
        <f t="shared" ref="D283:D293" si="48">C283*E283</f>
        <v>279.58800000000002</v>
      </c>
      <c r="E283" s="9">
        <v>0.27600000000000002</v>
      </c>
      <c r="F283" s="33">
        <v>805</v>
      </c>
      <c r="G283" s="10">
        <v>283</v>
      </c>
      <c r="H283" s="17">
        <f t="shared" ref="H283:H292" si="49">G283/F283</f>
        <v>0.35155279503105591</v>
      </c>
      <c r="I283" s="33">
        <v>22.8</v>
      </c>
      <c r="J283" s="33">
        <v>13.2</v>
      </c>
      <c r="K283" s="5">
        <f>J283/I283</f>
        <v>0.57894736842105254</v>
      </c>
      <c r="L283">
        <v>202.94300000000001</v>
      </c>
      <c r="Q283" s="35" t="s">
        <v>9</v>
      </c>
      <c r="R283" s="35" t="s">
        <v>10</v>
      </c>
      <c r="S283" s="35">
        <v>1013</v>
      </c>
      <c r="T283" s="35">
        <f t="shared" ref="T283:T293" si="50">S283*U283</f>
        <v>279.58800000000002</v>
      </c>
      <c r="U283" s="9">
        <v>0.27600000000000002</v>
      </c>
      <c r="V283" s="35">
        <v>805</v>
      </c>
      <c r="W283" s="10"/>
      <c r="X283" s="17">
        <f t="shared" ref="X283:X292" si="51">W283/V283</f>
        <v>0</v>
      </c>
      <c r="Y283" s="35">
        <v>22.8</v>
      </c>
      <c r="Z283" s="35"/>
      <c r="AA283" s="5">
        <f>Z283/Y283</f>
        <v>0</v>
      </c>
    </row>
    <row r="284" spans="1:28" x14ac:dyDescent="0.15">
      <c r="A284" s="33" t="s">
        <v>11</v>
      </c>
      <c r="B284" s="33" t="s">
        <v>12</v>
      </c>
      <c r="C284" s="33">
        <v>1434</v>
      </c>
      <c r="D284" s="33">
        <f t="shared" si="48"/>
        <v>926.36400000000003</v>
      </c>
      <c r="E284" s="9">
        <v>0.64600000000000002</v>
      </c>
      <c r="F284" s="33">
        <v>1251</v>
      </c>
      <c r="G284" s="10">
        <v>959</v>
      </c>
      <c r="H284" s="17">
        <f t="shared" si="49"/>
        <v>0.76658673061550764</v>
      </c>
      <c r="I284" s="33">
        <v>15.4</v>
      </c>
      <c r="J284" s="33">
        <v>15.3</v>
      </c>
      <c r="K284" s="5">
        <f t="shared" ref="K284:K293" si="52">J284/I284</f>
        <v>0.99350649350649356</v>
      </c>
      <c r="L284">
        <v>399.435</v>
      </c>
      <c r="Q284" s="35" t="s">
        <v>11</v>
      </c>
      <c r="R284" s="35" t="s">
        <v>12</v>
      </c>
      <c r="S284" s="35">
        <v>1434</v>
      </c>
      <c r="T284" s="35">
        <f t="shared" si="50"/>
        <v>926.36400000000003</v>
      </c>
      <c r="U284" s="9">
        <v>0.64600000000000002</v>
      </c>
      <c r="V284" s="35">
        <v>1251</v>
      </c>
      <c r="W284" s="10"/>
      <c r="X284" s="17">
        <f t="shared" si="51"/>
        <v>0</v>
      </c>
      <c r="Y284" s="35">
        <v>15.4</v>
      </c>
      <c r="Z284" s="35"/>
      <c r="AA284" s="5">
        <f t="shared" ref="AA284:AA293" si="53">Z284/Y284</f>
        <v>0</v>
      </c>
    </row>
    <row r="285" spans="1:28" x14ac:dyDescent="0.15">
      <c r="A285" s="33" t="s">
        <v>13</v>
      </c>
      <c r="B285" s="33" t="s">
        <v>14</v>
      </c>
      <c r="C285" s="33">
        <v>1615</v>
      </c>
      <c r="D285" s="33">
        <f t="shared" si="48"/>
        <v>1482.5700000000002</v>
      </c>
      <c r="E285" s="9">
        <v>0.91800000000000004</v>
      </c>
      <c r="F285" s="33">
        <v>1865</v>
      </c>
      <c r="G285" s="10">
        <v>1596</v>
      </c>
      <c r="H285" s="16">
        <f t="shared" si="49"/>
        <v>0.85576407506702412</v>
      </c>
      <c r="I285" s="33">
        <v>27.2</v>
      </c>
      <c r="J285" s="33">
        <v>28.7</v>
      </c>
      <c r="K285" s="5">
        <f t="shared" si="52"/>
        <v>1.0551470588235294</v>
      </c>
      <c r="L285">
        <v>382.54199999999997</v>
      </c>
      <c r="Q285" s="35" t="s">
        <v>13</v>
      </c>
      <c r="R285" s="35" t="s">
        <v>14</v>
      </c>
      <c r="S285" s="35">
        <v>1615</v>
      </c>
      <c r="T285" s="35">
        <f t="shared" si="50"/>
        <v>1482.5700000000002</v>
      </c>
      <c r="U285" s="9">
        <v>0.91800000000000004</v>
      </c>
      <c r="V285" s="35">
        <v>1865</v>
      </c>
      <c r="W285" s="10"/>
      <c r="X285" s="16">
        <f t="shared" si="51"/>
        <v>0</v>
      </c>
      <c r="Y285" s="35">
        <v>27.2</v>
      </c>
      <c r="Z285" s="35"/>
      <c r="AA285" s="5">
        <f t="shared" si="53"/>
        <v>0</v>
      </c>
    </row>
    <row r="286" spans="1:28" x14ac:dyDescent="0.15">
      <c r="A286" s="33" t="s">
        <v>15</v>
      </c>
      <c r="B286" s="33" t="s">
        <v>16</v>
      </c>
      <c r="C286" s="33">
        <v>2432</v>
      </c>
      <c r="D286" s="33">
        <f t="shared" si="48"/>
        <v>2346.88</v>
      </c>
      <c r="E286" s="9">
        <v>0.96499999999999997</v>
      </c>
      <c r="F286" s="33">
        <v>2505</v>
      </c>
      <c r="G286" s="10">
        <v>2374</v>
      </c>
      <c r="H286" s="16">
        <f t="shared" si="49"/>
        <v>0.94770459081836322</v>
      </c>
      <c r="I286" s="33">
        <v>23.9</v>
      </c>
      <c r="J286" s="33">
        <v>25.3</v>
      </c>
      <c r="K286" s="5">
        <f t="shared" si="52"/>
        <v>1.0585774058577406</v>
      </c>
      <c r="L286">
        <v>148.56299999999999</v>
      </c>
      <c r="Q286" s="35" t="s">
        <v>15</v>
      </c>
      <c r="R286" s="35" t="s">
        <v>16</v>
      </c>
      <c r="S286" s="35">
        <v>2432</v>
      </c>
      <c r="T286" s="35">
        <f t="shared" si="50"/>
        <v>2346.88</v>
      </c>
      <c r="U286" s="9">
        <v>0.96499999999999997</v>
      </c>
      <c r="V286" s="35">
        <v>2505</v>
      </c>
      <c r="W286" s="10"/>
      <c r="X286" s="16">
        <f t="shared" si="51"/>
        <v>0</v>
      </c>
      <c r="Y286" s="35">
        <v>23.9</v>
      </c>
      <c r="Z286" s="35"/>
      <c r="AA286" s="5">
        <f t="shared" si="53"/>
        <v>0</v>
      </c>
    </row>
    <row r="287" spans="1:28" x14ac:dyDescent="0.15">
      <c r="A287" s="33" t="s">
        <v>17</v>
      </c>
      <c r="B287" s="33" t="s">
        <v>18</v>
      </c>
      <c r="C287" s="33">
        <v>2759</v>
      </c>
      <c r="D287" s="33">
        <f t="shared" si="48"/>
        <v>2507.931</v>
      </c>
      <c r="E287" s="9">
        <v>0.90900000000000003</v>
      </c>
      <c r="F287" s="33">
        <v>2992</v>
      </c>
      <c r="G287" s="10">
        <v>2486</v>
      </c>
      <c r="H287" s="16">
        <f t="shared" si="49"/>
        <v>0.83088235294117652</v>
      </c>
      <c r="I287" s="33">
        <v>22.1</v>
      </c>
      <c r="J287" s="33">
        <v>39.1</v>
      </c>
      <c r="K287" s="5">
        <f t="shared" si="52"/>
        <v>1.7692307692307692</v>
      </c>
      <c r="L287">
        <v>684.774</v>
      </c>
      <c r="Q287" s="35" t="s">
        <v>17</v>
      </c>
      <c r="R287" s="35" t="s">
        <v>18</v>
      </c>
      <c r="S287" s="35">
        <v>2759</v>
      </c>
      <c r="T287" s="35">
        <f t="shared" si="50"/>
        <v>2507.931</v>
      </c>
      <c r="U287" s="9">
        <v>0.90900000000000003</v>
      </c>
      <c r="V287" s="35">
        <v>2992</v>
      </c>
      <c r="W287" s="10"/>
      <c r="X287" s="16">
        <f t="shared" si="51"/>
        <v>0</v>
      </c>
      <c r="Y287" s="35">
        <v>22.1</v>
      </c>
      <c r="Z287" s="35"/>
      <c r="AA287" s="5">
        <f t="shared" si="53"/>
        <v>0</v>
      </c>
    </row>
    <row r="288" spans="1:28" x14ac:dyDescent="0.15">
      <c r="A288" s="33" t="s">
        <v>19</v>
      </c>
      <c r="B288" s="6" t="s">
        <v>20</v>
      </c>
      <c r="C288" s="33">
        <v>2740</v>
      </c>
      <c r="D288" s="33">
        <f t="shared" si="48"/>
        <v>1928.9599999999998</v>
      </c>
      <c r="E288" s="9">
        <v>0.70399999999999996</v>
      </c>
      <c r="F288" s="33">
        <v>2798</v>
      </c>
      <c r="G288" s="10">
        <v>1419</v>
      </c>
      <c r="H288" s="16">
        <f t="shared" si="49"/>
        <v>0.50714796283059327</v>
      </c>
      <c r="I288" s="33">
        <v>12.7</v>
      </c>
      <c r="J288" s="33">
        <v>12.7</v>
      </c>
      <c r="K288" s="5">
        <f t="shared" si="52"/>
        <v>1</v>
      </c>
      <c r="L288">
        <v>1223.9169999999999</v>
      </c>
      <c r="Q288" s="35" t="s">
        <v>19</v>
      </c>
      <c r="R288" s="6" t="s">
        <v>20</v>
      </c>
      <c r="S288" s="35">
        <v>2740</v>
      </c>
      <c r="T288" s="35">
        <f t="shared" si="50"/>
        <v>1928.9599999999998</v>
      </c>
      <c r="U288" s="9">
        <v>0.70399999999999996</v>
      </c>
      <c r="V288" s="35">
        <v>2798</v>
      </c>
      <c r="W288" s="10">
        <v>1404</v>
      </c>
      <c r="X288" s="16">
        <f t="shared" si="51"/>
        <v>0.50178699070764832</v>
      </c>
      <c r="Y288" s="35">
        <v>12.7</v>
      </c>
      <c r="Z288" s="35">
        <v>12.7</v>
      </c>
      <c r="AA288" s="5">
        <f t="shared" si="53"/>
        <v>1</v>
      </c>
      <c r="AB288">
        <v>1114.6289999999999</v>
      </c>
    </row>
    <row r="289" spans="1:28" x14ac:dyDescent="0.15">
      <c r="A289" s="33" t="s">
        <v>21</v>
      </c>
      <c r="B289" s="33" t="s">
        <v>22</v>
      </c>
      <c r="C289" s="33">
        <v>691</v>
      </c>
      <c r="D289" s="33">
        <f t="shared" si="48"/>
        <v>659.90499999999997</v>
      </c>
      <c r="E289" s="9">
        <v>0.95499999999999996</v>
      </c>
      <c r="F289" s="33">
        <v>666</v>
      </c>
      <c r="G289" s="10">
        <v>604</v>
      </c>
      <c r="H289" s="16">
        <f t="shared" si="49"/>
        <v>0.9069069069069069</v>
      </c>
      <c r="I289" s="33">
        <v>16.100000000000001</v>
      </c>
      <c r="J289" s="33">
        <v>16.100000000000001</v>
      </c>
      <c r="K289" s="5">
        <f t="shared" si="52"/>
        <v>1</v>
      </c>
      <c r="L289">
        <v>14.727</v>
      </c>
      <c r="Q289" s="35" t="s">
        <v>21</v>
      </c>
      <c r="R289" s="35" t="s">
        <v>22</v>
      </c>
      <c r="S289" s="35">
        <v>691</v>
      </c>
      <c r="T289" s="35">
        <f t="shared" si="50"/>
        <v>659.90499999999997</v>
      </c>
      <c r="U289" s="9">
        <v>0.95499999999999996</v>
      </c>
      <c r="V289" s="35">
        <v>666</v>
      </c>
      <c r="W289" s="10"/>
      <c r="X289" s="16">
        <f t="shared" si="51"/>
        <v>0</v>
      </c>
      <c r="Y289" s="35">
        <v>16.100000000000001</v>
      </c>
      <c r="Z289" s="35"/>
      <c r="AA289" s="5">
        <f t="shared" si="53"/>
        <v>0</v>
      </c>
    </row>
    <row r="290" spans="1:28" x14ac:dyDescent="0.15">
      <c r="A290" s="33" t="s">
        <v>23</v>
      </c>
      <c r="B290" s="33" t="s">
        <v>22</v>
      </c>
      <c r="C290" s="33">
        <v>1063</v>
      </c>
      <c r="D290" s="33">
        <f t="shared" si="48"/>
        <v>853.58900000000006</v>
      </c>
      <c r="E290" s="9">
        <v>0.80300000000000005</v>
      </c>
      <c r="F290" s="33">
        <v>855</v>
      </c>
      <c r="G290" s="10">
        <v>819</v>
      </c>
      <c r="H290" s="17">
        <f t="shared" si="49"/>
        <v>0.95789473684210524</v>
      </c>
      <c r="I290" s="33">
        <v>22</v>
      </c>
      <c r="J290" s="33">
        <v>22.5</v>
      </c>
      <c r="K290" s="5">
        <f t="shared" si="52"/>
        <v>1.0227272727272727</v>
      </c>
      <c r="L290">
        <v>68.248000000000005</v>
      </c>
      <c r="Q290" s="35" t="s">
        <v>23</v>
      </c>
      <c r="R290" s="35" t="s">
        <v>22</v>
      </c>
      <c r="S290" s="35">
        <v>1063</v>
      </c>
      <c r="T290" s="35">
        <f t="shared" si="50"/>
        <v>853.58900000000006</v>
      </c>
      <c r="U290" s="9">
        <v>0.80300000000000005</v>
      </c>
      <c r="V290" s="35">
        <v>855</v>
      </c>
      <c r="W290" s="10"/>
      <c r="X290" s="17">
        <f t="shared" si="51"/>
        <v>0</v>
      </c>
      <c r="Y290" s="35">
        <v>22</v>
      </c>
      <c r="Z290" s="35"/>
      <c r="AA290" s="5">
        <f t="shared" si="53"/>
        <v>0</v>
      </c>
    </row>
    <row r="291" spans="1:28" x14ac:dyDescent="0.15">
      <c r="A291" s="33" t="s">
        <v>24</v>
      </c>
      <c r="B291" s="33" t="s">
        <v>22</v>
      </c>
      <c r="C291" s="33">
        <v>1128</v>
      </c>
      <c r="D291" s="33">
        <f t="shared" si="48"/>
        <v>849.38400000000001</v>
      </c>
      <c r="E291" s="9">
        <v>0.753</v>
      </c>
      <c r="F291" s="33">
        <v>1233</v>
      </c>
      <c r="G291" s="10">
        <v>860</v>
      </c>
      <c r="H291" s="16">
        <f t="shared" si="49"/>
        <v>0.69748580697485807</v>
      </c>
      <c r="I291" s="33">
        <v>11.5</v>
      </c>
      <c r="J291" s="33">
        <v>11.5</v>
      </c>
      <c r="K291" s="5">
        <f t="shared" si="52"/>
        <v>1</v>
      </c>
      <c r="L291">
        <v>115.143</v>
      </c>
      <c r="Q291" s="35" t="s">
        <v>24</v>
      </c>
      <c r="R291" s="35" t="s">
        <v>22</v>
      </c>
      <c r="S291" s="35">
        <v>1128</v>
      </c>
      <c r="T291" s="35">
        <f t="shared" si="50"/>
        <v>849.38400000000001</v>
      </c>
      <c r="U291" s="9">
        <v>0.753</v>
      </c>
      <c r="V291" s="35">
        <v>1233</v>
      </c>
      <c r="W291" s="10"/>
      <c r="X291" s="16">
        <f t="shared" si="51"/>
        <v>0</v>
      </c>
      <c r="Y291" s="35">
        <v>11.5</v>
      </c>
      <c r="Z291" s="35"/>
      <c r="AA291" s="5">
        <f t="shared" si="53"/>
        <v>0</v>
      </c>
    </row>
    <row r="292" spans="1:28" x14ac:dyDescent="0.15">
      <c r="A292" s="33" t="s">
        <v>25</v>
      </c>
      <c r="B292" s="33" t="s">
        <v>26</v>
      </c>
      <c r="C292" s="33">
        <v>1276</v>
      </c>
      <c r="D292" s="33">
        <f t="shared" si="48"/>
        <v>1033.5600000000002</v>
      </c>
      <c r="E292" s="9">
        <v>0.81</v>
      </c>
      <c r="F292" s="33">
        <v>1144</v>
      </c>
      <c r="G292" s="10">
        <v>1121</v>
      </c>
      <c r="H292" s="17">
        <f t="shared" si="49"/>
        <v>0.9798951048951049</v>
      </c>
      <c r="I292" s="33">
        <v>25.1</v>
      </c>
      <c r="J292" s="33">
        <v>25.1</v>
      </c>
      <c r="K292" s="5">
        <f t="shared" si="52"/>
        <v>1</v>
      </c>
      <c r="L292">
        <v>14.179</v>
      </c>
      <c r="Q292" s="35" t="s">
        <v>25</v>
      </c>
      <c r="R292" s="35" t="s">
        <v>26</v>
      </c>
      <c r="S292" s="35">
        <v>1276</v>
      </c>
      <c r="T292" s="35">
        <f t="shared" si="50"/>
        <v>1033.5600000000002</v>
      </c>
      <c r="U292" s="9">
        <v>0.81</v>
      </c>
      <c r="V292" s="35">
        <v>1144</v>
      </c>
      <c r="W292" s="10"/>
      <c r="X292" s="17">
        <f t="shared" si="51"/>
        <v>0</v>
      </c>
      <c r="Y292" s="35">
        <v>25.1</v>
      </c>
      <c r="Z292" s="35"/>
      <c r="AA292" s="5">
        <f t="shared" si="53"/>
        <v>0</v>
      </c>
    </row>
    <row r="293" spans="1:28" x14ac:dyDescent="0.15">
      <c r="A293" s="33" t="s">
        <v>27</v>
      </c>
      <c r="B293" s="33" t="s">
        <v>26</v>
      </c>
      <c r="C293" s="33">
        <v>1104</v>
      </c>
      <c r="D293" s="33">
        <f t="shared" si="48"/>
        <v>1022.3040000000001</v>
      </c>
      <c r="E293" s="9">
        <v>0.92600000000000005</v>
      </c>
      <c r="F293" s="33">
        <v>1124</v>
      </c>
      <c r="G293" s="10">
        <v>994</v>
      </c>
      <c r="H293" s="16">
        <f>G293/F293</f>
        <v>0.88434163701067614</v>
      </c>
      <c r="I293" s="33">
        <v>29.2</v>
      </c>
      <c r="J293" s="33">
        <v>29.2</v>
      </c>
      <c r="K293" s="5">
        <f t="shared" si="52"/>
        <v>1</v>
      </c>
      <c r="L293">
        <v>57.796999999999997</v>
      </c>
      <c r="Q293" s="35" t="s">
        <v>27</v>
      </c>
      <c r="R293" s="35" t="s">
        <v>26</v>
      </c>
      <c r="S293" s="35">
        <v>1104</v>
      </c>
      <c r="T293" s="35">
        <f t="shared" si="50"/>
        <v>1022.3040000000001</v>
      </c>
      <c r="U293" s="9">
        <v>0.92600000000000005</v>
      </c>
      <c r="V293" s="35">
        <v>1124</v>
      </c>
      <c r="W293" s="10"/>
      <c r="X293" s="16">
        <f>W293/V293</f>
        <v>0</v>
      </c>
      <c r="Y293" s="35">
        <v>29.2</v>
      </c>
      <c r="Z293" s="35"/>
      <c r="AA293" s="5">
        <f t="shared" si="53"/>
        <v>0</v>
      </c>
    </row>
    <row r="299" spans="1:28" x14ac:dyDescent="0.15">
      <c r="A299" s="1">
        <v>0.01</v>
      </c>
      <c r="B299" s="7" t="s">
        <v>188</v>
      </c>
      <c r="Q299" s="1">
        <v>0.01</v>
      </c>
    </row>
    <row r="300" spans="1:28" x14ac:dyDescent="0.15">
      <c r="A300" s="2" t="s">
        <v>0</v>
      </c>
      <c r="B300" s="2" t="s">
        <v>1</v>
      </c>
      <c r="C300" s="52" t="s">
        <v>2</v>
      </c>
      <c r="D300" s="53"/>
      <c r="E300" s="54"/>
      <c r="F300" s="52" t="s">
        <v>3</v>
      </c>
      <c r="G300" s="53"/>
      <c r="H300" s="54"/>
      <c r="I300" s="51" t="s">
        <v>58</v>
      </c>
      <c r="J300" s="51"/>
      <c r="K300" s="51"/>
      <c r="Q300" s="2" t="s">
        <v>0</v>
      </c>
      <c r="R300" s="2" t="s">
        <v>1</v>
      </c>
      <c r="S300" s="52" t="s">
        <v>2</v>
      </c>
      <c r="T300" s="53"/>
      <c r="U300" s="54"/>
      <c r="V300" s="52" t="s">
        <v>3</v>
      </c>
      <c r="W300" s="53"/>
      <c r="X300" s="54"/>
      <c r="Y300" s="51" t="s">
        <v>58</v>
      </c>
      <c r="Z300" s="51"/>
      <c r="AA300" s="51"/>
    </row>
    <row r="301" spans="1:28" x14ac:dyDescent="0.15">
      <c r="A301" s="3"/>
      <c r="B301" s="3"/>
      <c r="C301" s="33" t="s">
        <v>4</v>
      </c>
      <c r="D301" s="33" t="s">
        <v>5</v>
      </c>
      <c r="E301" s="33" t="s">
        <v>6</v>
      </c>
      <c r="F301" s="33" t="s">
        <v>4</v>
      </c>
      <c r="G301" s="33" t="s">
        <v>5</v>
      </c>
      <c r="H301" s="33" t="s">
        <v>6</v>
      </c>
      <c r="I301" s="33" t="s">
        <v>59</v>
      </c>
      <c r="J301" s="33" t="s">
        <v>60</v>
      </c>
      <c r="K301" s="33" t="s">
        <v>61</v>
      </c>
      <c r="L301" s="11" t="s">
        <v>184</v>
      </c>
      <c r="Q301" s="3"/>
      <c r="R301" s="3"/>
      <c r="S301" s="35" t="s">
        <v>4</v>
      </c>
      <c r="T301" s="35" t="s">
        <v>5</v>
      </c>
      <c r="U301" s="35" t="s">
        <v>6</v>
      </c>
      <c r="V301" s="35" t="s">
        <v>4</v>
      </c>
      <c r="W301" s="35" t="s">
        <v>5</v>
      </c>
      <c r="X301" s="35" t="s">
        <v>6</v>
      </c>
      <c r="Y301" s="35" t="s">
        <v>59</v>
      </c>
      <c r="Z301" s="35" t="s">
        <v>60</v>
      </c>
      <c r="AA301" s="35" t="s">
        <v>61</v>
      </c>
      <c r="AB301" s="11" t="s">
        <v>184</v>
      </c>
    </row>
    <row r="302" spans="1:28" x14ac:dyDescent="0.15">
      <c r="A302" s="33" t="s">
        <v>7</v>
      </c>
      <c r="B302" s="33" t="s">
        <v>8</v>
      </c>
      <c r="C302" s="33">
        <v>599</v>
      </c>
      <c r="D302" s="33">
        <f>C302*E302</f>
        <v>531.91200000000003</v>
      </c>
      <c r="E302" s="33">
        <v>0.88800000000000001</v>
      </c>
      <c r="F302" s="33">
        <v>606</v>
      </c>
      <c r="G302" s="10">
        <v>549</v>
      </c>
      <c r="H302" s="17">
        <f>G302/F302</f>
        <v>0.90594059405940597</v>
      </c>
      <c r="I302" s="33">
        <v>17.2</v>
      </c>
      <c r="J302" s="33">
        <v>17.2</v>
      </c>
      <c r="K302" s="5">
        <f>J302/I302</f>
        <v>1</v>
      </c>
      <c r="L302">
        <v>30.4</v>
      </c>
      <c r="Q302" s="35" t="s">
        <v>7</v>
      </c>
      <c r="R302" s="35" t="s">
        <v>8</v>
      </c>
      <c r="S302" s="35">
        <v>599</v>
      </c>
      <c r="T302" s="35">
        <f>S302*U302</f>
        <v>531.91200000000003</v>
      </c>
      <c r="U302" s="35">
        <v>0.88800000000000001</v>
      </c>
      <c r="V302" s="35">
        <v>606</v>
      </c>
      <c r="W302" s="10">
        <v>549</v>
      </c>
      <c r="X302" s="17">
        <f>W302/V302</f>
        <v>0.90594059405940597</v>
      </c>
      <c r="Y302" s="35">
        <v>17.2</v>
      </c>
      <c r="Z302" s="35">
        <v>17.2</v>
      </c>
      <c r="AA302" s="5">
        <f>Z302/Y302</f>
        <v>1</v>
      </c>
      <c r="AB302">
        <v>36.795999999999999</v>
      </c>
    </row>
    <row r="303" spans="1:28" x14ac:dyDescent="0.15">
      <c r="A303" s="33" t="s">
        <v>9</v>
      </c>
      <c r="B303" s="33" t="s">
        <v>10</v>
      </c>
      <c r="C303" s="33">
        <v>1013</v>
      </c>
      <c r="D303" s="33">
        <f t="shared" ref="D303:D313" si="54">C303*E303</f>
        <v>670.60599999999999</v>
      </c>
      <c r="E303" s="33">
        <v>0.66200000000000003</v>
      </c>
      <c r="F303" s="33">
        <v>805</v>
      </c>
      <c r="G303" s="10">
        <v>733</v>
      </c>
      <c r="H303" s="17">
        <f t="shared" ref="H303:H312" si="55">G303/F303</f>
        <v>0.91055900621118013</v>
      </c>
      <c r="I303" s="33">
        <v>22.8</v>
      </c>
      <c r="J303" s="33">
        <v>22.7</v>
      </c>
      <c r="K303" s="5">
        <f>J303/I303</f>
        <v>0.99561403508771928</v>
      </c>
      <c r="L303">
        <v>43.783999999999999</v>
      </c>
      <c r="Q303" s="35" t="s">
        <v>9</v>
      </c>
      <c r="R303" s="35" t="s">
        <v>10</v>
      </c>
      <c r="S303" s="35">
        <v>1013</v>
      </c>
      <c r="T303" s="35">
        <f t="shared" ref="T303:T313" si="56">S303*U303</f>
        <v>670.60599999999999</v>
      </c>
      <c r="U303" s="35">
        <v>0.66200000000000003</v>
      </c>
      <c r="V303" s="35">
        <v>805</v>
      </c>
      <c r="W303" s="18">
        <v>742</v>
      </c>
      <c r="X303" s="17">
        <f t="shared" ref="X303:X312" si="57">W303/V303</f>
        <v>0.92173913043478262</v>
      </c>
      <c r="Y303" s="35">
        <v>22.8</v>
      </c>
      <c r="Z303" s="35">
        <v>22.7</v>
      </c>
      <c r="AA303" s="5">
        <f>Z303/Y303</f>
        <v>0.99561403508771928</v>
      </c>
      <c r="AB303">
        <v>42.01</v>
      </c>
    </row>
    <row r="304" spans="1:28" x14ac:dyDescent="0.15">
      <c r="A304" s="33" t="s">
        <v>11</v>
      </c>
      <c r="B304" s="33" t="s">
        <v>12</v>
      </c>
      <c r="C304" s="33">
        <v>1434</v>
      </c>
      <c r="D304" s="33">
        <f t="shared" si="54"/>
        <v>982.29000000000008</v>
      </c>
      <c r="E304" s="33">
        <v>0.68500000000000005</v>
      </c>
      <c r="F304" s="33">
        <v>1251</v>
      </c>
      <c r="G304" s="10">
        <v>970</v>
      </c>
      <c r="H304" s="17">
        <f t="shared" si="55"/>
        <v>0.77537969624300562</v>
      </c>
      <c r="I304" s="33">
        <v>15.4</v>
      </c>
      <c r="J304" s="33">
        <v>15.4</v>
      </c>
      <c r="K304" s="5">
        <f t="shared" ref="K304:K313" si="58">J304/I304</f>
        <v>1</v>
      </c>
      <c r="L304">
        <v>600</v>
      </c>
      <c r="Q304" s="35" t="s">
        <v>11</v>
      </c>
      <c r="R304" s="35" t="s">
        <v>12</v>
      </c>
      <c r="S304" s="35">
        <v>1434</v>
      </c>
      <c r="T304" s="35">
        <f t="shared" si="56"/>
        <v>982.29000000000008</v>
      </c>
      <c r="U304" s="35">
        <v>0.68500000000000005</v>
      </c>
      <c r="V304" s="35">
        <v>1251</v>
      </c>
      <c r="W304" s="10">
        <v>970</v>
      </c>
      <c r="X304" s="17">
        <f t="shared" si="57"/>
        <v>0.77537969624300562</v>
      </c>
      <c r="Y304" s="35">
        <v>15.4</v>
      </c>
      <c r="Z304" s="35">
        <v>15.4</v>
      </c>
      <c r="AA304" s="5">
        <f t="shared" ref="AA304:AA313" si="59">Z304/Y304</f>
        <v>1</v>
      </c>
    </row>
    <row r="305" spans="1:29" x14ac:dyDescent="0.15">
      <c r="A305" s="33" t="s">
        <v>13</v>
      </c>
      <c r="B305" s="33" t="s">
        <v>14</v>
      </c>
      <c r="C305" s="33">
        <v>1615</v>
      </c>
      <c r="D305" s="33">
        <f t="shared" si="54"/>
        <v>1584.3150000000001</v>
      </c>
      <c r="E305" s="33">
        <v>0.98099999999999998</v>
      </c>
      <c r="F305" s="33">
        <v>1865</v>
      </c>
      <c r="G305" s="10">
        <v>1784</v>
      </c>
      <c r="H305" s="16">
        <f t="shared" si="55"/>
        <v>0.95656836461126005</v>
      </c>
      <c r="I305" s="33">
        <v>27.2</v>
      </c>
      <c r="J305" s="33">
        <v>27.2</v>
      </c>
      <c r="K305" s="5">
        <f t="shared" si="58"/>
        <v>1</v>
      </c>
      <c r="L305">
        <v>44.917000000000002</v>
      </c>
      <c r="Q305" s="35" t="s">
        <v>13</v>
      </c>
      <c r="R305" s="35" t="s">
        <v>14</v>
      </c>
      <c r="S305" s="35">
        <v>1615</v>
      </c>
      <c r="T305" s="35">
        <f t="shared" si="56"/>
        <v>1584.3150000000001</v>
      </c>
      <c r="U305" s="35">
        <v>0.98099999999999998</v>
      </c>
      <c r="V305" s="35">
        <v>1865</v>
      </c>
      <c r="W305" s="10">
        <v>1784</v>
      </c>
      <c r="X305" s="16">
        <f t="shared" si="57"/>
        <v>0.95656836461126005</v>
      </c>
      <c r="Y305" s="35">
        <v>27.2</v>
      </c>
      <c r="Z305" s="35">
        <v>29.5</v>
      </c>
      <c r="AA305" s="5">
        <f t="shared" si="59"/>
        <v>1.0845588235294117</v>
      </c>
      <c r="AC305" t="s">
        <v>190</v>
      </c>
    </row>
    <row r="306" spans="1:29" x14ac:dyDescent="0.15">
      <c r="A306" s="33" t="s">
        <v>15</v>
      </c>
      <c r="B306" s="33" t="s">
        <v>16</v>
      </c>
      <c r="C306" s="33">
        <v>2432</v>
      </c>
      <c r="D306" s="33">
        <f t="shared" si="54"/>
        <v>2376.0639999999999</v>
      </c>
      <c r="E306" s="33">
        <v>0.97699999999999998</v>
      </c>
      <c r="F306" s="33">
        <v>2505</v>
      </c>
      <c r="G306" s="10">
        <v>2410</v>
      </c>
      <c r="H306" s="16">
        <f t="shared" si="55"/>
        <v>0.96207584830339321</v>
      </c>
      <c r="I306" s="33">
        <v>23.9</v>
      </c>
      <c r="J306" s="33">
        <v>25.3</v>
      </c>
      <c r="K306" s="5">
        <f t="shared" si="58"/>
        <v>1.0585774058577406</v>
      </c>
      <c r="L306">
        <v>69.076999999999998</v>
      </c>
      <c r="Q306" s="35" t="s">
        <v>15</v>
      </c>
      <c r="R306" s="35" t="s">
        <v>16</v>
      </c>
      <c r="S306" s="35">
        <v>2432</v>
      </c>
      <c r="T306" s="35">
        <f t="shared" si="56"/>
        <v>2376.0639999999999</v>
      </c>
      <c r="U306" s="35">
        <v>0.97699999999999998</v>
      </c>
      <c r="V306" s="35">
        <v>2505</v>
      </c>
      <c r="W306" s="10">
        <v>2410</v>
      </c>
      <c r="X306" s="16">
        <f t="shared" si="57"/>
        <v>0.96207584830339321</v>
      </c>
      <c r="Y306" s="35">
        <v>23.9</v>
      </c>
      <c r="Z306" s="35">
        <v>25.3</v>
      </c>
      <c r="AA306" s="5">
        <f t="shared" si="59"/>
        <v>1.0585774058577406</v>
      </c>
    </row>
    <row r="307" spans="1:29" x14ac:dyDescent="0.15">
      <c r="A307" s="33" t="s">
        <v>17</v>
      </c>
      <c r="B307" s="33" t="s">
        <v>18</v>
      </c>
      <c r="C307" s="33">
        <v>2759</v>
      </c>
      <c r="D307" s="33">
        <f t="shared" si="54"/>
        <v>2574.1469999999999</v>
      </c>
      <c r="E307" s="33">
        <v>0.93300000000000005</v>
      </c>
      <c r="F307" s="33">
        <v>2992</v>
      </c>
      <c r="G307" s="10">
        <v>2516</v>
      </c>
      <c r="H307" s="16">
        <f t="shared" si="55"/>
        <v>0.84090909090909094</v>
      </c>
      <c r="I307" s="33">
        <v>22.1</v>
      </c>
      <c r="J307" s="33">
        <v>39.1</v>
      </c>
      <c r="K307" s="5">
        <f t="shared" si="58"/>
        <v>1.7692307692307692</v>
      </c>
      <c r="L307">
        <v>580.79100000000005</v>
      </c>
      <c r="Q307" s="35" t="s">
        <v>17</v>
      </c>
      <c r="R307" s="35" t="s">
        <v>18</v>
      </c>
      <c r="S307" s="35">
        <v>2759</v>
      </c>
      <c r="T307" s="35">
        <f t="shared" si="56"/>
        <v>2574.1469999999999</v>
      </c>
      <c r="U307" s="35">
        <v>0.93300000000000005</v>
      </c>
      <c r="V307" s="35">
        <v>2992</v>
      </c>
      <c r="W307" s="14">
        <v>2506</v>
      </c>
      <c r="X307" s="16">
        <f t="shared" si="57"/>
        <v>0.83756684491978606</v>
      </c>
      <c r="Y307" s="35">
        <v>22.1</v>
      </c>
      <c r="Z307" s="35">
        <v>39.1</v>
      </c>
      <c r="AA307" s="5">
        <f t="shared" si="59"/>
        <v>1.7692307692307692</v>
      </c>
    </row>
    <row r="308" spans="1:29" x14ac:dyDescent="0.15">
      <c r="A308" s="33" t="s">
        <v>19</v>
      </c>
      <c r="B308" s="6" t="s">
        <v>20</v>
      </c>
      <c r="C308" s="33">
        <v>2740</v>
      </c>
      <c r="D308" s="33">
        <f t="shared" si="54"/>
        <v>2487.92</v>
      </c>
      <c r="E308" s="33">
        <v>0.90800000000000003</v>
      </c>
      <c r="F308" s="33">
        <v>2798</v>
      </c>
      <c r="G308" s="10">
        <v>2212</v>
      </c>
      <c r="H308" s="16">
        <f t="shared" si="55"/>
        <v>0.79056468906361688</v>
      </c>
      <c r="I308" s="33">
        <v>12.7</v>
      </c>
      <c r="J308" s="33">
        <v>12.7</v>
      </c>
      <c r="K308" s="5">
        <f t="shared" si="58"/>
        <v>1</v>
      </c>
      <c r="L308">
        <v>689.57600000000002</v>
      </c>
      <c r="Q308" s="35" t="s">
        <v>19</v>
      </c>
      <c r="R308" s="6" t="s">
        <v>20</v>
      </c>
      <c r="S308" s="35">
        <v>2740</v>
      </c>
      <c r="T308" s="35">
        <f t="shared" si="56"/>
        <v>2487.92</v>
      </c>
      <c r="U308" s="35">
        <v>0.90800000000000003</v>
      </c>
      <c r="V308" s="35">
        <v>2798</v>
      </c>
      <c r="W308" s="14">
        <v>2176</v>
      </c>
      <c r="X308" s="16">
        <f t="shared" si="57"/>
        <v>0.77769835596854897</v>
      </c>
      <c r="Y308" s="35">
        <v>12.7</v>
      </c>
      <c r="Z308" s="35">
        <v>12.7</v>
      </c>
      <c r="AA308" s="5">
        <f t="shared" si="59"/>
        <v>1</v>
      </c>
    </row>
    <row r="309" spans="1:29" x14ac:dyDescent="0.15">
      <c r="A309" s="33" t="s">
        <v>21</v>
      </c>
      <c r="B309" s="33" t="s">
        <v>22</v>
      </c>
      <c r="C309" s="33">
        <v>691</v>
      </c>
      <c r="D309" s="33">
        <f t="shared" si="54"/>
        <v>666.81499999999994</v>
      </c>
      <c r="E309" s="33">
        <v>0.96499999999999997</v>
      </c>
      <c r="F309" s="33">
        <v>666</v>
      </c>
      <c r="G309" s="10">
        <v>624</v>
      </c>
      <c r="H309" s="16">
        <f t="shared" si="55"/>
        <v>0.93693693693693691</v>
      </c>
      <c r="I309" s="33">
        <v>16.100000000000001</v>
      </c>
      <c r="J309" s="33">
        <v>16.100000000000001</v>
      </c>
      <c r="K309" s="5">
        <f t="shared" si="58"/>
        <v>1</v>
      </c>
      <c r="L309">
        <v>10.654999999999999</v>
      </c>
      <c r="Q309" s="35" t="s">
        <v>21</v>
      </c>
      <c r="R309" s="35" t="s">
        <v>22</v>
      </c>
      <c r="S309" s="35">
        <v>691</v>
      </c>
      <c r="T309" s="35">
        <f t="shared" si="56"/>
        <v>666.81499999999994</v>
      </c>
      <c r="U309" s="35">
        <v>0.96499999999999997</v>
      </c>
      <c r="V309" s="35">
        <v>666</v>
      </c>
      <c r="W309" s="10">
        <v>624</v>
      </c>
      <c r="X309" s="16">
        <f t="shared" si="57"/>
        <v>0.93693693693693691</v>
      </c>
      <c r="Y309" s="35">
        <v>16.100000000000001</v>
      </c>
      <c r="Z309" s="35">
        <v>16.100000000000001</v>
      </c>
      <c r="AA309" s="5">
        <f t="shared" si="59"/>
        <v>1</v>
      </c>
    </row>
    <row r="310" spans="1:29" x14ac:dyDescent="0.15">
      <c r="A310" s="33" t="s">
        <v>23</v>
      </c>
      <c r="B310" s="33" t="s">
        <v>22</v>
      </c>
      <c r="C310" s="33">
        <v>1063</v>
      </c>
      <c r="D310" s="33">
        <f t="shared" si="54"/>
        <v>873.78599999999994</v>
      </c>
      <c r="E310" s="33">
        <v>0.82199999999999995</v>
      </c>
      <c r="F310" s="33">
        <v>855</v>
      </c>
      <c r="G310" s="10">
        <v>814</v>
      </c>
      <c r="H310" s="17">
        <f t="shared" si="55"/>
        <v>0.95204678362573103</v>
      </c>
      <c r="I310" s="33">
        <v>22</v>
      </c>
      <c r="J310" s="33">
        <v>22.5</v>
      </c>
      <c r="K310" s="5">
        <f t="shared" si="58"/>
        <v>1.0227272727272727</v>
      </c>
      <c r="L310">
        <v>16.262</v>
      </c>
      <c r="M310" t="s">
        <v>189</v>
      </c>
      <c r="Q310" s="35" t="s">
        <v>23</v>
      </c>
      <c r="R310" s="35" t="s">
        <v>22</v>
      </c>
      <c r="S310" s="35">
        <v>1063</v>
      </c>
      <c r="T310" s="35">
        <f t="shared" si="56"/>
        <v>873.78599999999994</v>
      </c>
      <c r="U310" s="35">
        <v>0.82199999999999995</v>
      </c>
      <c r="V310" s="35">
        <v>855</v>
      </c>
      <c r="W310" s="10">
        <v>815</v>
      </c>
      <c r="X310" s="17">
        <f t="shared" si="57"/>
        <v>0.95321637426900585</v>
      </c>
      <c r="Y310" s="35">
        <v>22</v>
      </c>
      <c r="Z310" s="35">
        <v>22.5</v>
      </c>
      <c r="AA310" s="5">
        <f t="shared" si="59"/>
        <v>1.0227272727272727</v>
      </c>
      <c r="AC310" t="s">
        <v>191</v>
      </c>
    </row>
    <row r="311" spans="1:29" x14ac:dyDescent="0.15">
      <c r="A311" s="33" t="s">
        <v>24</v>
      </c>
      <c r="B311" s="33" t="s">
        <v>22</v>
      </c>
      <c r="C311" s="33">
        <v>1128</v>
      </c>
      <c r="D311" s="33">
        <f t="shared" si="54"/>
        <v>962.18399999999997</v>
      </c>
      <c r="E311" s="33">
        <v>0.85299999999999998</v>
      </c>
      <c r="F311" s="33">
        <v>1233</v>
      </c>
      <c r="G311" s="10">
        <v>990</v>
      </c>
      <c r="H311" s="16">
        <f t="shared" si="55"/>
        <v>0.8029197080291971</v>
      </c>
      <c r="I311" s="33">
        <v>11.5</v>
      </c>
      <c r="J311" s="33">
        <v>11.5</v>
      </c>
      <c r="K311" s="5">
        <f t="shared" si="58"/>
        <v>1</v>
      </c>
      <c r="L311">
        <v>91.436999999999998</v>
      </c>
      <c r="Q311" s="35" t="s">
        <v>24</v>
      </c>
      <c r="R311" s="35" t="s">
        <v>22</v>
      </c>
      <c r="S311" s="35">
        <v>1128</v>
      </c>
      <c r="T311" s="35">
        <f t="shared" si="56"/>
        <v>962.18399999999997</v>
      </c>
      <c r="U311" s="35">
        <v>0.85299999999999998</v>
      </c>
      <c r="V311" s="35">
        <v>1233</v>
      </c>
      <c r="W311" s="10">
        <v>990</v>
      </c>
      <c r="X311" s="16">
        <f t="shared" si="57"/>
        <v>0.8029197080291971</v>
      </c>
      <c r="Y311" s="35">
        <v>11.5</v>
      </c>
      <c r="Z311" s="35">
        <v>11.5</v>
      </c>
      <c r="AA311" s="5">
        <f t="shared" si="59"/>
        <v>1</v>
      </c>
    </row>
    <row r="312" spans="1:29" x14ac:dyDescent="0.15">
      <c r="A312" s="33" t="s">
        <v>25</v>
      </c>
      <c r="B312" s="33" t="s">
        <v>26</v>
      </c>
      <c r="C312" s="33">
        <v>1276</v>
      </c>
      <c r="D312" s="33">
        <f t="shared" si="54"/>
        <v>1057.8039999999999</v>
      </c>
      <c r="E312" s="33">
        <v>0.82899999999999996</v>
      </c>
      <c r="F312" s="33">
        <v>1144</v>
      </c>
      <c r="G312" s="10">
        <v>1144</v>
      </c>
      <c r="H312" s="17">
        <f t="shared" si="55"/>
        <v>1</v>
      </c>
      <c r="I312" s="33">
        <v>25.1</v>
      </c>
      <c r="J312" s="33">
        <v>25.1</v>
      </c>
      <c r="K312" s="5">
        <f t="shared" si="58"/>
        <v>1</v>
      </c>
      <c r="Q312" s="35" t="s">
        <v>25</v>
      </c>
      <c r="R312" s="35" t="s">
        <v>26</v>
      </c>
      <c r="S312" s="35">
        <v>1276</v>
      </c>
      <c r="T312" s="35">
        <f t="shared" si="56"/>
        <v>1057.8039999999999</v>
      </c>
      <c r="U312" s="35">
        <v>0.82899999999999996</v>
      </c>
      <c r="V312" s="35">
        <v>1144</v>
      </c>
      <c r="W312" s="10">
        <v>1144</v>
      </c>
      <c r="X312" s="17">
        <f t="shared" si="57"/>
        <v>1</v>
      </c>
      <c r="Y312" s="35">
        <v>25.1</v>
      </c>
      <c r="Z312" s="35">
        <v>25.1</v>
      </c>
      <c r="AA312" s="5">
        <f t="shared" si="59"/>
        <v>1</v>
      </c>
    </row>
    <row r="313" spans="1:29" x14ac:dyDescent="0.15">
      <c r="A313" s="33" t="s">
        <v>27</v>
      </c>
      <c r="B313" s="33" t="s">
        <v>26</v>
      </c>
      <c r="C313" s="33">
        <v>1104</v>
      </c>
      <c r="D313" s="33">
        <f t="shared" si="54"/>
        <v>1057.6320000000001</v>
      </c>
      <c r="E313" s="33">
        <v>0.95799999999999996</v>
      </c>
      <c r="F313" s="33">
        <v>1124</v>
      </c>
      <c r="G313" s="10">
        <v>1032</v>
      </c>
      <c r="H313" s="16">
        <f>G313/F313</f>
        <v>0.91814946619217086</v>
      </c>
      <c r="I313" s="33">
        <v>29.2</v>
      </c>
      <c r="J313" s="33">
        <v>29.2</v>
      </c>
      <c r="K313" s="5">
        <f t="shared" si="58"/>
        <v>1</v>
      </c>
      <c r="L313">
        <v>14.803000000000001</v>
      </c>
      <c r="Q313" s="35" t="s">
        <v>27</v>
      </c>
      <c r="R313" s="35" t="s">
        <v>26</v>
      </c>
      <c r="S313" s="35">
        <v>1104</v>
      </c>
      <c r="T313" s="35">
        <f t="shared" si="56"/>
        <v>1057.6320000000001</v>
      </c>
      <c r="U313" s="35">
        <v>0.95799999999999996</v>
      </c>
      <c r="V313" s="35">
        <v>1124</v>
      </c>
      <c r="W313" s="10">
        <v>1018</v>
      </c>
      <c r="X313" s="16">
        <f>W313/V313</f>
        <v>0.90569395017793597</v>
      </c>
      <c r="Y313" s="35">
        <v>29.2</v>
      </c>
      <c r="Z313" s="35">
        <v>29.2</v>
      </c>
      <c r="AA313" s="5">
        <f t="shared" si="59"/>
        <v>1</v>
      </c>
    </row>
    <row r="314" spans="1:29" x14ac:dyDescent="0.15">
      <c r="D314" s="11"/>
      <c r="E314" s="15">
        <f>AVERAGE(E302:E313)</f>
        <v>0.87175000000000014</v>
      </c>
      <c r="H314" s="34">
        <f>AVERAGE(H302:H313)</f>
        <v>0.89600418201541565</v>
      </c>
    </row>
    <row r="316" spans="1:29" x14ac:dyDescent="0.15">
      <c r="A316" s="7" t="s">
        <v>192</v>
      </c>
      <c r="C316" s="7">
        <v>1276</v>
      </c>
      <c r="D316">
        <v>1069</v>
      </c>
    </row>
    <row r="317" spans="1:29" x14ac:dyDescent="0.15">
      <c r="A317" s="7" t="s">
        <v>193</v>
      </c>
      <c r="C317" s="7">
        <v>1013</v>
      </c>
      <c r="D317">
        <v>758</v>
      </c>
    </row>
    <row r="318" spans="1:29" x14ac:dyDescent="0.15">
      <c r="A318" s="35" t="s">
        <v>0</v>
      </c>
      <c r="B318" s="35" t="s">
        <v>1</v>
      </c>
      <c r="C318" s="51" t="s">
        <v>2</v>
      </c>
      <c r="D318" s="51"/>
      <c r="E318" s="51"/>
      <c r="F318" s="51"/>
      <c r="G318" s="51"/>
    </row>
    <row r="319" spans="1:29" x14ac:dyDescent="0.15">
      <c r="A319" s="35"/>
      <c r="B319" s="35"/>
      <c r="C319" s="35" t="s">
        <v>4</v>
      </c>
      <c r="D319" s="35" t="s">
        <v>5</v>
      </c>
      <c r="E319" s="35" t="s">
        <v>194</v>
      </c>
      <c r="F319" s="35" t="s">
        <v>195</v>
      </c>
      <c r="G319" s="37" t="s">
        <v>196</v>
      </c>
    </row>
    <row r="320" spans="1:29" x14ac:dyDescent="0.15">
      <c r="A320" s="35" t="s">
        <v>7</v>
      </c>
      <c r="B320" s="35" t="s">
        <v>8</v>
      </c>
      <c r="C320" s="35">
        <v>599</v>
      </c>
      <c r="D320" s="35">
        <f t="shared" ref="D320:D331" si="60">C320*F320</f>
        <v>531.91200000000003</v>
      </c>
      <c r="E320" s="35">
        <v>585</v>
      </c>
      <c r="F320" s="35">
        <v>0.88800000000000001</v>
      </c>
      <c r="G320" s="5">
        <f>D320/E320</f>
        <v>0.90925128205128214</v>
      </c>
    </row>
    <row r="321" spans="1:10" x14ac:dyDescent="0.15">
      <c r="A321" s="35" t="s">
        <v>9</v>
      </c>
      <c r="B321" s="35" t="s">
        <v>10</v>
      </c>
      <c r="C321" s="35">
        <v>1013</v>
      </c>
      <c r="D321" s="35">
        <f t="shared" si="60"/>
        <v>670.60599999999999</v>
      </c>
      <c r="E321" s="35">
        <v>758</v>
      </c>
      <c r="F321" s="35">
        <v>0.66200000000000003</v>
      </c>
      <c r="G321" s="5">
        <f>D321/E321</f>
        <v>0.88470448548812664</v>
      </c>
    </row>
    <row r="322" spans="1:10" x14ac:dyDescent="0.15">
      <c r="A322" s="35" t="s">
        <v>11</v>
      </c>
      <c r="B322" s="35" t="s">
        <v>12</v>
      </c>
      <c r="C322" s="35">
        <v>1434</v>
      </c>
      <c r="D322" s="35">
        <f t="shared" si="60"/>
        <v>982.29000000000008</v>
      </c>
      <c r="E322" s="35">
        <v>1169</v>
      </c>
      <c r="F322" s="35">
        <v>0.68500000000000005</v>
      </c>
      <c r="G322" s="5">
        <f t="shared" ref="G322:G331" si="61">D322/E322</f>
        <v>0.84028229255774167</v>
      </c>
    </row>
    <row r="323" spans="1:10" x14ac:dyDescent="0.15">
      <c r="A323" s="35" t="s">
        <v>13</v>
      </c>
      <c r="B323" s="35" t="s">
        <v>14</v>
      </c>
      <c r="C323" s="35">
        <v>1615</v>
      </c>
      <c r="D323" s="35">
        <f t="shared" si="60"/>
        <v>1584.3150000000001</v>
      </c>
      <c r="E323" s="35">
        <v>1604</v>
      </c>
      <c r="F323" s="35">
        <v>0.98099999999999998</v>
      </c>
      <c r="G323" s="5">
        <f t="shared" si="61"/>
        <v>0.98772755610972574</v>
      </c>
    </row>
    <row r="324" spans="1:10" x14ac:dyDescent="0.15">
      <c r="A324" s="35" t="s">
        <v>15</v>
      </c>
      <c r="B324" s="35" t="s">
        <v>16</v>
      </c>
      <c r="C324" s="35">
        <v>2432</v>
      </c>
      <c r="D324" s="35">
        <f t="shared" si="60"/>
        <v>2376.0639999999999</v>
      </c>
      <c r="E324" s="35">
        <v>2423</v>
      </c>
      <c r="F324" s="35">
        <v>0.97699999999999998</v>
      </c>
      <c r="G324" s="5">
        <f t="shared" si="61"/>
        <v>0.98062897234832846</v>
      </c>
    </row>
    <row r="325" spans="1:10" x14ac:dyDescent="0.15">
      <c r="A325" s="35" t="s">
        <v>17</v>
      </c>
      <c r="B325" s="35" t="s">
        <v>18</v>
      </c>
      <c r="C325" s="35">
        <v>2759</v>
      </c>
      <c r="D325" s="35">
        <f t="shared" si="60"/>
        <v>2574.1469999999999</v>
      </c>
      <c r="E325" s="35">
        <v>2695</v>
      </c>
      <c r="F325" s="35">
        <v>0.93300000000000005</v>
      </c>
      <c r="G325" s="5">
        <f t="shared" si="61"/>
        <v>0.95515658627087197</v>
      </c>
    </row>
    <row r="326" spans="1:10" x14ac:dyDescent="0.15">
      <c r="A326" s="35" t="s">
        <v>19</v>
      </c>
      <c r="B326" s="6" t="s">
        <v>20</v>
      </c>
      <c r="C326" s="35">
        <v>2740</v>
      </c>
      <c r="D326" s="35">
        <f t="shared" si="60"/>
        <v>2487.92</v>
      </c>
      <c r="E326" s="35">
        <v>2737</v>
      </c>
      <c r="F326" s="35">
        <v>0.90800000000000003</v>
      </c>
      <c r="G326" s="5">
        <f t="shared" si="61"/>
        <v>0.90899525027402273</v>
      </c>
    </row>
    <row r="327" spans="1:10" x14ac:dyDescent="0.15">
      <c r="A327" s="35" t="s">
        <v>21</v>
      </c>
      <c r="B327" s="35" t="s">
        <v>22</v>
      </c>
      <c r="C327" s="35">
        <v>691</v>
      </c>
      <c r="D327" s="35">
        <f t="shared" si="60"/>
        <v>666.81499999999994</v>
      </c>
      <c r="E327" s="35"/>
      <c r="F327" s="35">
        <v>0.96499999999999997</v>
      </c>
      <c r="G327" s="5"/>
    </row>
    <row r="328" spans="1:10" x14ac:dyDescent="0.15">
      <c r="A328" s="35" t="s">
        <v>23</v>
      </c>
      <c r="B328" s="35" t="s">
        <v>22</v>
      </c>
      <c r="C328" s="35">
        <v>1063</v>
      </c>
      <c r="D328" s="35">
        <f t="shared" si="60"/>
        <v>873.78599999999994</v>
      </c>
      <c r="E328" s="35">
        <v>961</v>
      </c>
      <c r="F328" s="35">
        <v>0.82199999999999995</v>
      </c>
      <c r="G328" s="5">
        <f t="shared" si="61"/>
        <v>0.90924661810613938</v>
      </c>
    </row>
    <row r="329" spans="1:10" x14ac:dyDescent="0.15">
      <c r="A329" s="35" t="s">
        <v>24</v>
      </c>
      <c r="B329" s="35" t="s">
        <v>22</v>
      </c>
      <c r="C329" s="35">
        <v>1128</v>
      </c>
      <c r="D329" s="35">
        <f t="shared" si="60"/>
        <v>962.18399999999997</v>
      </c>
      <c r="E329" s="35"/>
      <c r="F329" s="35">
        <v>0.85299999999999998</v>
      </c>
      <c r="G329" s="5"/>
    </row>
    <row r="330" spans="1:10" x14ac:dyDescent="0.15">
      <c r="A330" s="35" t="s">
        <v>25</v>
      </c>
      <c r="B330" s="35" t="s">
        <v>26</v>
      </c>
      <c r="C330" s="35">
        <v>1276</v>
      </c>
      <c r="D330" s="35">
        <f t="shared" si="60"/>
        <v>1057.8039999999999</v>
      </c>
      <c r="E330" s="35">
        <v>1069</v>
      </c>
      <c r="F330" s="35">
        <v>0.82899999999999996</v>
      </c>
      <c r="G330" s="5">
        <f t="shared" si="61"/>
        <v>0.98952666043030857</v>
      </c>
    </row>
    <row r="331" spans="1:10" x14ac:dyDescent="0.15">
      <c r="A331" s="35" t="s">
        <v>27</v>
      </c>
      <c r="B331" s="35" t="s">
        <v>26</v>
      </c>
      <c r="C331" s="35">
        <v>1104</v>
      </c>
      <c r="D331" s="35">
        <f t="shared" si="60"/>
        <v>1057.6320000000001</v>
      </c>
      <c r="E331" s="35">
        <v>1081</v>
      </c>
      <c r="F331" s="35">
        <v>0.95799999999999996</v>
      </c>
      <c r="G331" s="5">
        <f t="shared" si="61"/>
        <v>0.9783829787234043</v>
      </c>
    </row>
    <row r="334" spans="1:10" x14ac:dyDescent="0.15">
      <c r="A334" s="36" t="s">
        <v>0</v>
      </c>
      <c r="B334" s="36" t="s">
        <v>1</v>
      </c>
      <c r="C334" s="51" t="s">
        <v>3</v>
      </c>
      <c r="D334" s="51"/>
      <c r="E334" s="51"/>
      <c r="F334" s="51"/>
      <c r="G334" s="51"/>
      <c r="H334" s="51" t="s">
        <v>198</v>
      </c>
      <c r="I334" s="51"/>
      <c r="J334" s="51"/>
    </row>
    <row r="335" spans="1:10" x14ac:dyDescent="0.15">
      <c r="A335" s="36"/>
      <c r="B335" s="36"/>
      <c r="C335" s="36" t="s">
        <v>4</v>
      </c>
      <c r="D335" s="36" t="s">
        <v>5</v>
      </c>
      <c r="E335" s="36" t="s">
        <v>197</v>
      </c>
      <c r="F335" s="36" t="s">
        <v>195</v>
      </c>
      <c r="G335" s="37" t="s">
        <v>196</v>
      </c>
      <c r="H335" s="37" t="s">
        <v>199</v>
      </c>
      <c r="I335" s="37" t="s">
        <v>200</v>
      </c>
      <c r="J335" s="37" t="s">
        <v>197</v>
      </c>
    </row>
    <row r="336" spans="1:10" x14ac:dyDescent="0.15">
      <c r="A336" s="36" t="s">
        <v>7</v>
      </c>
      <c r="B336" s="36" t="s">
        <v>8</v>
      </c>
      <c r="C336" s="36">
        <v>606</v>
      </c>
      <c r="D336" s="10">
        <v>549</v>
      </c>
      <c r="E336" s="36">
        <v>606</v>
      </c>
      <c r="F336" s="17">
        <f t="shared" ref="F336:F347" si="62">D336/C336</f>
        <v>0.90594059405940597</v>
      </c>
      <c r="G336" s="17">
        <f>D336/E336</f>
        <v>0.90594059405940597</v>
      </c>
      <c r="H336" s="36">
        <v>17.2</v>
      </c>
      <c r="I336" s="36">
        <v>17.2</v>
      </c>
      <c r="J336" s="36">
        <v>17.2</v>
      </c>
    </row>
    <row r="337" spans="1:11" x14ac:dyDescent="0.15">
      <c r="A337" s="36" t="s">
        <v>9</v>
      </c>
      <c r="B337" s="36" t="s">
        <v>10</v>
      </c>
      <c r="C337" s="36">
        <v>805</v>
      </c>
      <c r="D337" s="10">
        <v>742</v>
      </c>
      <c r="E337" s="36">
        <v>795</v>
      </c>
      <c r="F337" s="17">
        <f t="shared" si="62"/>
        <v>0.92173913043478262</v>
      </c>
      <c r="G337" s="17">
        <f t="shared" ref="G337:G347" si="63">D337/E337</f>
        <v>0.93333333333333335</v>
      </c>
      <c r="H337" s="36">
        <v>22.8</v>
      </c>
      <c r="I337" s="36">
        <v>22.7</v>
      </c>
      <c r="J337" s="36">
        <v>22.8</v>
      </c>
    </row>
    <row r="338" spans="1:11" x14ac:dyDescent="0.15">
      <c r="A338" s="36" t="s">
        <v>11</v>
      </c>
      <c r="B338" s="36" t="s">
        <v>12</v>
      </c>
      <c r="C338" s="36">
        <v>1251</v>
      </c>
      <c r="D338" s="10">
        <v>970</v>
      </c>
      <c r="E338" s="36">
        <v>1251</v>
      </c>
      <c r="F338" s="17">
        <f t="shared" si="62"/>
        <v>0.77537969624300562</v>
      </c>
      <c r="G338" s="16">
        <f t="shared" si="63"/>
        <v>0.77537969624300562</v>
      </c>
      <c r="H338" s="36">
        <v>15.4</v>
      </c>
      <c r="I338" s="36">
        <v>15.4</v>
      </c>
      <c r="J338" s="36">
        <v>15.4</v>
      </c>
    </row>
    <row r="339" spans="1:11" x14ac:dyDescent="0.15">
      <c r="A339" s="36" t="s">
        <v>13</v>
      </c>
      <c r="B339" s="36" t="s">
        <v>14</v>
      </c>
      <c r="C339" s="36">
        <v>1865</v>
      </c>
      <c r="D339" s="10">
        <v>1784</v>
      </c>
      <c r="E339" s="36">
        <v>1823</v>
      </c>
      <c r="F339" s="16">
        <f t="shared" si="62"/>
        <v>0.95656836461126005</v>
      </c>
      <c r="G339" s="16">
        <f t="shared" si="63"/>
        <v>0.97860669226549646</v>
      </c>
      <c r="H339" s="36">
        <v>27.2</v>
      </c>
      <c r="I339" s="36">
        <v>29.5</v>
      </c>
      <c r="J339" s="36">
        <v>29.5</v>
      </c>
    </row>
    <row r="340" spans="1:11" x14ac:dyDescent="0.15">
      <c r="A340" s="36" t="s">
        <v>15</v>
      </c>
      <c r="B340" s="36" t="s">
        <v>16</v>
      </c>
      <c r="C340" s="36">
        <v>2505</v>
      </c>
      <c r="D340" s="10">
        <v>2410</v>
      </c>
      <c r="E340" s="36">
        <v>2473</v>
      </c>
      <c r="F340" s="16">
        <f t="shared" si="62"/>
        <v>0.96207584830339321</v>
      </c>
      <c r="G340" s="16">
        <f t="shared" si="63"/>
        <v>0.97452486858067122</v>
      </c>
      <c r="H340" s="36">
        <v>23.9</v>
      </c>
      <c r="I340" s="36">
        <v>25.3</v>
      </c>
      <c r="J340" s="36">
        <v>25.3</v>
      </c>
    </row>
    <row r="341" spans="1:11" x14ac:dyDescent="0.15">
      <c r="A341" s="36" t="s">
        <v>17</v>
      </c>
      <c r="B341" s="36" t="s">
        <v>18</v>
      </c>
      <c r="C341" s="36">
        <v>2992</v>
      </c>
      <c r="D341" s="10">
        <v>2506</v>
      </c>
      <c r="E341" s="37">
        <v>2749</v>
      </c>
      <c r="F341" s="16">
        <f t="shared" si="62"/>
        <v>0.83756684491978606</v>
      </c>
      <c r="G341" s="16">
        <f t="shared" si="63"/>
        <v>0.91160421971626049</v>
      </c>
      <c r="H341" s="36">
        <v>22.1</v>
      </c>
      <c r="I341" s="36">
        <v>39.1</v>
      </c>
      <c r="J341" s="36">
        <v>39.1</v>
      </c>
    </row>
    <row r="342" spans="1:11" x14ac:dyDescent="0.15">
      <c r="A342" s="36" t="s">
        <v>19</v>
      </c>
      <c r="B342" s="6" t="s">
        <v>20</v>
      </c>
      <c r="C342" s="36">
        <v>2798</v>
      </c>
      <c r="D342" s="10">
        <v>2176</v>
      </c>
      <c r="E342" s="36">
        <v>2760</v>
      </c>
      <c r="F342" s="16">
        <f t="shared" si="62"/>
        <v>0.77769835596854897</v>
      </c>
      <c r="G342" s="16">
        <f t="shared" si="63"/>
        <v>0.78840579710144931</v>
      </c>
      <c r="H342" s="36">
        <v>12.7</v>
      </c>
      <c r="I342" s="36">
        <v>12.7</v>
      </c>
      <c r="J342" s="36">
        <v>12.8</v>
      </c>
    </row>
    <row r="343" spans="1:11" x14ac:dyDescent="0.15">
      <c r="A343" s="36" t="s">
        <v>21</v>
      </c>
      <c r="B343" s="36" t="s">
        <v>22</v>
      </c>
      <c r="C343" s="36">
        <v>666</v>
      </c>
      <c r="D343" s="10">
        <v>624</v>
      </c>
      <c r="E343" s="36"/>
      <c r="F343" s="16">
        <f t="shared" si="62"/>
        <v>0.93693693693693691</v>
      </c>
      <c r="G343" s="5"/>
      <c r="H343" s="36">
        <v>16.100000000000001</v>
      </c>
      <c r="I343" s="36">
        <v>16.100000000000001</v>
      </c>
      <c r="J343" s="36"/>
    </row>
    <row r="344" spans="1:11" x14ac:dyDescent="0.15">
      <c r="A344" s="36" t="s">
        <v>23</v>
      </c>
      <c r="B344" s="36" t="s">
        <v>22</v>
      </c>
      <c r="C344" s="36">
        <v>855</v>
      </c>
      <c r="D344" s="10">
        <v>815</v>
      </c>
      <c r="E344" s="36">
        <v>877</v>
      </c>
      <c r="F344" s="17">
        <f t="shared" si="62"/>
        <v>0.95321637426900585</v>
      </c>
      <c r="G344" s="17">
        <f t="shared" si="63"/>
        <v>0.92930444697833525</v>
      </c>
      <c r="H344" s="36">
        <v>22</v>
      </c>
      <c r="I344" s="36">
        <v>22.5</v>
      </c>
      <c r="J344" s="36">
        <v>22.5</v>
      </c>
    </row>
    <row r="345" spans="1:11" x14ac:dyDescent="0.15">
      <c r="A345" s="36" t="s">
        <v>24</v>
      </c>
      <c r="B345" s="36" t="s">
        <v>22</v>
      </c>
      <c r="C345" s="36">
        <v>1233</v>
      </c>
      <c r="D345" s="10">
        <v>990</v>
      </c>
      <c r="E345" s="36"/>
      <c r="F345" s="16">
        <f t="shared" si="62"/>
        <v>0.8029197080291971</v>
      </c>
      <c r="G345" s="5"/>
      <c r="H345" s="36">
        <v>11.5</v>
      </c>
      <c r="I345" s="36">
        <v>11.5</v>
      </c>
      <c r="J345" s="36"/>
    </row>
    <row r="346" spans="1:11" x14ac:dyDescent="0.15">
      <c r="A346" s="36" t="s">
        <v>25</v>
      </c>
      <c r="B346" s="36" t="s">
        <v>26</v>
      </c>
      <c r="C346" s="36">
        <v>1144</v>
      </c>
      <c r="D346" s="10">
        <v>1144</v>
      </c>
      <c r="E346" s="36">
        <v>1144</v>
      </c>
      <c r="F346" s="17">
        <f t="shared" si="62"/>
        <v>1</v>
      </c>
      <c r="G346" s="17">
        <f t="shared" si="63"/>
        <v>1</v>
      </c>
      <c r="H346" s="36">
        <v>25.1</v>
      </c>
      <c r="I346" s="36">
        <v>25.1</v>
      </c>
      <c r="J346" s="36">
        <v>25.1</v>
      </c>
    </row>
    <row r="347" spans="1:11" x14ac:dyDescent="0.15">
      <c r="A347" s="36" t="s">
        <v>27</v>
      </c>
      <c r="B347" s="36" t="s">
        <v>26</v>
      </c>
      <c r="C347" s="36">
        <v>1124</v>
      </c>
      <c r="D347" s="10">
        <v>1018</v>
      </c>
      <c r="E347" s="36">
        <v>1036</v>
      </c>
      <c r="F347" s="16">
        <f t="shared" si="62"/>
        <v>0.90569395017793597</v>
      </c>
      <c r="G347" s="17">
        <f t="shared" si="63"/>
        <v>0.98262548262548266</v>
      </c>
      <c r="H347" s="36">
        <v>29.2</v>
      </c>
      <c r="I347" s="36">
        <v>29.2</v>
      </c>
      <c r="J347" s="36">
        <v>29.2</v>
      </c>
    </row>
    <row r="349" spans="1:11" x14ac:dyDescent="0.15">
      <c r="A349" s="7" t="s">
        <v>201</v>
      </c>
    </row>
    <row r="350" spans="1:11" x14ac:dyDescent="0.15">
      <c r="A350" s="1">
        <v>0.01</v>
      </c>
    </row>
    <row r="351" spans="1:11" x14ac:dyDescent="0.15">
      <c r="A351" s="2" t="s">
        <v>0</v>
      </c>
      <c r="B351" s="2" t="s">
        <v>1</v>
      </c>
      <c r="C351" s="52" t="s">
        <v>2</v>
      </c>
      <c r="D351" s="53"/>
      <c r="E351" s="54"/>
      <c r="F351" s="52" t="s">
        <v>3</v>
      </c>
      <c r="G351" s="53"/>
      <c r="H351" s="54"/>
      <c r="I351" s="51" t="s">
        <v>58</v>
      </c>
      <c r="J351" s="51"/>
      <c r="K351" s="51"/>
    </row>
    <row r="352" spans="1:11" x14ac:dyDescent="0.15">
      <c r="A352" s="3"/>
      <c r="B352" s="3"/>
      <c r="C352" s="38" t="s">
        <v>4</v>
      </c>
      <c r="D352" s="38" t="s">
        <v>5</v>
      </c>
      <c r="E352" s="38" t="s">
        <v>6</v>
      </c>
      <c r="F352" s="38" t="s">
        <v>4</v>
      </c>
      <c r="G352" s="38" t="s">
        <v>5</v>
      </c>
      <c r="H352" s="38" t="s">
        <v>6</v>
      </c>
      <c r="I352" s="38" t="s">
        <v>4</v>
      </c>
      <c r="J352" s="38" t="s">
        <v>5</v>
      </c>
      <c r="K352" s="38" t="s">
        <v>6</v>
      </c>
    </row>
    <row r="353" spans="1:13" x14ac:dyDescent="0.15">
      <c r="A353" s="38" t="s">
        <v>7</v>
      </c>
      <c r="B353" s="38" t="s">
        <v>8</v>
      </c>
      <c r="C353" s="38">
        <v>599</v>
      </c>
      <c r="D353" s="38">
        <f>C353*E353</f>
        <v>531.91200000000003</v>
      </c>
      <c r="E353" s="38">
        <v>0.88800000000000001</v>
      </c>
      <c r="F353" s="38">
        <v>606</v>
      </c>
      <c r="G353" s="10">
        <v>549</v>
      </c>
      <c r="H353" s="17">
        <f>G353/F353</f>
        <v>0.90594059405940597</v>
      </c>
      <c r="I353" s="38">
        <v>17.2</v>
      </c>
      <c r="J353" s="38">
        <v>17.2</v>
      </c>
      <c r="K353" s="5">
        <f>J353/I353</f>
        <v>1</v>
      </c>
      <c r="M353" s="10">
        <v>549</v>
      </c>
    </row>
    <row r="354" spans="1:13" x14ac:dyDescent="0.15">
      <c r="A354" s="38" t="s">
        <v>9</v>
      </c>
      <c r="B354" s="38" t="s">
        <v>10</v>
      </c>
      <c r="C354" s="38">
        <v>1013</v>
      </c>
      <c r="D354" s="38">
        <f t="shared" ref="D354:D364" si="64">C354*E354</f>
        <v>670.60599999999999</v>
      </c>
      <c r="E354" s="38">
        <v>0.66200000000000003</v>
      </c>
      <c r="F354" s="38">
        <v>805</v>
      </c>
      <c r="G354" s="14">
        <v>712</v>
      </c>
      <c r="H354" s="17">
        <f t="shared" ref="H354:H363" si="65">G354/F354</f>
        <v>0.88447204968944104</v>
      </c>
      <c r="I354" s="38">
        <v>22.8</v>
      </c>
      <c r="J354" s="38">
        <v>22.8</v>
      </c>
      <c r="K354" s="5">
        <f>J354/I354</f>
        <v>1</v>
      </c>
      <c r="M354" s="18">
        <v>742</v>
      </c>
    </row>
    <row r="355" spans="1:13" x14ac:dyDescent="0.15">
      <c r="A355" s="38" t="s">
        <v>11</v>
      </c>
      <c r="B355" s="38" t="s">
        <v>12</v>
      </c>
      <c r="C355" s="38">
        <v>1434</v>
      </c>
      <c r="D355" s="38">
        <f t="shared" si="64"/>
        <v>982.29000000000008</v>
      </c>
      <c r="E355" s="38">
        <v>0.68500000000000005</v>
      </c>
      <c r="F355" s="38">
        <v>1251</v>
      </c>
      <c r="G355" s="18">
        <v>979</v>
      </c>
      <c r="H355" s="17">
        <f t="shared" si="65"/>
        <v>0.78257394084732212</v>
      </c>
      <c r="I355" s="38">
        <v>15.4</v>
      </c>
      <c r="J355" s="38">
        <v>15.4</v>
      </c>
      <c r="K355" s="5">
        <f t="shared" ref="K355:K364" si="66">J355/I355</f>
        <v>1</v>
      </c>
      <c r="M355" s="10">
        <v>970</v>
      </c>
    </row>
    <row r="356" spans="1:13" x14ac:dyDescent="0.15">
      <c r="A356" s="38" t="s">
        <v>13</v>
      </c>
      <c r="B356" s="38" t="s">
        <v>14</v>
      </c>
      <c r="C356" s="38">
        <v>1615</v>
      </c>
      <c r="D356" s="38">
        <f t="shared" si="64"/>
        <v>1584.3150000000001</v>
      </c>
      <c r="E356" s="38">
        <v>0.98099999999999998</v>
      </c>
      <c r="F356" s="38">
        <v>1865</v>
      </c>
      <c r="G356" s="14">
        <v>1780</v>
      </c>
      <c r="H356" s="16">
        <f t="shared" si="65"/>
        <v>0.95442359249329756</v>
      </c>
      <c r="I356" s="38">
        <v>27.2</v>
      </c>
      <c r="J356" s="38">
        <v>29.5</v>
      </c>
      <c r="K356" s="5">
        <f t="shared" si="66"/>
        <v>1.0845588235294117</v>
      </c>
      <c r="M356" s="10">
        <v>1784</v>
      </c>
    </row>
    <row r="357" spans="1:13" x14ac:dyDescent="0.15">
      <c r="A357" s="38" t="s">
        <v>15</v>
      </c>
      <c r="B357" s="38" t="s">
        <v>16</v>
      </c>
      <c r="C357" s="38">
        <v>2432</v>
      </c>
      <c r="D357" s="38">
        <f t="shared" si="64"/>
        <v>2376.0639999999999</v>
      </c>
      <c r="E357" s="38">
        <v>0.97699999999999998</v>
      </c>
      <c r="F357" s="38">
        <v>2505</v>
      </c>
      <c r="G357" s="10">
        <v>2410</v>
      </c>
      <c r="H357" s="16">
        <f t="shared" si="65"/>
        <v>0.96207584830339321</v>
      </c>
      <c r="I357" s="38">
        <v>23.9</v>
      </c>
      <c r="J357" s="38">
        <v>25.3</v>
      </c>
      <c r="K357" s="5">
        <f t="shared" si="66"/>
        <v>1.0585774058577406</v>
      </c>
      <c r="M357" s="10">
        <v>2410</v>
      </c>
    </row>
    <row r="358" spans="1:13" x14ac:dyDescent="0.15">
      <c r="A358" s="38" t="s">
        <v>17</v>
      </c>
      <c r="B358" s="38" t="s">
        <v>18</v>
      </c>
      <c r="C358" s="38">
        <v>2759</v>
      </c>
      <c r="D358" s="38">
        <f t="shared" si="64"/>
        <v>2574.1469999999999</v>
      </c>
      <c r="E358" s="38">
        <v>0.93300000000000005</v>
      </c>
      <c r="F358" s="38">
        <v>2992</v>
      </c>
      <c r="G358" s="18">
        <v>2518</v>
      </c>
      <c r="H358" s="16">
        <f t="shared" si="65"/>
        <v>0.84157754010695185</v>
      </c>
      <c r="I358" s="38">
        <v>22.1</v>
      </c>
      <c r="J358" s="38">
        <v>39.1</v>
      </c>
      <c r="K358" s="5">
        <f t="shared" si="66"/>
        <v>1.7692307692307692</v>
      </c>
      <c r="M358" s="14">
        <v>2506</v>
      </c>
    </row>
    <row r="359" spans="1:13" x14ac:dyDescent="0.15">
      <c r="A359" s="38" t="s">
        <v>19</v>
      </c>
      <c r="B359" s="6" t="s">
        <v>20</v>
      </c>
      <c r="C359" s="38">
        <v>2740</v>
      </c>
      <c r="D359" s="38">
        <f t="shared" si="64"/>
        <v>2487.92</v>
      </c>
      <c r="E359" s="38">
        <v>0.90800000000000003</v>
      </c>
      <c r="F359" s="38">
        <v>2798</v>
      </c>
      <c r="G359" s="14">
        <v>2153</v>
      </c>
      <c r="H359" s="16">
        <f t="shared" si="65"/>
        <v>0.76947819871336665</v>
      </c>
      <c r="I359" s="38">
        <v>12.7</v>
      </c>
      <c r="J359" s="38">
        <v>12.7</v>
      </c>
      <c r="K359" s="5">
        <f t="shared" si="66"/>
        <v>1</v>
      </c>
      <c r="M359" s="14">
        <v>2176</v>
      </c>
    </row>
    <row r="360" spans="1:13" x14ac:dyDescent="0.15">
      <c r="A360" s="38" t="s">
        <v>21</v>
      </c>
      <c r="B360" s="38" t="s">
        <v>22</v>
      </c>
      <c r="C360" s="38">
        <v>691</v>
      </c>
      <c r="D360" s="38">
        <f t="shared" si="64"/>
        <v>666.81499999999994</v>
      </c>
      <c r="E360" s="38">
        <v>0.96499999999999997</v>
      </c>
      <c r="F360" s="38">
        <v>666</v>
      </c>
      <c r="G360" s="10">
        <v>624</v>
      </c>
      <c r="H360" s="16">
        <f t="shared" si="65"/>
        <v>0.93693693693693691</v>
      </c>
      <c r="I360" s="38">
        <v>16.100000000000001</v>
      </c>
      <c r="J360" s="38">
        <v>16.100000000000001</v>
      </c>
      <c r="K360" s="5">
        <f t="shared" si="66"/>
        <v>1</v>
      </c>
      <c r="M360" s="10">
        <v>624</v>
      </c>
    </row>
    <row r="361" spans="1:13" x14ac:dyDescent="0.15">
      <c r="A361" s="38" t="s">
        <v>23</v>
      </c>
      <c r="B361" s="38" t="s">
        <v>22</v>
      </c>
      <c r="C361" s="38">
        <v>1063</v>
      </c>
      <c r="D361" s="38">
        <f t="shared" si="64"/>
        <v>873.78599999999994</v>
      </c>
      <c r="E361" s="38">
        <v>0.82199999999999995</v>
      </c>
      <c r="F361" s="38">
        <v>855</v>
      </c>
      <c r="G361" s="18">
        <v>824</v>
      </c>
      <c r="H361" s="17">
        <f t="shared" si="65"/>
        <v>0.96374269005847957</v>
      </c>
      <c r="I361" s="38">
        <v>22</v>
      </c>
      <c r="J361" s="38">
        <v>22.5</v>
      </c>
      <c r="K361" s="5">
        <f t="shared" si="66"/>
        <v>1.0227272727272727</v>
      </c>
      <c r="M361" s="10">
        <v>815</v>
      </c>
    </row>
    <row r="362" spans="1:13" x14ac:dyDescent="0.15">
      <c r="A362" s="38" t="s">
        <v>24</v>
      </c>
      <c r="B362" s="38" t="s">
        <v>22</v>
      </c>
      <c r="C362" s="38">
        <v>1128</v>
      </c>
      <c r="D362" s="38">
        <f t="shared" si="64"/>
        <v>962.18399999999997</v>
      </c>
      <c r="E362" s="38">
        <v>0.85299999999999998</v>
      </c>
      <c r="F362" s="38">
        <v>1233</v>
      </c>
      <c r="G362" s="10">
        <v>990</v>
      </c>
      <c r="H362" s="16">
        <f t="shared" si="65"/>
        <v>0.8029197080291971</v>
      </c>
      <c r="I362" s="38">
        <v>11.5</v>
      </c>
      <c r="J362" s="38">
        <v>11.5</v>
      </c>
      <c r="K362" s="5">
        <f t="shared" si="66"/>
        <v>1</v>
      </c>
      <c r="M362" s="10">
        <v>990</v>
      </c>
    </row>
    <row r="363" spans="1:13" x14ac:dyDescent="0.15">
      <c r="A363" s="38" t="s">
        <v>25</v>
      </c>
      <c r="B363" s="38" t="s">
        <v>26</v>
      </c>
      <c r="C363" s="38">
        <v>1276</v>
      </c>
      <c r="D363" s="38">
        <f t="shared" si="64"/>
        <v>1057.8039999999999</v>
      </c>
      <c r="E363" s="38">
        <v>0.82899999999999996</v>
      </c>
      <c r="F363" s="38">
        <v>1144</v>
      </c>
      <c r="G363" s="10">
        <v>1144</v>
      </c>
      <c r="H363" s="17">
        <f t="shared" si="65"/>
        <v>1</v>
      </c>
      <c r="I363" s="38">
        <v>25.1</v>
      </c>
      <c r="J363" s="38">
        <v>25.1</v>
      </c>
      <c r="K363" s="5">
        <f t="shared" si="66"/>
        <v>1</v>
      </c>
      <c r="M363" s="10">
        <v>1144</v>
      </c>
    </row>
    <row r="364" spans="1:13" x14ac:dyDescent="0.15">
      <c r="A364" s="38" t="s">
        <v>27</v>
      </c>
      <c r="B364" s="38" t="s">
        <v>26</v>
      </c>
      <c r="C364" s="38">
        <v>1104</v>
      </c>
      <c r="D364" s="38">
        <f t="shared" si="64"/>
        <v>1057.6320000000001</v>
      </c>
      <c r="E364" s="38">
        <v>0.95799999999999996</v>
      </c>
      <c r="F364" s="38">
        <v>1124</v>
      </c>
      <c r="G364" s="10">
        <v>1018</v>
      </c>
      <c r="H364" s="16">
        <f>G364/F364</f>
        <v>0.90569395017793597</v>
      </c>
      <c r="I364" s="38">
        <v>29.2</v>
      </c>
      <c r="J364" s="38">
        <v>29.2</v>
      </c>
      <c r="K364" s="5">
        <f t="shared" si="66"/>
        <v>1</v>
      </c>
      <c r="M364" s="10">
        <v>1018</v>
      </c>
    </row>
    <row r="368" spans="1:13" x14ac:dyDescent="0.15">
      <c r="A368" t="s">
        <v>202</v>
      </c>
      <c r="C368" t="s">
        <v>203</v>
      </c>
    </row>
    <row r="369" spans="1:17" x14ac:dyDescent="0.15">
      <c r="A369" s="39" t="s">
        <v>0</v>
      </c>
      <c r="B369" s="39" t="s">
        <v>1</v>
      </c>
      <c r="C369" s="51" t="s">
        <v>2</v>
      </c>
      <c r="D369" s="51"/>
      <c r="E369" s="51"/>
      <c r="F369" s="51" t="s">
        <v>3</v>
      </c>
      <c r="G369" s="51"/>
      <c r="H369" s="51"/>
      <c r="I369" s="51"/>
      <c r="J369" s="51" t="s">
        <v>58</v>
      </c>
      <c r="K369" s="51"/>
      <c r="L369" s="51"/>
    </row>
    <row r="370" spans="1:17" x14ac:dyDescent="0.15">
      <c r="A370" s="39"/>
      <c r="B370" s="39"/>
      <c r="C370" s="39" t="s">
        <v>4</v>
      </c>
      <c r="D370" s="39" t="s">
        <v>5</v>
      </c>
      <c r="E370" s="39" t="s">
        <v>6</v>
      </c>
      <c r="F370" s="39" t="s">
        <v>4</v>
      </c>
      <c r="G370" s="37" t="s">
        <v>204</v>
      </c>
      <c r="H370" s="39" t="s">
        <v>5</v>
      </c>
      <c r="I370" s="39" t="s">
        <v>6</v>
      </c>
      <c r="J370" s="39" t="s">
        <v>4</v>
      </c>
      <c r="K370" s="39" t="s">
        <v>5</v>
      </c>
      <c r="L370" s="39" t="s">
        <v>6</v>
      </c>
    </row>
    <row r="371" spans="1:17" x14ac:dyDescent="0.15">
      <c r="A371" s="39" t="s">
        <v>7</v>
      </c>
      <c r="B371" s="39" t="s">
        <v>8</v>
      </c>
      <c r="C371" s="39">
        <v>599</v>
      </c>
      <c r="D371" s="39">
        <f>C371*E371</f>
        <v>531.91200000000003</v>
      </c>
      <c r="E371" s="39">
        <v>0.88800000000000001</v>
      </c>
      <c r="F371" s="39">
        <v>606</v>
      </c>
      <c r="G371" s="37">
        <v>549</v>
      </c>
      <c r="H371" s="10">
        <v>549</v>
      </c>
      <c r="I371" s="17">
        <f t="shared" ref="I371:I382" si="67">H371/F371</f>
        <v>0.90594059405940597</v>
      </c>
      <c r="J371" s="39">
        <v>17.2</v>
      </c>
      <c r="K371" s="39">
        <v>17.2</v>
      </c>
      <c r="L371" s="5">
        <f>K371/J371</f>
        <v>1</v>
      </c>
      <c r="M371" t="s">
        <v>205</v>
      </c>
      <c r="Q371" t="s">
        <v>205</v>
      </c>
    </row>
    <row r="372" spans="1:17" x14ac:dyDescent="0.15">
      <c r="A372" s="39" t="s">
        <v>9</v>
      </c>
      <c r="B372" s="39" t="s">
        <v>10</v>
      </c>
      <c r="C372" s="39">
        <v>1013</v>
      </c>
      <c r="D372" s="39">
        <f t="shared" ref="D372:D382" si="68">C372*E372</f>
        <v>670.60599999999999</v>
      </c>
      <c r="E372" s="39">
        <v>0.66200000000000003</v>
      </c>
      <c r="F372" s="39">
        <v>805</v>
      </c>
      <c r="G372" s="37">
        <v>712</v>
      </c>
      <c r="H372" s="10">
        <v>712</v>
      </c>
      <c r="I372" s="17">
        <f t="shared" si="67"/>
        <v>0.88447204968944104</v>
      </c>
      <c r="J372" s="39">
        <v>22.8</v>
      </c>
      <c r="K372" s="39">
        <v>22.8</v>
      </c>
      <c r="L372" s="5">
        <f>K372/J372</f>
        <v>1</v>
      </c>
      <c r="M372" t="s">
        <v>205</v>
      </c>
      <c r="Q372" t="s">
        <v>209</v>
      </c>
    </row>
    <row r="373" spans="1:17" x14ac:dyDescent="0.15">
      <c r="A373" s="39" t="s">
        <v>11</v>
      </c>
      <c r="B373" s="39" t="s">
        <v>12</v>
      </c>
      <c r="C373" s="39">
        <v>1434</v>
      </c>
      <c r="D373" s="39">
        <f t="shared" si="68"/>
        <v>982.29000000000008</v>
      </c>
      <c r="E373" s="39">
        <v>0.68500000000000005</v>
      </c>
      <c r="F373" s="39">
        <v>1251</v>
      </c>
      <c r="G373" s="37">
        <v>979</v>
      </c>
      <c r="H373" s="10">
        <v>979</v>
      </c>
      <c r="I373" s="17">
        <f t="shared" si="67"/>
        <v>0.78257394084732212</v>
      </c>
      <c r="J373" s="39">
        <v>15.4</v>
      </c>
      <c r="K373" s="39">
        <v>15.4</v>
      </c>
      <c r="L373" s="5">
        <f t="shared" ref="L373:L382" si="69">K373/J373</f>
        <v>1</v>
      </c>
      <c r="M373" t="s">
        <v>205</v>
      </c>
      <c r="Q373" t="s">
        <v>205</v>
      </c>
    </row>
    <row r="374" spans="1:17" x14ac:dyDescent="0.15">
      <c r="A374" s="39" t="s">
        <v>13</v>
      </c>
      <c r="B374" s="39" t="s">
        <v>14</v>
      </c>
      <c r="C374" s="39">
        <v>1615</v>
      </c>
      <c r="D374" s="39">
        <f t="shared" si="68"/>
        <v>1584.3150000000001</v>
      </c>
      <c r="E374" s="39">
        <v>0.98099999999999998</v>
      </c>
      <c r="F374" s="39">
        <v>1865</v>
      </c>
      <c r="G374" s="39">
        <v>1784</v>
      </c>
      <c r="H374" s="14">
        <v>1781</v>
      </c>
      <c r="I374" s="16">
        <f t="shared" si="67"/>
        <v>0.95495978552278815</v>
      </c>
      <c r="J374" s="39">
        <v>27.2</v>
      </c>
      <c r="K374" s="39">
        <v>29.5</v>
      </c>
      <c r="L374" s="5">
        <f t="shared" si="69"/>
        <v>1.0845588235294117</v>
      </c>
      <c r="M374" t="s">
        <v>207</v>
      </c>
      <c r="Q374" t="s">
        <v>207</v>
      </c>
    </row>
    <row r="375" spans="1:17" x14ac:dyDescent="0.15">
      <c r="A375" s="39" t="s">
        <v>15</v>
      </c>
      <c r="B375" s="39" t="s">
        <v>16</v>
      </c>
      <c r="C375" s="39">
        <v>2432</v>
      </c>
      <c r="D375" s="39">
        <f t="shared" si="68"/>
        <v>2376.0639999999999</v>
      </c>
      <c r="E375" s="39">
        <v>0.97699999999999998</v>
      </c>
      <c r="F375" s="39">
        <v>2505</v>
      </c>
      <c r="G375" s="39">
        <v>2410</v>
      </c>
      <c r="H375" s="10">
        <v>2410</v>
      </c>
      <c r="I375" s="16">
        <f t="shared" si="67"/>
        <v>0.96207584830339321</v>
      </c>
      <c r="J375" s="39">
        <v>23.9</v>
      </c>
      <c r="K375" s="39">
        <v>25.3</v>
      </c>
      <c r="L375" s="5">
        <f t="shared" si="69"/>
        <v>1.0585774058577406</v>
      </c>
      <c r="M375" t="s">
        <v>206</v>
      </c>
      <c r="Q375" t="s">
        <v>206</v>
      </c>
    </row>
    <row r="376" spans="1:17" x14ac:dyDescent="0.15">
      <c r="A376" s="39" t="s">
        <v>17</v>
      </c>
      <c r="B376" s="39" t="s">
        <v>18</v>
      </c>
      <c r="C376" s="39">
        <v>2759</v>
      </c>
      <c r="D376" s="39">
        <f t="shared" si="68"/>
        <v>2574.1469999999999</v>
      </c>
      <c r="E376" s="39">
        <v>0.93300000000000005</v>
      </c>
      <c r="F376" s="39">
        <v>2992</v>
      </c>
      <c r="G376" s="39">
        <v>2533</v>
      </c>
      <c r="H376" s="14">
        <v>2513</v>
      </c>
      <c r="I376" s="16">
        <f t="shared" si="67"/>
        <v>0.83990641711229952</v>
      </c>
      <c r="J376" s="39">
        <v>22.1</v>
      </c>
      <c r="K376" s="39">
        <v>39.1</v>
      </c>
      <c r="L376" s="5">
        <f t="shared" si="69"/>
        <v>1.7692307692307692</v>
      </c>
      <c r="M376" t="s">
        <v>207</v>
      </c>
      <c r="Q376" t="s">
        <v>207</v>
      </c>
    </row>
    <row r="377" spans="1:17" x14ac:dyDescent="0.15">
      <c r="A377" s="39" t="s">
        <v>19</v>
      </c>
      <c r="B377" s="6" t="s">
        <v>20</v>
      </c>
      <c r="C377" s="39">
        <v>2740</v>
      </c>
      <c r="D377" s="39">
        <f t="shared" si="68"/>
        <v>2487.92</v>
      </c>
      <c r="E377" s="39">
        <v>0.90800000000000003</v>
      </c>
      <c r="F377" s="39">
        <v>2798</v>
      </c>
      <c r="G377" s="39">
        <v>2160</v>
      </c>
      <c r="H377" s="10">
        <v>2160</v>
      </c>
      <c r="I377" s="16">
        <f t="shared" si="67"/>
        <v>0.77197998570407433</v>
      </c>
      <c r="J377" s="39">
        <v>12.7</v>
      </c>
      <c r="K377" s="39">
        <v>12.7</v>
      </c>
      <c r="L377" s="5">
        <f t="shared" si="69"/>
        <v>1</v>
      </c>
      <c r="M377" t="s">
        <v>205</v>
      </c>
      <c r="Q377" t="s">
        <v>205</v>
      </c>
    </row>
    <row r="378" spans="1:17" x14ac:dyDescent="0.15">
      <c r="A378" s="39" t="s">
        <v>21</v>
      </c>
      <c r="B378" s="39" t="s">
        <v>22</v>
      </c>
      <c r="C378" s="39">
        <v>691</v>
      </c>
      <c r="D378" s="39">
        <f t="shared" si="68"/>
        <v>666.81499999999994</v>
      </c>
      <c r="E378" s="39">
        <v>0.96499999999999997</v>
      </c>
      <c r="F378" s="39">
        <v>666</v>
      </c>
      <c r="G378" s="39">
        <v>624</v>
      </c>
      <c r="H378" s="10">
        <v>624</v>
      </c>
      <c r="I378" s="16">
        <f t="shared" si="67"/>
        <v>0.93693693693693691</v>
      </c>
      <c r="J378" s="39">
        <v>16.100000000000001</v>
      </c>
      <c r="K378" s="39">
        <v>16.100000000000001</v>
      </c>
      <c r="L378" s="5">
        <f t="shared" si="69"/>
        <v>1</v>
      </c>
      <c r="M378" t="s">
        <v>205</v>
      </c>
      <c r="Q378" t="s">
        <v>205</v>
      </c>
    </row>
    <row r="379" spans="1:17" x14ac:dyDescent="0.15">
      <c r="A379" s="39" t="s">
        <v>23</v>
      </c>
      <c r="B379" s="39" t="s">
        <v>22</v>
      </c>
      <c r="C379" s="39">
        <v>1063</v>
      </c>
      <c r="D379" s="39">
        <f t="shared" si="68"/>
        <v>873.78599999999994</v>
      </c>
      <c r="E379" s="39">
        <v>0.82199999999999995</v>
      </c>
      <c r="F379" s="39">
        <v>855</v>
      </c>
      <c r="G379" s="39">
        <v>815</v>
      </c>
      <c r="H379" s="18">
        <v>824</v>
      </c>
      <c r="I379" s="17">
        <f t="shared" si="67"/>
        <v>0.96374269005847957</v>
      </c>
      <c r="J379" s="39">
        <v>22</v>
      </c>
      <c r="K379" s="39">
        <v>22.5</v>
      </c>
      <c r="L379" s="5">
        <f t="shared" si="69"/>
        <v>1.0227272727272727</v>
      </c>
      <c r="M379" t="s">
        <v>208</v>
      </c>
      <c r="Q379" t="s">
        <v>208</v>
      </c>
    </row>
    <row r="380" spans="1:17" x14ac:dyDescent="0.15">
      <c r="A380" s="39" t="s">
        <v>24</v>
      </c>
      <c r="B380" s="39" t="s">
        <v>22</v>
      </c>
      <c r="C380" s="39">
        <v>1128</v>
      </c>
      <c r="D380" s="39">
        <f t="shared" si="68"/>
        <v>962.18399999999997</v>
      </c>
      <c r="E380" s="39">
        <v>0.85299999999999998</v>
      </c>
      <c r="F380" s="39">
        <v>1233</v>
      </c>
      <c r="G380" s="39">
        <v>990</v>
      </c>
      <c r="H380" s="10">
        <v>990</v>
      </c>
      <c r="I380" s="16">
        <f t="shared" si="67"/>
        <v>0.8029197080291971</v>
      </c>
      <c r="J380" s="39">
        <v>11.5</v>
      </c>
      <c r="K380" s="39">
        <v>11.5</v>
      </c>
      <c r="L380" s="5">
        <f t="shared" si="69"/>
        <v>1</v>
      </c>
      <c r="M380" t="s">
        <v>205</v>
      </c>
      <c r="Q380" t="s">
        <v>205</v>
      </c>
    </row>
    <row r="381" spans="1:17" x14ac:dyDescent="0.15">
      <c r="A381" s="39" t="s">
        <v>25</v>
      </c>
      <c r="B381" s="39" t="s">
        <v>26</v>
      </c>
      <c r="C381" s="39">
        <v>1276</v>
      </c>
      <c r="D381" s="39">
        <f t="shared" si="68"/>
        <v>1057.8039999999999</v>
      </c>
      <c r="E381" s="39">
        <v>0.82899999999999996</v>
      </c>
      <c r="F381" s="39">
        <v>1144</v>
      </c>
      <c r="G381" s="39">
        <v>1144</v>
      </c>
      <c r="H381" s="10">
        <v>1144</v>
      </c>
      <c r="I381" s="17">
        <f t="shared" si="67"/>
        <v>1</v>
      </c>
      <c r="J381" s="39">
        <v>25.1</v>
      </c>
      <c r="K381" s="39">
        <v>25.1</v>
      </c>
      <c r="L381" s="5">
        <f t="shared" si="69"/>
        <v>1</v>
      </c>
      <c r="M381" t="s">
        <v>205</v>
      </c>
    </row>
    <row r="382" spans="1:17" x14ac:dyDescent="0.15">
      <c r="A382" s="39" t="s">
        <v>27</v>
      </c>
      <c r="B382" s="39" t="s">
        <v>26</v>
      </c>
      <c r="C382" s="39">
        <v>1104</v>
      </c>
      <c r="D382" s="39">
        <f t="shared" si="68"/>
        <v>1057.6320000000001</v>
      </c>
      <c r="E382" s="39">
        <v>0.95799999999999996</v>
      </c>
      <c r="F382" s="39">
        <v>1124</v>
      </c>
      <c r="G382" s="39">
        <v>1032</v>
      </c>
      <c r="H382" s="10">
        <v>1032</v>
      </c>
      <c r="I382" s="16">
        <f t="shared" si="67"/>
        <v>0.91814946619217086</v>
      </c>
      <c r="J382" s="39">
        <v>29.2</v>
      </c>
      <c r="K382" s="39">
        <v>29.2</v>
      </c>
      <c r="L382" s="5">
        <f t="shared" si="69"/>
        <v>1</v>
      </c>
      <c r="M382" t="s">
        <v>205</v>
      </c>
    </row>
    <row r="383" spans="1:17" x14ac:dyDescent="0.15">
      <c r="I383" s="20">
        <f>AVERAGE(I371:I382)</f>
        <v>0.89363811853795905</v>
      </c>
    </row>
    <row r="384" spans="1:17" x14ac:dyDescent="0.15">
      <c r="H384" s="40">
        <v>453</v>
      </c>
    </row>
    <row r="387" spans="1:13" x14ac:dyDescent="0.15">
      <c r="A387" t="s">
        <v>210</v>
      </c>
      <c r="C387" t="s">
        <v>212</v>
      </c>
    </row>
    <row r="388" spans="1:13" x14ac:dyDescent="0.15">
      <c r="A388" s="41" t="s">
        <v>0</v>
      </c>
      <c r="B388" s="41" t="s">
        <v>1</v>
      </c>
      <c r="C388" s="51" t="s">
        <v>2</v>
      </c>
      <c r="D388" s="51"/>
      <c r="E388" s="51"/>
      <c r="F388" s="52" t="s">
        <v>3</v>
      </c>
      <c r="G388" s="53"/>
      <c r="H388" s="53"/>
      <c r="I388" s="52" t="s">
        <v>58</v>
      </c>
      <c r="J388" s="53"/>
      <c r="K388" s="54"/>
    </row>
    <row r="389" spans="1:13" x14ac:dyDescent="0.15">
      <c r="A389" s="41"/>
      <c r="B389" s="41"/>
      <c r="C389" s="41" t="s">
        <v>4</v>
      </c>
      <c r="D389" s="41" t="s">
        <v>5</v>
      </c>
      <c r="E389" s="41" t="s">
        <v>6</v>
      </c>
      <c r="F389" s="41" t="s">
        <v>4</v>
      </c>
      <c r="G389" s="41" t="s">
        <v>5</v>
      </c>
      <c r="H389" s="41" t="s">
        <v>6</v>
      </c>
      <c r="I389" s="42" t="s">
        <v>4</v>
      </c>
      <c r="J389" s="42" t="s">
        <v>5</v>
      </c>
      <c r="K389" s="42" t="s">
        <v>6</v>
      </c>
      <c r="M389" s="11" t="s">
        <v>211</v>
      </c>
    </row>
    <row r="390" spans="1:13" x14ac:dyDescent="0.15">
      <c r="A390" s="41" t="s">
        <v>7</v>
      </c>
      <c r="B390" s="41" t="s">
        <v>8</v>
      </c>
      <c r="C390" s="41">
        <v>599</v>
      </c>
      <c r="D390" s="41">
        <f>C390*E390</f>
        <v>531.91200000000003</v>
      </c>
      <c r="E390" s="41">
        <v>0.88800000000000001</v>
      </c>
      <c r="F390" s="41">
        <v>622</v>
      </c>
      <c r="G390" s="10">
        <v>568</v>
      </c>
      <c r="H390" s="17">
        <f t="shared" ref="H390:H401" si="70">G390/F390</f>
        <v>0.91318327974276525</v>
      </c>
      <c r="I390" s="42">
        <v>16.2</v>
      </c>
      <c r="J390" s="42">
        <v>16.2</v>
      </c>
      <c r="K390" s="5">
        <f>J390/I390</f>
        <v>1</v>
      </c>
      <c r="M390" s="15">
        <v>15</v>
      </c>
    </row>
    <row r="391" spans="1:13" x14ac:dyDescent="0.15">
      <c r="A391" s="41" t="s">
        <v>9</v>
      </c>
      <c r="B391" s="41" t="s">
        <v>10</v>
      </c>
      <c r="C391" s="41">
        <v>1013</v>
      </c>
      <c r="D391" s="41">
        <f t="shared" ref="D391:D401" si="71">C391*E391</f>
        <v>670.60599999999999</v>
      </c>
      <c r="E391" s="41">
        <v>0.66200000000000003</v>
      </c>
      <c r="F391" s="41">
        <v>999</v>
      </c>
      <c r="G391" s="10">
        <v>897</v>
      </c>
      <c r="H391" s="17">
        <f t="shared" si="70"/>
        <v>0.89789789789789787</v>
      </c>
      <c r="I391" s="42">
        <v>22.6</v>
      </c>
      <c r="J391" s="42">
        <v>22.6</v>
      </c>
      <c r="K391" s="5">
        <f>J391/I391</f>
        <v>1</v>
      </c>
      <c r="M391" s="15">
        <v>19</v>
      </c>
    </row>
    <row r="392" spans="1:13" x14ac:dyDescent="0.15">
      <c r="A392" s="41" t="s">
        <v>11</v>
      </c>
      <c r="B392" s="41" t="s">
        <v>12</v>
      </c>
      <c r="C392" s="41">
        <v>1434</v>
      </c>
      <c r="D392" s="41">
        <f t="shared" si="71"/>
        <v>982.29000000000008</v>
      </c>
      <c r="E392" s="41">
        <v>0.68500000000000005</v>
      </c>
      <c r="F392" s="41">
        <v>1259</v>
      </c>
      <c r="G392" s="10"/>
      <c r="H392" s="25">
        <f t="shared" si="70"/>
        <v>0</v>
      </c>
      <c r="I392" s="42">
        <v>15.4</v>
      </c>
      <c r="J392" s="42"/>
      <c r="K392" s="5">
        <f t="shared" ref="K392:K401" si="72">J392/I392</f>
        <v>0</v>
      </c>
      <c r="M392" s="15">
        <v>14</v>
      </c>
    </row>
    <row r="393" spans="1:13" x14ac:dyDescent="0.15">
      <c r="A393" s="41" t="s">
        <v>13</v>
      </c>
      <c r="B393" s="41" t="s">
        <v>14</v>
      </c>
      <c r="C393" s="41">
        <v>1615</v>
      </c>
      <c r="D393" s="41">
        <f t="shared" si="71"/>
        <v>1584.3150000000001</v>
      </c>
      <c r="E393" s="41">
        <v>0.98099999999999998</v>
      </c>
      <c r="F393" s="41">
        <v>1922</v>
      </c>
      <c r="G393" s="10">
        <v>1931</v>
      </c>
      <c r="H393" s="25">
        <f t="shared" si="70"/>
        <v>1.0046826222684704</v>
      </c>
      <c r="I393" s="42">
        <v>26.8</v>
      </c>
      <c r="J393" s="42">
        <v>26.8</v>
      </c>
      <c r="K393" s="5">
        <f t="shared" si="72"/>
        <v>1</v>
      </c>
      <c r="M393" s="15">
        <v>25</v>
      </c>
    </row>
    <row r="394" spans="1:13" x14ac:dyDescent="0.15">
      <c r="A394" s="41" t="s">
        <v>15</v>
      </c>
      <c r="B394" s="41" t="s">
        <v>16</v>
      </c>
      <c r="C394" s="41">
        <v>2432</v>
      </c>
      <c r="D394" s="41">
        <f t="shared" si="71"/>
        <v>2376.0639999999999</v>
      </c>
      <c r="E394" s="41">
        <v>0.97699999999999998</v>
      </c>
      <c r="F394" s="41">
        <v>2515</v>
      </c>
      <c r="G394" s="10"/>
      <c r="H394" s="25">
        <f t="shared" si="70"/>
        <v>0</v>
      </c>
      <c r="I394" s="42">
        <v>23.9</v>
      </c>
      <c r="J394" s="42"/>
      <c r="K394" s="5">
        <f t="shared" si="72"/>
        <v>0</v>
      </c>
      <c r="M394" s="15">
        <v>22</v>
      </c>
    </row>
    <row r="395" spans="1:13" x14ac:dyDescent="0.15">
      <c r="A395" s="41" t="s">
        <v>17</v>
      </c>
      <c r="B395" s="41" t="s">
        <v>18</v>
      </c>
      <c r="C395" s="41">
        <v>2759</v>
      </c>
      <c r="D395" s="41">
        <f t="shared" si="71"/>
        <v>2574.1469999999999</v>
      </c>
      <c r="E395" s="41">
        <v>0.93300000000000005</v>
      </c>
      <c r="F395" s="41">
        <v>2988</v>
      </c>
      <c r="G395" s="10"/>
      <c r="H395" s="25">
        <f t="shared" si="70"/>
        <v>0</v>
      </c>
      <c r="I395" s="42">
        <v>22</v>
      </c>
      <c r="J395" s="42"/>
      <c r="K395" s="5">
        <f t="shared" si="72"/>
        <v>0</v>
      </c>
      <c r="M395" s="15">
        <v>19</v>
      </c>
    </row>
    <row r="396" spans="1:13" x14ac:dyDescent="0.15">
      <c r="A396" s="41" t="s">
        <v>19</v>
      </c>
      <c r="B396" s="6" t="s">
        <v>20</v>
      </c>
      <c r="C396" s="41">
        <v>2740</v>
      </c>
      <c r="D396" s="41">
        <f t="shared" si="71"/>
        <v>2487.92</v>
      </c>
      <c r="E396" s="41">
        <v>0.90800000000000003</v>
      </c>
      <c r="F396" s="41">
        <v>2779</v>
      </c>
      <c r="G396" s="10">
        <v>2356</v>
      </c>
      <c r="H396" s="25">
        <f t="shared" si="70"/>
        <v>0.84778697373155809</v>
      </c>
      <c r="I396" s="42">
        <v>13</v>
      </c>
      <c r="J396" s="42">
        <v>13</v>
      </c>
      <c r="K396" s="5">
        <f t="shared" si="72"/>
        <v>1</v>
      </c>
      <c r="M396" s="15">
        <v>11</v>
      </c>
    </row>
    <row r="397" spans="1:13" x14ac:dyDescent="0.15">
      <c r="A397" s="41" t="s">
        <v>21</v>
      </c>
      <c r="B397" s="41" t="s">
        <v>22</v>
      </c>
      <c r="C397" s="41">
        <v>691</v>
      </c>
      <c r="D397" s="41">
        <f t="shared" si="71"/>
        <v>666.81499999999994</v>
      </c>
      <c r="E397" s="41">
        <v>0.96499999999999997</v>
      </c>
      <c r="F397" s="41">
        <v>670</v>
      </c>
      <c r="G397" s="10"/>
      <c r="H397" s="25">
        <f t="shared" si="70"/>
        <v>0</v>
      </c>
      <c r="I397" s="42">
        <v>16.100000000000001</v>
      </c>
      <c r="J397" s="42"/>
      <c r="K397" s="5">
        <f t="shared" si="72"/>
        <v>0</v>
      </c>
      <c r="M397" s="15">
        <v>12</v>
      </c>
    </row>
    <row r="398" spans="1:13" x14ac:dyDescent="0.15">
      <c r="A398" s="41" t="s">
        <v>23</v>
      </c>
      <c r="B398" s="41" t="s">
        <v>22</v>
      </c>
      <c r="C398" s="41">
        <v>1063</v>
      </c>
      <c r="D398" s="41">
        <f t="shared" si="71"/>
        <v>873.78599999999994</v>
      </c>
      <c r="E398" s="41">
        <v>0.82199999999999995</v>
      </c>
      <c r="F398" s="41">
        <v>844</v>
      </c>
      <c r="G398" s="10"/>
      <c r="H398" s="25">
        <f t="shared" si="70"/>
        <v>0</v>
      </c>
      <c r="I398" s="42">
        <v>22</v>
      </c>
      <c r="J398" s="42"/>
      <c r="K398" s="5">
        <f t="shared" si="72"/>
        <v>0</v>
      </c>
      <c r="M398" s="15">
        <v>16</v>
      </c>
    </row>
    <row r="399" spans="1:13" x14ac:dyDescent="0.15">
      <c r="A399" s="41" t="s">
        <v>24</v>
      </c>
      <c r="B399" s="41" t="s">
        <v>22</v>
      </c>
      <c r="C399" s="41">
        <v>1128</v>
      </c>
      <c r="D399" s="41">
        <f t="shared" si="71"/>
        <v>962.18399999999997</v>
      </c>
      <c r="E399" s="41">
        <v>0.85299999999999998</v>
      </c>
      <c r="F399" s="41">
        <v>1449</v>
      </c>
      <c r="G399" s="10"/>
      <c r="H399" s="25">
        <f t="shared" si="70"/>
        <v>0</v>
      </c>
      <c r="I399" s="42">
        <v>11</v>
      </c>
      <c r="J399" s="42"/>
      <c r="K399" s="5">
        <f t="shared" si="72"/>
        <v>0</v>
      </c>
      <c r="M399" s="15">
        <v>10</v>
      </c>
    </row>
    <row r="400" spans="1:13" x14ac:dyDescent="0.15">
      <c r="A400" s="41" t="s">
        <v>25</v>
      </c>
      <c r="B400" s="41" t="s">
        <v>26</v>
      </c>
      <c r="C400" s="41">
        <v>1276</v>
      </c>
      <c r="D400" s="41">
        <f t="shared" si="71"/>
        <v>1057.8039999999999</v>
      </c>
      <c r="E400" s="41">
        <v>0.82899999999999996</v>
      </c>
      <c r="F400" s="41">
        <v>1167</v>
      </c>
      <c r="G400" s="10"/>
      <c r="H400" s="25">
        <f t="shared" si="70"/>
        <v>0</v>
      </c>
      <c r="I400" s="42">
        <v>25.1</v>
      </c>
      <c r="J400" s="42"/>
      <c r="K400" s="5">
        <f t="shared" si="72"/>
        <v>0</v>
      </c>
      <c r="M400" s="15">
        <v>20</v>
      </c>
    </row>
    <row r="401" spans="1:13" x14ac:dyDescent="0.15">
      <c r="A401" s="41" t="s">
        <v>27</v>
      </c>
      <c r="B401" s="41" t="s">
        <v>26</v>
      </c>
      <c r="C401" s="41">
        <v>1104</v>
      </c>
      <c r="D401" s="41">
        <f t="shared" si="71"/>
        <v>1057.6320000000001</v>
      </c>
      <c r="E401" s="41">
        <v>0.95799999999999996</v>
      </c>
      <c r="F401" s="41">
        <v>1237</v>
      </c>
      <c r="G401" s="10">
        <v>1198</v>
      </c>
      <c r="H401" s="17">
        <f t="shared" si="70"/>
        <v>0.96847210994341149</v>
      </c>
      <c r="I401" s="42">
        <v>28.7</v>
      </c>
      <c r="J401" s="42">
        <v>28.7</v>
      </c>
      <c r="K401" s="5">
        <f t="shared" si="72"/>
        <v>1</v>
      </c>
      <c r="M401" s="15">
        <v>23</v>
      </c>
    </row>
    <row r="404" spans="1:13" x14ac:dyDescent="0.15">
      <c r="A404" s="7" t="s">
        <v>213</v>
      </c>
    </row>
    <row r="405" spans="1:13" x14ac:dyDescent="0.15">
      <c r="A405" s="43" t="s">
        <v>0</v>
      </c>
      <c r="B405" s="43" t="s">
        <v>1</v>
      </c>
      <c r="C405" s="51" t="s">
        <v>2</v>
      </c>
      <c r="D405" s="51"/>
      <c r="E405" s="51"/>
      <c r="F405" s="52" t="s">
        <v>3</v>
      </c>
      <c r="G405" s="53"/>
      <c r="H405" s="53"/>
      <c r="I405" s="52" t="s">
        <v>58</v>
      </c>
      <c r="J405" s="53"/>
      <c r="K405" s="54"/>
    </row>
    <row r="406" spans="1:13" x14ac:dyDescent="0.15">
      <c r="A406" s="43"/>
      <c r="B406" s="43"/>
      <c r="C406" s="43" t="s">
        <v>4</v>
      </c>
      <c r="D406" s="43" t="s">
        <v>5</v>
      </c>
      <c r="E406" s="43" t="s">
        <v>6</v>
      </c>
      <c r="F406" s="43" t="s">
        <v>4</v>
      </c>
      <c r="G406" s="43" t="s">
        <v>5</v>
      </c>
      <c r="H406" s="43" t="s">
        <v>6</v>
      </c>
      <c r="I406" s="43" t="s">
        <v>4</v>
      </c>
      <c r="J406" s="43" t="s">
        <v>5</v>
      </c>
      <c r="K406" s="43" t="s">
        <v>6</v>
      </c>
    </row>
    <row r="407" spans="1:13" x14ac:dyDescent="0.15">
      <c r="A407" s="43" t="s">
        <v>7</v>
      </c>
      <c r="B407" s="43" t="s">
        <v>8</v>
      </c>
      <c r="C407" s="43">
        <v>599</v>
      </c>
      <c r="D407" s="43">
        <f>C407*E407</f>
        <v>531.91200000000003</v>
      </c>
      <c r="E407" s="43">
        <v>0.88800000000000001</v>
      </c>
      <c r="F407" s="44">
        <v>606</v>
      </c>
      <c r="G407" s="10">
        <v>546</v>
      </c>
      <c r="H407" s="17">
        <f t="shared" ref="H407:H418" si="73">G407/F407</f>
        <v>0.90099009900990101</v>
      </c>
      <c r="I407" s="44">
        <v>17.2</v>
      </c>
      <c r="J407" s="43">
        <v>17.100000000000001</v>
      </c>
      <c r="K407" s="5">
        <f>J407/I407</f>
        <v>0.99418604651162801</v>
      </c>
    </row>
    <row r="408" spans="1:13" x14ac:dyDescent="0.15">
      <c r="A408" s="43" t="s">
        <v>9</v>
      </c>
      <c r="B408" s="43" t="s">
        <v>10</v>
      </c>
      <c r="C408" s="43">
        <v>1013</v>
      </c>
      <c r="D408" s="43">
        <f t="shared" ref="D408:D418" si="74">C408*E408</f>
        <v>670.60599999999999</v>
      </c>
      <c r="E408" s="43">
        <v>0.66200000000000003</v>
      </c>
      <c r="F408" s="44">
        <v>805</v>
      </c>
      <c r="G408" s="10">
        <v>744</v>
      </c>
      <c r="H408" s="17">
        <f t="shared" si="73"/>
        <v>0.924223602484472</v>
      </c>
      <c r="I408" s="44">
        <v>22.8</v>
      </c>
      <c r="J408" s="43">
        <v>22.8</v>
      </c>
      <c r="K408" s="5">
        <f>J408/I408</f>
        <v>1</v>
      </c>
    </row>
    <row r="409" spans="1:13" x14ac:dyDescent="0.15">
      <c r="A409" s="43" t="s">
        <v>11</v>
      </c>
      <c r="B409" s="43" t="s">
        <v>12</v>
      </c>
      <c r="C409" s="43">
        <v>1434</v>
      </c>
      <c r="D409" s="43">
        <f t="shared" si="74"/>
        <v>982.29000000000008</v>
      </c>
      <c r="E409" s="43">
        <v>0.68500000000000005</v>
      </c>
      <c r="F409" s="44">
        <v>1251</v>
      </c>
      <c r="G409" s="10">
        <v>1020</v>
      </c>
      <c r="H409" s="16">
        <f t="shared" si="73"/>
        <v>0.815347721822542</v>
      </c>
      <c r="I409" s="44">
        <v>15.4</v>
      </c>
      <c r="J409" s="43">
        <v>15.4</v>
      </c>
      <c r="K409" s="5">
        <f t="shared" ref="K409:K418" si="75">J409/I409</f>
        <v>1</v>
      </c>
    </row>
    <row r="410" spans="1:13" x14ac:dyDescent="0.15">
      <c r="A410" s="43" t="s">
        <v>13</v>
      </c>
      <c r="B410" s="43" t="s">
        <v>14</v>
      </c>
      <c r="C410" s="43">
        <v>1615</v>
      </c>
      <c r="D410" s="43">
        <f t="shared" si="74"/>
        <v>1584.3150000000001</v>
      </c>
      <c r="E410" s="43">
        <v>0.98099999999999998</v>
      </c>
      <c r="F410" s="44">
        <v>1865</v>
      </c>
      <c r="G410" s="10">
        <v>1811</v>
      </c>
      <c r="H410" s="16">
        <f t="shared" si="73"/>
        <v>0.97104557640750666</v>
      </c>
      <c r="I410" s="44">
        <v>27.2</v>
      </c>
      <c r="J410" s="43">
        <v>27.2</v>
      </c>
      <c r="K410" s="5">
        <f t="shared" si="75"/>
        <v>1</v>
      </c>
    </row>
    <row r="411" spans="1:13" x14ac:dyDescent="0.15">
      <c r="A411" s="43" t="s">
        <v>15</v>
      </c>
      <c r="B411" s="43" t="s">
        <v>16</v>
      </c>
      <c r="C411" s="43">
        <v>2432</v>
      </c>
      <c r="D411" s="43">
        <f t="shared" si="74"/>
        <v>2376.0639999999999</v>
      </c>
      <c r="E411" s="43">
        <v>0.97699999999999998</v>
      </c>
      <c r="F411" s="44">
        <v>2505</v>
      </c>
      <c r="G411" s="10">
        <v>2460</v>
      </c>
      <c r="H411" s="17">
        <f t="shared" si="73"/>
        <v>0.98203592814371254</v>
      </c>
      <c r="I411" s="44">
        <v>23.9</v>
      </c>
      <c r="J411" s="43">
        <v>23.9</v>
      </c>
      <c r="K411" s="5">
        <f t="shared" si="75"/>
        <v>1</v>
      </c>
    </row>
    <row r="412" spans="1:13" x14ac:dyDescent="0.15">
      <c r="A412" s="43" t="s">
        <v>17</v>
      </c>
      <c r="B412" s="43" t="s">
        <v>18</v>
      </c>
      <c r="C412" s="43">
        <v>2759</v>
      </c>
      <c r="D412" s="43">
        <f t="shared" si="74"/>
        <v>2574.1469999999999</v>
      </c>
      <c r="E412" s="43">
        <v>0.93300000000000005</v>
      </c>
      <c r="F412" s="44">
        <v>2992</v>
      </c>
      <c r="G412" s="10">
        <v>2731</v>
      </c>
      <c r="H412" s="25">
        <f t="shared" si="73"/>
        <v>0.91276737967914434</v>
      </c>
      <c r="I412" s="44">
        <v>22.1</v>
      </c>
      <c r="J412" s="43">
        <v>22.1</v>
      </c>
      <c r="K412" s="5">
        <f t="shared" si="75"/>
        <v>1</v>
      </c>
    </row>
    <row r="413" spans="1:13" x14ac:dyDescent="0.15">
      <c r="A413" s="43" t="s">
        <v>19</v>
      </c>
      <c r="B413" s="6" t="s">
        <v>20</v>
      </c>
      <c r="C413" s="43">
        <v>2740</v>
      </c>
      <c r="D413" s="43">
        <f t="shared" si="74"/>
        <v>2487.92</v>
      </c>
      <c r="E413" s="43">
        <v>0.90800000000000003</v>
      </c>
      <c r="F413" s="44">
        <v>2798</v>
      </c>
      <c r="G413" s="10">
        <v>2356</v>
      </c>
      <c r="H413" s="25">
        <f t="shared" si="73"/>
        <v>0.8420300214438885</v>
      </c>
      <c r="I413" s="44">
        <v>12.7</v>
      </c>
      <c r="J413" s="43">
        <v>12.7</v>
      </c>
      <c r="K413" s="5">
        <f t="shared" si="75"/>
        <v>1</v>
      </c>
    </row>
    <row r="414" spans="1:13" x14ac:dyDescent="0.15">
      <c r="A414" s="43" t="s">
        <v>21</v>
      </c>
      <c r="B414" s="43" t="s">
        <v>22</v>
      </c>
      <c r="C414" s="43">
        <v>691</v>
      </c>
      <c r="D414" s="43">
        <f t="shared" si="74"/>
        <v>666.81499999999994</v>
      </c>
      <c r="E414" s="43">
        <v>0.96499999999999997</v>
      </c>
      <c r="F414" s="44">
        <v>666</v>
      </c>
      <c r="G414" s="10">
        <v>633</v>
      </c>
      <c r="H414" s="16">
        <f t="shared" si="73"/>
        <v>0.9504504504504504</v>
      </c>
      <c r="I414" s="44">
        <v>16.100000000000001</v>
      </c>
      <c r="J414" s="43">
        <v>16</v>
      </c>
      <c r="K414" s="5">
        <f t="shared" si="75"/>
        <v>0.99378881987577627</v>
      </c>
    </row>
    <row r="415" spans="1:13" x14ac:dyDescent="0.15">
      <c r="A415" s="43" t="s">
        <v>23</v>
      </c>
      <c r="B415" s="43" t="s">
        <v>22</v>
      </c>
      <c r="C415" s="43">
        <v>1063</v>
      </c>
      <c r="D415" s="43">
        <f t="shared" si="74"/>
        <v>873.78599999999994</v>
      </c>
      <c r="E415" s="43">
        <v>0.82199999999999995</v>
      </c>
      <c r="F415" s="44">
        <v>855</v>
      </c>
      <c r="G415" s="10">
        <v>813</v>
      </c>
      <c r="H415" s="17">
        <f t="shared" si="73"/>
        <v>0.9508771929824561</v>
      </c>
      <c r="I415" s="44">
        <v>22</v>
      </c>
      <c r="J415" s="43">
        <v>22</v>
      </c>
      <c r="K415" s="5">
        <f t="shared" si="75"/>
        <v>1</v>
      </c>
    </row>
    <row r="416" spans="1:13" x14ac:dyDescent="0.15">
      <c r="A416" s="43" t="s">
        <v>24</v>
      </c>
      <c r="B416" s="43" t="s">
        <v>22</v>
      </c>
      <c r="C416" s="43">
        <v>1128</v>
      </c>
      <c r="D416" s="43">
        <f t="shared" si="74"/>
        <v>962.18399999999997</v>
      </c>
      <c r="E416" s="43">
        <v>0.85299999999999998</v>
      </c>
      <c r="F416" s="44">
        <v>1233</v>
      </c>
      <c r="G416" s="10">
        <v>1165</v>
      </c>
      <c r="H416" s="17">
        <f t="shared" si="73"/>
        <v>0.94484995944849959</v>
      </c>
      <c r="I416" s="44">
        <v>11.5</v>
      </c>
      <c r="J416" s="43">
        <v>11.5</v>
      </c>
      <c r="K416" s="5">
        <f t="shared" si="75"/>
        <v>1</v>
      </c>
      <c r="L416" t="s">
        <v>215</v>
      </c>
    </row>
    <row r="417" spans="1:11" x14ac:dyDescent="0.15">
      <c r="A417" s="43" t="s">
        <v>25</v>
      </c>
      <c r="B417" s="43" t="s">
        <v>26</v>
      </c>
      <c r="C417" s="43">
        <v>1276</v>
      </c>
      <c r="D417" s="43">
        <f t="shared" si="74"/>
        <v>1057.8039999999999</v>
      </c>
      <c r="E417" s="43">
        <v>0.82899999999999996</v>
      </c>
      <c r="F417" s="44">
        <v>1144</v>
      </c>
      <c r="G417" s="10">
        <v>1144</v>
      </c>
      <c r="H417" s="25">
        <f t="shared" si="73"/>
        <v>1</v>
      </c>
      <c r="I417" s="44">
        <v>25.1</v>
      </c>
      <c r="J417" s="43">
        <v>25.1</v>
      </c>
      <c r="K417" s="5">
        <f t="shared" si="75"/>
        <v>1</v>
      </c>
    </row>
    <row r="418" spans="1:11" x14ac:dyDescent="0.15">
      <c r="A418" s="43" t="s">
        <v>27</v>
      </c>
      <c r="B418" s="43" t="s">
        <v>26</v>
      </c>
      <c r="C418" s="43">
        <v>1104</v>
      </c>
      <c r="D418" s="43">
        <f t="shared" si="74"/>
        <v>1057.6320000000001</v>
      </c>
      <c r="E418" s="43">
        <v>0.95799999999999996</v>
      </c>
      <c r="F418" s="44">
        <v>1124</v>
      </c>
      <c r="G418" s="10">
        <v>1117</v>
      </c>
      <c r="H418" s="17">
        <f t="shared" si="73"/>
        <v>0.99377224199288261</v>
      </c>
      <c r="I418" s="44">
        <v>29.2</v>
      </c>
      <c r="J418" s="43">
        <v>29.2</v>
      </c>
      <c r="K418" s="5">
        <f t="shared" si="75"/>
        <v>1</v>
      </c>
    </row>
    <row r="419" spans="1:11" x14ac:dyDescent="0.15">
      <c r="H419" s="20">
        <f>AVERAGE(H407:H418)</f>
        <v>0.93236584782212129</v>
      </c>
    </row>
    <row r="420" spans="1:11" x14ac:dyDescent="0.15">
      <c r="A420" s="7" t="s">
        <v>216</v>
      </c>
    </row>
    <row r="421" spans="1:11" x14ac:dyDescent="0.15">
      <c r="A421" s="44" t="s">
        <v>0</v>
      </c>
      <c r="B421" s="44" t="s">
        <v>1</v>
      </c>
      <c r="C421" s="51" t="s">
        <v>2</v>
      </c>
      <c r="D421" s="51"/>
      <c r="E421" s="51"/>
      <c r="F421" s="52" t="s">
        <v>3</v>
      </c>
      <c r="G421" s="53"/>
      <c r="H421" s="53"/>
      <c r="I421" s="52" t="s">
        <v>58</v>
      </c>
      <c r="J421" s="53"/>
      <c r="K421" s="54"/>
    </row>
    <row r="422" spans="1:11" x14ac:dyDescent="0.15">
      <c r="A422" s="44"/>
      <c r="B422" s="44"/>
      <c r="C422" s="44" t="s">
        <v>4</v>
      </c>
      <c r="D422" s="44" t="s">
        <v>5</v>
      </c>
      <c r="E422" s="44" t="s">
        <v>6</v>
      </c>
      <c r="F422" s="44" t="s">
        <v>4</v>
      </c>
      <c r="G422" s="44" t="s">
        <v>5</v>
      </c>
      <c r="H422" s="44" t="s">
        <v>6</v>
      </c>
      <c r="I422" s="44" t="s">
        <v>4</v>
      </c>
      <c r="J422" s="44" t="s">
        <v>5</v>
      </c>
      <c r="K422" s="44" t="s">
        <v>6</v>
      </c>
    </row>
    <row r="423" spans="1:11" x14ac:dyDescent="0.15">
      <c r="A423" s="44" t="s">
        <v>7</v>
      </c>
      <c r="B423" s="44" t="s">
        <v>8</v>
      </c>
      <c r="C423" s="44">
        <v>599</v>
      </c>
      <c r="D423" s="44">
        <f>C423*E423</f>
        <v>531.91200000000003</v>
      </c>
      <c r="E423" s="44">
        <v>0.88800000000000001</v>
      </c>
      <c r="F423" s="44">
        <v>622</v>
      </c>
      <c r="G423" s="10">
        <v>555</v>
      </c>
      <c r="H423" s="17">
        <f t="shared" ref="H423:H434" si="76">G423/F423</f>
        <v>0.89228295819935688</v>
      </c>
      <c r="I423" s="44">
        <v>16.2</v>
      </c>
      <c r="J423" s="44">
        <v>15.9</v>
      </c>
      <c r="K423" s="5">
        <f>J423/I423</f>
        <v>0.98148148148148151</v>
      </c>
    </row>
    <row r="424" spans="1:11" x14ac:dyDescent="0.15">
      <c r="A424" s="44" t="s">
        <v>9</v>
      </c>
      <c r="B424" s="44" t="s">
        <v>10</v>
      </c>
      <c r="C424" s="44">
        <v>1013</v>
      </c>
      <c r="D424" s="44">
        <f t="shared" ref="D424:D434" si="77">C424*E424</f>
        <v>670.60599999999999</v>
      </c>
      <c r="E424" s="44">
        <v>0.66200000000000003</v>
      </c>
      <c r="F424" s="44">
        <v>999</v>
      </c>
      <c r="G424" s="10">
        <v>807</v>
      </c>
      <c r="H424" s="17">
        <f t="shared" si="76"/>
        <v>0.80780780780780781</v>
      </c>
      <c r="I424" s="44">
        <v>22.6</v>
      </c>
      <c r="J424" s="44">
        <v>22.6</v>
      </c>
      <c r="K424" s="5">
        <f>J424/I424</f>
        <v>1</v>
      </c>
    </row>
    <row r="425" spans="1:11" x14ac:dyDescent="0.15">
      <c r="A425" s="44" t="s">
        <v>11</v>
      </c>
      <c r="B425" s="44" t="s">
        <v>12</v>
      </c>
      <c r="C425" s="44">
        <v>1434</v>
      </c>
      <c r="D425" s="44">
        <f t="shared" si="77"/>
        <v>982.29000000000008</v>
      </c>
      <c r="E425" s="44">
        <v>0.68500000000000005</v>
      </c>
      <c r="F425" s="44">
        <v>1259</v>
      </c>
      <c r="G425" s="10">
        <v>1014</v>
      </c>
      <c r="H425" s="17">
        <f t="shared" si="76"/>
        <v>0.80540111199364572</v>
      </c>
      <c r="I425" s="44">
        <v>15.4</v>
      </c>
      <c r="J425" s="44">
        <v>15.4</v>
      </c>
      <c r="K425" s="5">
        <f t="shared" ref="K425:K434" si="78">J425/I425</f>
        <v>1</v>
      </c>
    </row>
    <row r="426" spans="1:11" x14ac:dyDescent="0.15">
      <c r="A426" s="44" t="s">
        <v>13</v>
      </c>
      <c r="B426" s="44" t="s">
        <v>14</v>
      </c>
      <c r="C426" s="44">
        <v>1615</v>
      </c>
      <c r="D426" s="44">
        <f t="shared" si="77"/>
        <v>1584.3150000000001</v>
      </c>
      <c r="E426" s="44">
        <v>0.98099999999999998</v>
      </c>
      <c r="F426" s="44">
        <v>1922</v>
      </c>
      <c r="G426" s="10">
        <v>1848</v>
      </c>
      <c r="H426" s="16">
        <f t="shared" si="76"/>
        <v>0.96149843912591049</v>
      </c>
      <c r="I426" s="44">
        <v>26.8</v>
      </c>
      <c r="J426" s="44">
        <v>26.8</v>
      </c>
      <c r="K426" s="5">
        <f t="shared" si="78"/>
        <v>1</v>
      </c>
    </row>
    <row r="427" spans="1:11" x14ac:dyDescent="0.15">
      <c r="A427" s="44" t="s">
        <v>15</v>
      </c>
      <c r="B427" s="44" t="s">
        <v>16</v>
      </c>
      <c r="C427" s="44">
        <v>2432</v>
      </c>
      <c r="D427" s="44">
        <f t="shared" si="77"/>
        <v>2376.0639999999999</v>
      </c>
      <c r="E427" s="44">
        <v>0.97699999999999998</v>
      </c>
      <c r="F427" s="44">
        <v>2515</v>
      </c>
      <c r="G427" s="10">
        <v>2447</v>
      </c>
      <c r="H427" s="16">
        <f t="shared" si="76"/>
        <v>0.97296222664015908</v>
      </c>
      <c r="I427" s="44">
        <v>23.9</v>
      </c>
      <c r="J427" s="44">
        <v>23.9</v>
      </c>
      <c r="K427" s="5">
        <f t="shared" si="78"/>
        <v>1</v>
      </c>
    </row>
    <row r="428" spans="1:11" x14ac:dyDescent="0.15">
      <c r="A428" s="44" t="s">
        <v>17</v>
      </c>
      <c r="B428" s="44" t="s">
        <v>18</v>
      </c>
      <c r="C428" s="44">
        <v>2759</v>
      </c>
      <c r="D428" s="44">
        <f t="shared" si="77"/>
        <v>2574.1469999999999</v>
      </c>
      <c r="E428" s="44">
        <v>0.93300000000000005</v>
      </c>
      <c r="F428" s="44">
        <v>2988</v>
      </c>
      <c r="G428" s="10">
        <v>2678</v>
      </c>
      <c r="H428" s="16">
        <f t="shared" si="76"/>
        <v>0.89625167336010714</v>
      </c>
      <c r="I428" s="44">
        <v>22</v>
      </c>
      <c r="J428" s="44">
        <v>22</v>
      </c>
      <c r="K428" s="5">
        <f t="shared" si="78"/>
        <v>1</v>
      </c>
    </row>
    <row r="429" spans="1:11" x14ac:dyDescent="0.15">
      <c r="A429" s="44" t="s">
        <v>19</v>
      </c>
      <c r="B429" s="6" t="s">
        <v>20</v>
      </c>
      <c r="C429" s="44">
        <v>2740</v>
      </c>
      <c r="D429" s="44">
        <f t="shared" si="77"/>
        <v>2487.92</v>
      </c>
      <c r="E429" s="44">
        <v>0.90800000000000003</v>
      </c>
      <c r="F429" s="44">
        <v>2779</v>
      </c>
      <c r="G429" s="10">
        <v>2153</v>
      </c>
      <c r="H429" s="16">
        <f t="shared" si="76"/>
        <v>0.77473911478949264</v>
      </c>
      <c r="I429" s="44">
        <v>13</v>
      </c>
      <c r="J429" s="44">
        <v>13</v>
      </c>
      <c r="K429" s="5">
        <f t="shared" si="78"/>
        <v>1</v>
      </c>
    </row>
    <row r="430" spans="1:11" x14ac:dyDescent="0.15">
      <c r="A430" s="44" t="s">
        <v>21</v>
      </c>
      <c r="B430" s="44" t="s">
        <v>22</v>
      </c>
      <c r="C430" s="44">
        <v>691</v>
      </c>
      <c r="D430" s="44">
        <f t="shared" si="77"/>
        <v>666.81499999999994</v>
      </c>
      <c r="E430" s="44">
        <v>0.96499999999999997</v>
      </c>
      <c r="F430" s="44">
        <v>670</v>
      </c>
      <c r="G430" s="10">
        <v>633</v>
      </c>
      <c r="H430" s="16">
        <f t="shared" si="76"/>
        <v>0.94477611940298512</v>
      </c>
      <c r="I430" s="44">
        <v>16.100000000000001</v>
      </c>
      <c r="J430" s="44">
        <v>16</v>
      </c>
      <c r="K430" s="5">
        <f t="shared" si="78"/>
        <v>0.99378881987577627</v>
      </c>
    </row>
    <row r="431" spans="1:11" x14ac:dyDescent="0.15">
      <c r="A431" s="44" t="s">
        <v>23</v>
      </c>
      <c r="B431" s="44" t="s">
        <v>22</v>
      </c>
      <c r="C431" s="44">
        <v>1063</v>
      </c>
      <c r="D431" s="44">
        <f t="shared" si="77"/>
        <v>873.78599999999994</v>
      </c>
      <c r="E431" s="44">
        <v>0.82199999999999995</v>
      </c>
      <c r="F431" s="44">
        <v>844</v>
      </c>
      <c r="G431" s="10">
        <v>813</v>
      </c>
      <c r="H431" s="17">
        <f t="shared" si="76"/>
        <v>0.96327014218009477</v>
      </c>
      <c r="I431" s="44">
        <v>22</v>
      </c>
      <c r="J431" s="44">
        <v>22</v>
      </c>
      <c r="K431" s="5">
        <f t="shared" si="78"/>
        <v>1</v>
      </c>
    </row>
    <row r="432" spans="1:11" x14ac:dyDescent="0.15">
      <c r="A432" s="44" t="s">
        <v>24</v>
      </c>
      <c r="B432" s="44" t="s">
        <v>22</v>
      </c>
      <c r="C432" s="44">
        <v>1128</v>
      </c>
      <c r="D432" s="44">
        <f t="shared" si="77"/>
        <v>962.18399999999997</v>
      </c>
      <c r="E432" s="44">
        <v>0.85299999999999998</v>
      </c>
      <c r="F432" s="44">
        <v>1449</v>
      </c>
      <c r="G432" s="10">
        <v>1204</v>
      </c>
      <c r="H432" s="16">
        <f t="shared" si="76"/>
        <v>0.83091787439613529</v>
      </c>
      <c r="I432" s="44">
        <v>11</v>
      </c>
      <c r="J432" s="44">
        <v>11</v>
      </c>
      <c r="K432" s="5">
        <f t="shared" si="78"/>
        <v>1</v>
      </c>
    </row>
    <row r="433" spans="1:11" x14ac:dyDescent="0.15">
      <c r="A433" s="44" t="s">
        <v>25</v>
      </c>
      <c r="B433" s="44" t="s">
        <v>26</v>
      </c>
      <c r="C433" s="44">
        <v>1276</v>
      </c>
      <c r="D433" s="44">
        <f t="shared" si="77"/>
        <v>1057.8039999999999</v>
      </c>
      <c r="E433" s="44">
        <v>0.82899999999999996</v>
      </c>
      <c r="F433" s="44">
        <v>1167</v>
      </c>
      <c r="G433" s="10">
        <v>1167</v>
      </c>
      <c r="H433" s="25">
        <f t="shared" si="76"/>
        <v>1</v>
      </c>
      <c r="I433" s="44">
        <v>25.1</v>
      </c>
      <c r="J433" s="44">
        <v>25.1</v>
      </c>
      <c r="K433" s="5">
        <f t="shared" si="78"/>
        <v>1</v>
      </c>
    </row>
    <row r="434" spans="1:11" x14ac:dyDescent="0.15">
      <c r="A434" s="44" t="s">
        <v>27</v>
      </c>
      <c r="B434" s="44" t="s">
        <v>26</v>
      </c>
      <c r="C434" s="44">
        <v>1104</v>
      </c>
      <c r="D434" s="44">
        <f t="shared" si="77"/>
        <v>1057.6320000000001</v>
      </c>
      <c r="E434" s="44">
        <v>0.95799999999999996</v>
      </c>
      <c r="F434" s="44">
        <v>1237</v>
      </c>
      <c r="G434" s="10">
        <v>1150</v>
      </c>
      <c r="H434" s="16">
        <f t="shared" si="76"/>
        <v>0.92966855295068718</v>
      </c>
      <c r="I434" s="44">
        <v>28.7</v>
      </c>
      <c r="J434" s="44">
        <v>28.6</v>
      </c>
      <c r="K434" s="5">
        <f t="shared" si="78"/>
        <v>0.99651567944250874</v>
      </c>
    </row>
    <row r="435" spans="1:11" x14ac:dyDescent="0.15">
      <c r="H435" s="20">
        <f>AVERAGE(H423:H434)</f>
        <v>0.89829800173719854</v>
      </c>
    </row>
    <row r="436" spans="1:11" x14ac:dyDescent="0.15">
      <c r="A436" s="7" t="s">
        <v>214</v>
      </c>
    </row>
    <row r="437" spans="1:11" x14ac:dyDescent="0.15">
      <c r="A437" s="44" t="s">
        <v>0</v>
      </c>
      <c r="B437" s="44" t="s">
        <v>1</v>
      </c>
      <c r="C437" s="51" t="s">
        <v>2</v>
      </c>
      <c r="D437" s="51"/>
      <c r="E437" s="51"/>
      <c r="F437" s="52" t="s">
        <v>3</v>
      </c>
      <c r="G437" s="53"/>
      <c r="H437" s="53"/>
      <c r="I437" s="52" t="s">
        <v>58</v>
      </c>
      <c r="J437" s="53"/>
      <c r="K437" s="54"/>
    </row>
    <row r="438" spans="1:11" x14ac:dyDescent="0.15">
      <c r="A438" s="44"/>
      <c r="B438" s="44"/>
      <c r="C438" s="44" t="s">
        <v>4</v>
      </c>
      <c r="D438" s="44" t="s">
        <v>5</v>
      </c>
      <c r="E438" s="44" t="s">
        <v>6</v>
      </c>
      <c r="F438" s="44" t="s">
        <v>4</v>
      </c>
      <c r="G438" s="44" t="s">
        <v>5</v>
      </c>
      <c r="H438" s="44" t="s">
        <v>6</v>
      </c>
      <c r="I438" s="44" t="s">
        <v>4</v>
      </c>
      <c r="J438" s="44" t="s">
        <v>5</v>
      </c>
      <c r="K438" s="44" t="s">
        <v>6</v>
      </c>
    </row>
    <row r="439" spans="1:11" x14ac:dyDescent="0.15">
      <c r="A439" s="44" t="s">
        <v>7</v>
      </c>
      <c r="B439" s="44" t="s">
        <v>8</v>
      </c>
      <c r="C439" s="44">
        <v>599</v>
      </c>
      <c r="D439" s="44">
        <f>C439*E439</f>
        <v>531.91200000000003</v>
      </c>
      <c r="E439" s="44">
        <v>0.88800000000000001</v>
      </c>
      <c r="F439" s="44">
        <v>618</v>
      </c>
      <c r="G439" s="10">
        <v>554</v>
      </c>
      <c r="H439" s="17">
        <f t="shared" ref="H439:H450" si="79">G439/F439</f>
        <v>0.8964401294498382</v>
      </c>
      <c r="I439" s="44">
        <v>16.2</v>
      </c>
      <c r="J439" s="44">
        <v>15.9</v>
      </c>
      <c r="K439" s="5">
        <f>J439/I439</f>
        <v>0.98148148148148151</v>
      </c>
    </row>
    <row r="440" spans="1:11" x14ac:dyDescent="0.15">
      <c r="A440" s="44" t="s">
        <v>9</v>
      </c>
      <c r="B440" s="44" t="s">
        <v>10</v>
      </c>
      <c r="C440" s="44">
        <v>1013</v>
      </c>
      <c r="D440" s="44">
        <f t="shared" ref="D440:D450" si="80">C440*E440</f>
        <v>670.60599999999999</v>
      </c>
      <c r="E440" s="44">
        <v>0.66200000000000003</v>
      </c>
      <c r="F440" s="44">
        <v>768</v>
      </c>
      <c r="G440" s="10">
        <v>674</v>
      </c>
      <c r="H440" s="17">
        <f t="shared" si="79"/>
        <v>0.87760416666666663</v>
      </c>
      <c r="I440" s="44">
        <v>22.7</v>
      </c>
      <c r="J440" s="44">
        <v>22.4</v>
      </c>
      <c r="K440" s="5">
        <f>J440/I440</f>
        <v>0.986784140969163</v>
      </c>
    </row>
    <row r="441" spans="1:11" x14ac:dyDescent="0.15">
      <c r="A441" s="44" t="s">
        <v>11</v>
      </c>
      <c r="B441" s="44" t="s">
        <v>12</v>
      </c>
      <c r="C441" s="44">
        <v>1434</v>
      </c>
      <c r="D441" s="44">
        <f t="shared" si="80"/>
        <v>982.29000000000008</v>
      </c>
      <c r="E441" s="44">
        <v>0.68500000000000005</v>
      </c>
      <c r="F441" s="44">
        <v>1259</v>
      </c>
      <c r="G441" s="10"/>
      <c r="H441" s="25"/>
      <c r="I441" s="44">
        <v>15.3</v>
      </c>
      <c r="J441" s="44"/>
      <c r="K441" s="5">
        <f t="shared" ref="K441:K450" si="81">J441/I441</f>
        <v>0</v>
      </c>
    </row>
    <row r="442" spans="1:11" x14ac:dyDescent="0.15">
      <c r="A442" s="44" t="s">
        <v>13</v>
      </c>
      <c r="B442" s="44" t="s">
        <v>14</v>
      </c>
      <c r="C442" s="44">
        <v>1615</v>
      </c>
      <c r="D442" s="44">
        <f t="shared" si="80"/>
        <v>1584.3150000000001</v>
      </c>
      <c r="E442" s="44">
        <v>0.98099999999999998</v>
      </c>
      <c r="F442" s="44">
        <v>1800</v>
      </c>
      <c r="G442" s="10">
        <v>1744</v>
      </c>
      <c r="H442" s="16">
        <f t="shared" si="79"/>
        <v>0.96888888888888891</v>
      </c>
      <c r="I442" s="44">
        <v>26.4</v>
      </c>
      <c r="J442" s="44">
        <v>25.6</v>
      </c>
      <c r="K442" s="5">
        <f t="shared" si="81"/>
        <v>0.96969696969696983</v>
      </c>
    </row>
    <row r="443" spans="1:11" x14ac:dyDescent="0.15">
      <c r="A443" s="44" t="s">
        <v>15</v>
      </c>
      <c r="B443" s="44" t="s">
        <v>16</v>
      </c>
      <c r="C443" s="44">
        <v>2432</v>
      </c>
      <c r="D443" s="44">
        <f t="shared" si="80"/>
        <v>2376.0639999999999</v>
      </c>
      <c r="E443" s="44">
        <v>0.97699999999999998</v>
      </c>
      <c r="F443" s="44">
        <v>2550</v>
      </c>
      <c r="G443" s="10">
        <v>2452</v>
      </c>
      <c r="H443" s="16">
        <f t="shared" si="79"/>
        <v>0.96156862745098037</v>
      </c>
      <c r="I443" s="44">
        <v>22.2</v>
      </c>
      <c r="J443" s="44">
        <v>21.8</v>
      </c>
      <c r="K443" s="5">
        <f t="shared" si="81"/>
        <v>0.98198198198198205</v>
      </c>
    </row>
    <row r="444" spans="1:11" x14ac:dyDescent="0.15">
      <c r="A444" s="44" t="s">
        <v>17</v>
      </c>
      <c r="B444" s="44" t="s">
        <v>18</v>
      </c>
      <c r="C444" s="44">
        <v>2759</v>
      </c>
      <c r="D444" s="44">
        <f t="shared" si="80"/>
        <v>2574.1469999999999</v>
      </c>
      <c r="E444" s="44">
        <v>0.93300000000000005</v>
      </c>
      <c r="F444" s="44">
        <v>2845</v>
      </c>
      <c r="G444" s="10">
        <v>2560</v>
      </c>
      <c r="H444" s="16">
        <f t="shared" si="79"/>
        <v>0.89982425307557112</v>
      </c>
      <c r="I444" s="44">
        <v>22</v>
      </c>
      <c r="J444" s="44">
        <v>22</v>
      </c>
      <c r="K444" s="5">
        <f t="shared" si="81"/>
        <v>1</v>
      </c>
    </row>
    <row r="445" spans="1:11" x14ac:dyDescent="0.15">
      <c r="A445" s="44" t="s">
        <v>19</v>
      </c>
      <c r="B445" s="6" t="s">
        <v>20</v>
      </c>
      <c r="C445" s="44">
        <v>2740</v>
      </c>
      <c r="D445" s="44">
        <f t="shared" si="80"/>
        <v>2487.92</v>
      </c>
      <c r="E445" s="44">
        <v>0.90800000000000003</v>
      </c>
      <c r="F445" s="44">
        <v>2719</v>
      </c>
      <c r="G445" s="10">
        <v>2093</v>
      </c>
      <c r="H445" s="25">
        <f t="shared" si="79"/>
        <v>0.76976829716807649</v>
      </c>
      <c r="I445" s="44">
        <v>13</v>
      </c>
      <c r="J445" s="44">
        <v>13</v>
      </c>
      <c r="K445" s="5">
        <f t="shared" si="81"/>
        <v>1</v>
      </c>
    </row>
    <row r="446" spans="1:11" x14ac:dyDescent="0.15">
      <c r="A446" s="44" t="s">
        <v>21</v>
      </c>
      <c r="B446" s="44" t="s">
        <v>22</v>
      </c>
      <c r="C446" s="44">
        <v>691</v>
      </c>
      <c r="D446" s="44">
        <f t="shared" si="80"/>
        <v>666.81499999999994</v>
      </c>
      <c r="E446" s="44">
        <v>0.96499999999999997</v>
      </c>
      <c r="F446" s="44">
        <v>691</v>
      </c>
      <c r="G446" s="10">
        <v>615</v>
      </c>
      <c r="H446" s="16">
        <f t="shared" si="79"/>
        <v>0.8900144717800289</v>
      </c>
      <c r="I446" s="44">
        <v>16.100000000000001</v>
      </c>
      <c r="J446" s="44">
        <v>16.100000000000001</v>
      </c>
      <c r="K446" s="5">
        <f t="shared" si="81"/>
        <v>1</v>
      </c>
    </row>
    <row r="447" spans="1:11" x14ac:dyDescent="0.15">
      <c r="A447" s="44" t="s">
        <v>23</v>
      </c>
      <c r="B447" s="44" t="s">
        <v>22</v>
      </c>
      <c r="C447" s="44">
        <v>1063</v>
      </c>
      <c r="D447" s="44">
        <f t="shared" si="80"/>
        <v>873.78599999999994</v>
      </c>
      <c r="E447" s="44">
        <v>0.82199999999999995</v>
      </c>
      <c r="F447" s="44">
        <v>809</v>
      </c>
      <c r="G447" s="10">
        <v>794</v>
      </c>
      <c r="H447" s="17">
        <f t="shared" si="79"/>
        <v>0.98145859085290477</v>
      </c>
      <c r="I447" s="44">
        <v>22</v>
      </c>
      <c r="J447" s="44">
        <v>22</v>
      </c>
      <c r="K447" s="5">
        <f t="shared" si="81"/>
        <v>1</v>
      </c>
    </row>
    <row r="448" spans="1:11" x14ac:dyDescent="0.15">
      <c r="A448" s="44" t="s">
        <v>24</v>
      </c>
      <c r="B448" s="44" t="s">
        <v>22</v>
      </c>
      <c r="C448" s="44">
        <v>1128</v>
      </c>
      <c r="D448" s="44">
        <f t="shared" si="80"/>
        <v>962.18399999999997</v>
      </c>
      <c r="E448" s="44">
        <v>0.85299999999999998</v>
      </c>
      <c r="F448" s="44">
        <v>1188</v>
      </c>
      <c r="G448" s="10"/>
      <c r="H448" s="25"/>
      <c r="I448" s="44">
        <v>11.7</v>
      </c>
      <c r="J448" s="44"/>
      <c r="K448" s="5">
        <f t="shared" si="81"/>
        <v>0</v>
      </c>
    </row>
    <row r="449" spans="1:11" x14ac:dyDescent="0.15">
      <c r="A449" s="44" t="s">
        <v>25</v>
      </c>
      <c r="B449" s="44" t="s">
        <v>26</v>
      </c>
      <c r="C449" s="44">
        <v>1276</v>
      </c>
      <c r="D449" s="44">
        <f t="shared" si="80"/>
        <v>1057.8039999999999</v>
      </c>
      <c r="E449" s="44">
        <v>0.82899999999999996</v>
      </c>
      <c r="F449" s="44">
        <v>1191</v>
      </c>
      <c r="G449" s="10">
        <v>1191</v>
      </c>
      <c r="H449" s="25">
        <f t="shared" si="79"/>
        <v>1</v>
      </c>
      <c r="I449" s="44">
        <v>24.2</v>
      </c>
      <c r="J449" s="44">
        <v>24.2</v>
      </c>
      <c r="K449" s="5">
        <f t="shared" si="81"/>
        <v>1</v>
      </c>
    </row>
    <row r="450" spans="1:11" x14ac:dyDescent="0.15">
      <c r="A450" s="44" t="s">
        <v>27</v>
      </c>
      <c r="B450" s="44" t="s">
        <v>26</v>
      </c>
      <c r="C450" s="44">
        <v>1104</v>
      </c>
      <c r="D450" s="44">
        <f t="shared" si="80"/>
        <v>1057.6320000000001</v>
      </c>
      <c r="E450" s="44">
        <v>0.95799999999999996</v>
      </c>
      <c r="F450" s="44">
        <v>1115</v>
      </c>
      <c r="G450" s="10">
        <v>1082</v>
      </c>
      <c r="H450" s="16">
        <f t="shared" si="79"/>
        <v>0.97040358744394617</v>
      </c>
      <c r="I450" s="44">
        <v>28.9</v>
      </c>
      <c r="J450" s="44">
        <v>28.5</v>
      </c>
      <c r="K450" s="5">
        <f t="shared" si="81"/>
        <v>0.98615916955017302</v>
      </c>
    </row>
    <row r="451" spans="1:11" x14ac:dyDescent="0.15">
      <c r="H451" s="20">
        <f>AVERAGE(H439:H450)</f>
        <v>0.92159710127769023</v>
      </c>
    </row>
    <row r="452" spans="1:11" x14ac:dyDescent="0.15">
      <c r="A452" s="47">
        <v>0.05</v>
      </c>
    </row>
    <row r="453" spans="1:11" x14ac:dyDescent="0.15">
      <c r="A453" s="2" t="s">
        <v>0</v>
      </c>
      <c r="B453" s="2" t="s">
        <v>1</v>
      </c>
      <c r="C453" s="52" t="s">
        <v>2</v>
      </c>
      <c r="D453" s="53"/>
      <c r="E453" s="54"/>
      <c r="F453" s="52" t="s">
        <v>3</v>
      </c>
      <c r="G453" s="53"/>
      <c r="H453" s="54"/>
      <c r="I453" s="51" t="s">
        <v>58</v>
      </c>
      <c r="J453" s="51"/>
      <c r="K453" s="51"/>
    </row>
    <row r="454" spans="1:11" x14ac:dyDescent="0.15">
      <c r="A454" s="3"/>
      <c r="B454" s="3"/>
      <c r="C454" s="45" t="s">
        <v>4</v>
      </c>
      <c r="D454" s="45" t="s">
        <v>5</v>
      </c>
      <c r="E454" s="45" t="s">
        <v>6</v>
      </c>
      <c r="F454" s="45" t="s">
        <v>4</v>
      </c>
      <c r="G454" s="45" t="s">
        <v>5</v>
      </c>
      <c r="H454" s="45" t="s">
        <v>6</v>
      </c>
      <c r="I454" s="45" t="s">
        <v>59</v>
      </c>
      <c r="J454" s="45" t="s">
        <v>60</v>
      </c>
      <c r="K454" s="45" t="s">
        <v>61</v>
      </c>
    </row>
    <row r="455" spans="1:11" x14ac:dyDescent="0.15">
      <c r="A455" s="45" t="s">
        <v>7</v>
      </c>
      <c r="B455" s="45" t="s">
        <v>8</v>
      </c>
      <c r="C455" s="45">
        <v>599</v>
      </c>
      <c r="D455" s="45">
        <f>C455*E455</f>
        <v>497.76899999999995</v>
      </c>
      <c r="E455" s="9">
        <v>0.83099999999999996</v>
      </c>
      <c r="F455" s="45">
        <v>622</v>
      </c>
      <c r="G455" s="10">
        <v>533</v>
      </c>
      <c r="H455" s="25">
        <f>G455/F455</f>
        <v>0.85691318327974275</v>
      </c>
      <c r="I455" s="45">
        <v>16.2</v>
      </c>
      <c r="J455" s="45"/>
      <c r="K455" s="5">
        <f>J455/I455</f>
        <v>0</v>
      </c>
    </row>
    <row r="456" spans="1:11" x14ac:dyDescent="0.15">
      <c r="A456" s="45" t="s">
        <v>9</v>
      </c>
      <c r="B456" s="45" t="s">
        <v>10</v>
      </c>
      <c r="C456" s="45">
        <v>1013</v>
      </c>
      <c r="D456" s="45">
        <f t="shared" ref="D456:D466" si="82">C456*E456</f>
        <v>279.58800000000002</v>
      </c>
      <c r="E456" s="9">
        <v>0.27600000000000002</v>
      </c>
      <c r="F456" s="45">
        <v>999</v>
      </c>
      <c r="G456" s="10"/>
      <c r="H456" s="25">
        <f t="shared" ref="H456:H465" si="83">G456/F456</f>
        <v>0</v>
      </c>
      <c r="I456" s="45">
        <v>22.6</v>
      </c>
      <c r="J456" s="45"/>
      <c r="K456" s="5">
        <f>J456/I456</f>
        <v>0</v>
      </c>
    </row>
    <row r="457" spans="1:11" x14ac:dyDescent="0.15">
      <c r="A457" s="45" t="s">
        <v>11</v>
      </c>
      <c r="B457" s="45" t="s">
        <v>12</v>
      </c>
      <c r="C457" s="45">
        <v>1434</v>
      </c>
      <c r="D457" s="45">
        <f t="shared" si="82"/>
        <v>926.36400000000003</v>
      </c>
      <c r="E457" s="9">
        <v>0.64600000000000002</v>
      </c>
      <c r="F457" s="45">
        <v>1259</v>
      </c>
      <c r="G457" s="10"/>
      <c r="H457" s="25">
        <f t="shared" si="83"/>
        <v>0</v>
      </c>
      <c r="I457" s="45">
        <v>15.4</v>
      </c>
      <c r="J457" s="45"/>
      <c r="K457" s="5">
        <f t="shared" ref="K457:K466" si="84">J457/I457</f>
        <v>0</v>
      </c>
    </row>
    <row r="458" spans="1:11" x14ac:dyDescent="0.15">
      <c r="A458" s="45" t="s">
        <v>13</v>
      </c>
      <c r="B458" s="45" t="s">
        <v>14</v>
      </c>
      <c r="C458" s="45">
        <v>1615</v>
      </c>
      <c r="D458" s="45">
        <f t="shared" si="82"/>
        <v>1482.5700000000002</v>
      </c>
      <c r="E458" s="9">
        <v>0.91800000000000004</v>
      </c>
      <c r="F458" s="45">
        <v>1922</v>
      </c>
      <c r="G458" s="10"/>
      <c r="H458" s="25">
        <f t="shared" si="83"/>
        <v>0</v>
      </c>
      <c r="I458" s="45">
        <v>26.8</v>
      </c>
      <c r="J458" s="45"/>
      <c r="K458" s="5">
        <f t="shared" si="84"/>
        <v>0</v>
      </c>
    </row>
    <row r="459" spans="1:11" x14ac:dyDescent="0.15">
      <c r="A459" s="45" t="s">
        <v>15</v>
      </c>
      <c r="B459" s="45" t="s">
        <v>16</v>
      </c>
      <c r="C459" s="45">
        <v>2432</v>
      </c>
      <c r="D459" s="45">
        <f t="shared" si="82"/>
        <v>2346.88</v>
      </c>
      <c r="E459" s="9">
        <v>0.96499999999999997</v>
      </c>
      <c r="F459" s="45">
        <v>2515</v>
      </c>
      <c r="G459" s="10"/>
      <c r="H459" s="25">
        <f t="shared" si="83"/>
        <v>0</v>
      </c>
      <c r="I459" s="45">
        <v>23.9</v>
      </c>
      <c r="J459" s="45"/>
      <c r="K459" s="5">
        <f t="shared" si="84"/>
        <v>0</v>
      </c>
    </row>
    <row r="460" spans="1:11" x14ac:dyDescent="0.15">
      <c r="A460" s="45" t="s">
        <v>17</v>
      </c>
      <c r="B460" s="45" t="s">
        <v>18</v>
      </c>
      <c r="C460" s="45">
        <v>2759</v>
      </c>
      <c r="D460" s="45">
        <f t="shared" si="82"/>
        <v>2507.931</v>
      </c>
      <c r="E460" s="9">
        <v>0.90900000000000003</v>
      </c>
      <c r="F460" s="45">
        <v>2988</v>
      </c>
      <c r="G460" s="10"/>
      <c r="H460" s="25">
        <f t="shared" si="83"/>
        <v>0</v>
      </c>
      <c r="I460" s="45">
        <v>22</v>
      </c>
      <c r="J460" s="45"/>
      <c r="K460" s="5">
        <f t="shared" si="84"/>
        <v>0</v>
      </c>
    </row>
    <row r="461" spans="1:11" x14ac:dyDescent="0.15">
      <c r="A461" s="45" t="s">
        <v>19</v>
      </c>
      <c r="B461" s="6" t="s">
        <v>20</v>
      </c>
      <c r="C461" s="45">
        <v>2740</v>
      </c>
      <c r="D461" s="45">
        <f t="shared" si="82"/>
        <v>1928.9599999999998</v>
      </c>
      <c r="E461" s="9">
        <v>0.70399999999999996</v>
      </c>
      <c r="F461" s="45">
        <v>2779</v>
      </c>
      <c r="G461" s="10"/>
      <c r="H461" s="25">
        <f t="shared" si="83"/>
        <v>0</v>
      </c>
      <c r="I461" s="45">
        <v>13</v>
      </c>
      <c r="J461" s="45"/>
      <c r="K461" s="5">
        <f t="shared" si="84"/>
        <v>0</v>
      </c>
    </row>
    <row r="462" spans="1:11" x14ac:dyDescent="0.15">
      <c r="A462" s="45" t="s">
        <v>21</v>
      </c>
      <c r="B462" s="45" t="s">
        <v>22</v>
      </c>
      <c r="C462" s="45">
        <v>691</v>
      </c>
      <c r="D462" s="45">
        <f t="shared" si="82"/>
        <v>659.90499999999997</v>
      </c>
      <c r="E462" s="9">
        <v>0.95499999999999996</v>
      </c>
      <c r="F462" s="45">
        <v>670</v>
      </c>
      <c r="G462" s="10"/>
      <c r="H462" s="25">
        <f t="shared" si="83"/>
        <v>0</v>
      </c>
      <c r="I462" s="45">
        <v>16.100000000000001</v>
      </c>
      <c r="J462" s="45"/>
      <c r="K462" s="5">
        <f t="shared" si="84"/>
        <v>0</v>
      </c>
    </row>
    <row r="463" spans="1:11" x14ac:dyDescent="0.15">
      <c r="A463" s="45" t="s">
        <v>23</v>
      </c>
      <c r="B463" s="45" t="s">
        <v>22</v>
      </c>
      <c r="C463" s="45">
        <v>1063</v>
      </c>
      <c r="D463" s="45">
        <f t="shared" si="82"/>
        <v>853.58900000000006</v>
      </c>
      <c r="E463" s="9">
        <v>0.80300000000000005</v>
      </c>
      <c r="F463" s="45">
        <v>844</v>
      </c>
      <c r="G463" s="10"/>
      <c r="H463" s="25">
        <f t="shared" si="83"/>
        <v>0</v>
      </c>
      <c r="I463" s="45">
        <v>22</v>
      </c>
      <c r="J463" s="45"/>
      <c r="K463" s="5">
        <f t="shared" si="84"/>
        <v>0</v>
      </c>
    </row>
    <row r="464" spans="1:11" x14ac:dyDescent="0.15">
      <c r="A464" s="45" t="s">
        <v>24</v>
      </c>
      <c r="B464" s="45" t="s">
        <v>22</v>
      </c>
      <c r="C464" s="45">
        <v>1128</v>
      </c>
      <c r="D464" s="45">
        <f t="shared" si="82"/>
        <v>849.38400000000001</v>
      </c>
      <c r="E464" s="9">
        <v>0.753</v>
      </c>
      <c r="F464" s="45">
        <v>1449</v>
      </c>
      <c r="G464" s="10"/>
      <c r="H464" s="25">
        <f t="shared" si="83"/>
        <v>0</v>
      </c>
      <c r="I464" s="45">
        <v>11</v>
      </c>
      <c r="J464" s="45"/>
      <c r="K464" s="5">
        <f t="shared" si="84"/>
        <v>0</v>
      </c>
    </row>
    <row r="465" spans="1:11" x14ac:dyDescent="0.15">
      <c r="A465" s="45" t="s">
        <v>25</v>
      </c>
      <c r="B465" s="45" t="s">
        <v>26</v>
      </c>
      <c r="C465" s="45">
        <v>1276</v>
      </c>
      <c r="D465" s="45">
        <f t="shared" si="82"/>
        <v>1033.5600000000002</v>
      </c>
      <c r="E465" s="9">
        <v>0.81</v>
      </c>
      <c r="F465" s="45">
        <v>1167</v>
      </c>
      <c r="G465" s="10">
        <v>1138</v>
      </c>
      <c r="H465" s="25">
        <f t="shared" si="83"/>
        <v>0.97514995715509856</v>
      </c>
      <c r="I465" s="45">
        <v>25.1</v>
      </c>
      <c r="J465" s="45">
        <v>25.1</v>
      </c>
      <c r="K465" s="5">
        <f t="shared" si="84"/>
        <v>1</v>
      </c>
    </row>
    <row r="466" spans="1:11" x14ac:dyDescent="0.15">
      <c r="A466" s="45" t="s">
        <v>27</v>
      </c>
      <c r="B466" s="45" t="s">
        <v>26</v>
      </c>
      <c r="C466" s="45">
        <v>1104</v>
      </c>
      <c r="D466" s="45">
        <f t="shared" si="82"/>
        <v>1022.3040000000001</v>
      </c>
      <c r="E466" s="9">
        <v>0.92600000000000005</v>
      </c>
      <c r="F466" s="45">
        <v>1237</v>
      </c>
      <c r="G466" s="10"/>
      <c r="H466" s="25">
        <f>G466/F466</f>
        <v>0</v>
      </c>
      <c r="I466" s="45">
        <v>28.7</v>
      </c>
      <c r="J466" s="45"/>
      <c r="K466" s="5">
        <f t="shared" si="84"/>
        <v>0</v>
      </c>
    </row>
    <row r="468" spans="1:11" x14ac:dyDescent="0.15">
      <c r="A468" s="1">
        <v>0.01</v>
      </c>
    </row>
    <row r="469" spans="1:11" x14ac:dyDescent="0.15">
      <c r="A469" s="45" t="s">
        <v>0</v>
      </c>
      <c r="B469" s="45" t="s">
        <v>1</v>
      </c>
      <c r="C469" s="51" t="s">
        <v>2</v>
      </c>
      <c r="D469" s="51"/>
      <c r="E469" s="51"/>
      <c r="F469" s="52" t="s">
        <v>3</v>
      </c>
      <c r="G469" s="53"/>
      <c r="H469" s="53"/>
      <c r="I469" s="52" t="s">
        <v>58</v>
      </c>
      <c r="J469" s="53"/>
      <c r="K469" s="54"/>
    </row>
    <row r="470" spans="1:11" x14ac:dyDescent="0.15">
      <c r="A470" s="45"/>
      <c r="B470" s="45"/>
      <c r="C470" s="45" t="s">
        <v>4</v>
      </c>
      <c r="D470" s="45" t="s">
        <v>5</v>
      </c>
      <c r="E470" s="45" t="s">
        <v>6</v>
      </c>
      <c r="F470" s="45" t="s">
        <v>4</v>
      </c>
      <c r="G470" s="45" t="s">
        <v>5</v>
      </c>
      <c r="H470" s="45" t="s">
        <v>6</v>
      </c>
      <c r="I470" s="45" t="s">
        <v>4</v>
      </c>
      <c r="J470" s="45" t="s">
        <v>5</v>
      </c>
      <c r="K470" s="45" t="s">
        <v>6</v>
      </c>
    </row>
    <row r="471" spans="1:11" x14ac:dyDescent="0.15">
      <c r="A471" s="45" t="s">
        <v>7</v>
      </c>
      <c r="B471" s="45" t="s">
        <v>8</v>
      </c>
      <c r="C471" s="45">
        <v>599</v>
      </c>
      <c r="D471" s="45">
        <f>C471*E471</f>
        <v>531.91200000000003</v>
      </c>
      <c r="E471" s="45">
        <v>0.88800000000000001</v>
      </c>
      <c r="F471" s="45">
        <v>622</v>
      </c>
      <c r="G471" s="10">
        <v>555</v>
      </c>
      <c r="H471" s="17">
        <f t="shared" ref="H471:H482" si="85">G471/F471</f>
        <v>0.89228295819935688</v>
      </c>
      <c r="I471" s="45">
        <v>16.2</v>
      </c>
      <c r="J471" s="45">
        <v>15.9</v>
      </c>
      <c r="K471" s="5">
        <f>J471/I471</f>
        <v>0.98148148148148151</v>
      </c>
    </row>
    <row r="472" spans="1:11" x14ac:dyDescent="0.15">
      <c r="A472" s="45" t="s">
        <v>9</v>
      </c>
      <c r="B472" s="45" t="s">
        <v>10</v>
      </c>
      <c r="C472" s="45">
        <v>1013</v>
      </c>
      <c r="D472" s="45">
        <f t="shared" ref="D472:D482" si="86">C472*E472</f>
        <v>670.60599999999999</v>
      </c>
      <c r="E472" s="45">
        <v>0.66200000000000003</v>
      </c>
      <c r="F472" s="45">
        <v>999</v>
      </c>
      <c r="G472" s="10">
        <v>807</v>
      </c>
      <c r="H472" s="17">
        <f t="shared" si="85"/>
        <v>0.80780780780780781</v>
      </c>
      <c r="I472" s="45">
        <v>22.6</v>
      </c>
      <c r="J472" s="45">
        <v>22.6</v>
      </c>
      <c r="K472" s="5">
        <f>J472/I472</f>
        <v>1</v>
      </c>
    </row>
    <row r="473" spans="1:11" x14ac:dyDescent="0.15">
      <c r="A473" s="45" t="s">
        <v>11</v>
      </c>
      <c r="B473" s="45" t="s">
        <v>12</v>
      </c>
      <c r="C473" s="45">
        <v>1434</v>
      </c>
      <c r="D473" s="45">
        <f t="shared" si="86"/>
        <v>982.29000000000008</v>
      </c>
      <c r="E473" s="45">
        <v>0.68500000000000005</v>
      </c>
      <c r="F473" s="45">
        <v>1259</v>
      </c>
      <c r="G473" s="10">
        <v>1014</v>
      </c>
      <c r="H473" s="17">
        <f t="shared" si="85"/>
        <v>0.80540111199364572</v>
      </c>
      <c r="I473" s="45">
        <v>15.4</v>
      </c>
      <c r="J473" s="45">
        <v>15.4</v>
      </c>
      <c r="K473" s="5">
        <f t="shared" ref="K473:K482" si="87">J473/I473</f>
        <v>1</v>
      </c>
    </row>
    <row r="474" spans="1:11" x14ac:dyDescent="0.15">
      <c r="A474" s="45" t="s">
        <v>13</v>
      </c>
      <c r="B474" s="45" t="s">
        <v>14</v>
      </c>
      <c r="C474" s="45">
        <v>1615</v>
      </c>
      <c r="D474" s="45">
        <f t="shared" si="86"/>
        <v>1584.3150000000001</v>
      </c>
      <c r="E474" s="45">
        <v>0.98099999999999998</v>
      </c>
      <c r="F474" s="45">
        <v>1922</v>
      </c>
      <c r="G474" s="10">
        <v>1848</v>
      </c>
      <c r="H474" s="16">
        <f t="shared" si="85"/>
        <v>0.96149843912591049</v>
      </c>
      <c r="I474" s="45">
        <v>26.8</v>
      </c>
      <c r="J474" s="45">
        <v>26.8</v>
      </c>
      <c r="K474" s="5">
        <f t="shared" si="87"/>
        <v>1</v>
      </c>
    </row>
    <row r="475" spans="1:11" x14ac:dyDescent="0.15">
      <c r="A475" s="45" t="s">
        <v>15</v>
      </c>
      <c r="B475" s="45" t="s">
        <v>16</v>
      </c>
      <c r="C475" s="45">
        <v>2432</v>
      </c>
      <c r="D475" s="45">
        <f t="shared" si="86"/>
        <v>2376.0639999999999</v>
      </c>
      <c r="E475" s="45">
        <v>0.97699999999999998</v>
      </c>
      <c r="F475" s="45">
        <v>2515</v>
      </c>
      <c r="G475" s="10">
        <v>2447</v>
      </c>
      <c r="H475" s="16">
        <f t="shared" si="85"/>
        <v>0.97296222664015908</v>
      </c>
      <c r="I475" s="45">
        <v>23.9</v>
      </c>
      <c r="J475" s="45">
        <v>23.9</v>
      </c>
      <c r="K475" s="5">
        <f t="shared" si="87"/>
        <v>1</v>
      </c>
    </row>
    <row r="476" spans="1:11" x14ac:dyDescent="0.15">
      <c r="A476" s="45" t="s">
        <v>17</v>
      </c>
      <c r="B476" s="45" t="s">
        <v>18</v>
      </c>
      <c r="C476" s="45">
        <v>2759</v>
      </c>
      <c r="D476" s="45">
        <f t="shared" si="86"/>
        <v>2574.1469999999999</v>
      </c>
      <c r="E476" s="45">
        <v>0.93300000000000005</v>
      </c>
      <c r="F476" s="45">
        <v>2988</v>
      </c>
      <c r="G476" s="10">
        <v>2678</v>
      </c>
      <c r="H476" s="16">
        <f t="shared" si="85"/>
        <v>0.89625167336010714</v>
      </c>
      <c r="I476" s="45">
        <v>22</v>
      </c>
      <c r="J476" s="45">
        <v>22</v>
      </c>
      <c r="K476" s="5">
        <f t="shared" si="87"/>
        <v>1</v>
      </c>
    </row>
    <row r="477" spans="1:11" x14ac:dyDescent="0.15">
      <c r="A477" s="45" t="s">
        <v>19</v>
      </c>
      <c r="B477" s="6" t="s">
        <v>20</v>
      </c>
      <c r="C477" s="45">
        <v>2740</v>
      </c>
      <c r="D477" s="45">
        <f t="shared" si="86"/>
        <v>2487.92</v>
      </c>
      <c r="E477" s="45">
        <v>0.90800000000000003</v>
      </c>
      <c r="F477" s="45">
        <v>2779</v>
      </c>
      <c r="G477" s="10">
        <v>2153</v>
      </c>
      <c r="H477" s="16">
        <f t="shared" si="85"/>
        <v>0.77473911478949264</v>
      </c>
      <c r="I477" s="45">
        <v>13</v>
      </c>
      <c r="J477" s="45">
        <v>13</v>
      </c>
      <c r="K477" s="5">
        <f t="shared" si="87"/>
        <v>1</v>
      </c>
    </row>
    <row r="478" spans="1:11" x14ac:dyDescent="0.15">
      <c r="A478" s="45" t="s">
        <v>21</v>
      </c>
      <c r="B478" s="45" t="s">
        <v>22</v>
      </c>
      <c r="C478" s="45">
        <v>691</v>
      </c>
      <c r="D478" s="45">
        <f t="shared" si="86"/>
        <v>666.81499999999994</v>
      </c>
      <c r="E478" s="45">
        <v>0.96499999999999997</v>
      </c>
      <c r="F478" s="45">
        <v>670</v>
      </c>
      <c r="G478" s="10">
        <v>633</v>
      </c>
      <c r="H478" s="16">
        <f t="shared" si="85"/>
        <v>0.94477611940298512</v>
      </c>
      <c r="I478" s="45">
        <v>16.100000000000001</v>
      </c>
      <c r="J478" s="45">
        <v>16</v>
      </c>
      <c r="K478" s="5">
        <f t="shared" si="87"/>
        <v>0.99378881987577627</v>
      </c>
    </row>
    <row r="479" spans="1:11" x14ac:dyDescent="0.15">
      <c r="A479" s="45" t="s">
        <v>23</v>
      </c>
      <c r="B479" s="45" t="s">
        <v>22</v>
      </c>
      <c r="C479" s="45">
        <v>1063</v>
      </c>
      <c r="D479" s="45">
        <f t="shared" si="86"/>
        <v>873.78599999999994</v>
      </c>
      <c r="E479" s="45">
        <v>0.82199999999999995</v>
      </c>
      <c r="F479" s="45">
        <v>844</v>
      </c>
      <c r="G479" s="10">
        <v>813</v>
      </c>
      <c r="H479" s="17">
        <f t="shared" si="85"/>
        <v>0.96327014218009477</v>
      </c>
      <c r="I479" s="45">
        <v>22</v>
      </c>
      <c r="J479" s="45">
        <v>22</v>
      </c>
      <c r="K479" s="5">
        <f t="shared" si="87"/>
        <v>1</v>
      </c>
    </row>
    <row r="480" spans="1:11" x14ac:dyDescent="0.15">
      <c r="A480" s="45" t="s">
        <v>24</v>
      </c>
      <c r="B480" s="45" t="s">
        <v>22</v>
      </c>
      <c r="C480" s="45">
        <v>1128</v>
      </c>
      <c r="D480" s="45">
        <f t="shared" si="86"/>
        <v>962.18399999999997</v>
      </c>
      <c r="E480" s="45">
        <v>0.85299999999999998</v>
      </c>
      <c r="F480" s="45">
        <v>1449</v>
      </c>
      <c r="G480" s="10">
        <v>1204</v>
      </c>
      <c r="H480" s="16">
        <f t="shared" si="85"/>
        <v>0.83091787439613529</v>
      </c>
      <c r="I480" s="45">
        <v>11</v>
      </c>
      <c r="J480" s="45">
        <v>11</v>
      </c>
      <c r="K480" s="5">
        <f t="shared" si="87"/>
        <v>1</v>
      </c>
    </row>
    <row r="481" spans="1:11" x14ac:dyDescent="0.15">
      <c r="A481" s="45" t="s">
        <v>25</v>
      </c>
      <c r="B481" s="45" t="s">
        <v>26</v>
      </c>
      <c r="C481" s="45">
        <v>1276</v>
      </c>
      <c r="D481" s="45">
        <f t="shared" si="86"/>
        <v>1057.8039999999999</v>
      </c>
      <c r="E481" s="45">
        <v>0.82899999999999996</v>
      </c>
      <c r="F481" s="45">
        <v>1167</v>
      </c>
      <c r="G481" s="10">
        <v>1167</v>
      </c>
      <c r="H481" s="25">
        <f t="shared" si="85"/>
        <v>1</v>
      </c>
      <c r="I481" s="45">
        <v>25.1</v>
      </c>
      <c r="J481" s="45">
        <v>25.1</v>
      </c>
      <c r="K481" s="5">
        <f t="shared" si="87"/>
        <v>1</v>
      </c>
    </row>
    <row r="482" spans="1:11" x14ac:dyDescent="0.15">
      <c r="A482" s="45" t="s">
        <v>27</v>
      </c>
      <c r="B482" s="45" t="s">
        <v>26</v>
      </c>
      <c r="C482" s="45">
        <v>1104</v>
      </c>
      <c r="D482" s="45">
        <f t="shared" si="86"/>
        <v>1057.6320000000001</v>
      </c>
      <c r="E482" s="45">
        <v>0.95799999999999996</v>
      </c>
      <c r="F482" s="45">
        <v>1237</v>
      </c>
      <c r="G482" s="10">
        <v>1150</v>
      </c>
      <c r="H482" s="16">
        <f t="shared" si="85"/>
        <v>0.92966855295068718</v>
      </c>
      <c r="I482" s="45">
        <v>28.7</v>
      </c>
      <c r="J482" s="45">
        <v>28.6</v>
      </c>
      <c r="K482" s="5">
        <f t="shared" si="87"/>
        <v>0.99651567944250874</v>
      </c>
    </row>
    <row r="485" spans="1:11" x14ac:dyDescent="0.15">
      <c r="A485" s="1">
        <v>0.01</v>
      </c>
    </row>
    <row r="486" spans="1:11" x14ac:dyDescent="0.15">
      <c r="A486" s="45" t="s">
        <v>0</v>
      </c>
      <c r="B486" s="45" t="s">
        <v>1</v>
      </c>
      <c r="C486" s="51" t="s">
        <v>2</v>
      </c>
      <c r="D486" s="51"/>
      <c r="E486" s="51"/>
      <c r="F486" s="52" t="s">
        <v>3</v>
      </c>
      <c r="G486" s="53"/>
      <c r="H486" s="53"/>
      <c r="I486" s="52" t="s">
        <v>58</v>
      </c>
      <c r="J486" s="53"/>
      <c r="K486" s="54"/>
    </row>
    <row r="487" spans="1:11" x14ac:dyDescent="0.15">
      <c r="A487" s="45"/>
      <c r="B487" s="45"/>
      <c r="C487" s="45" t="s">
        <v>4</v>
      </c>
      <c r="D487" s="45" t="s">
        <v>5</v>
      </c>
      <c r="E487" s="45" t="s">
        <v>6</v>
      </c>
      <c r="F487" s="45" t="s">
        <v>4</v>
      </c>
      <c r="G487" s="45" t="s">
        <v>5</v>
      </c>
      <c r="H487" s="45" t="s">
        <v>6</v>
      </c>
      <c r="I487" s="45" t="s">
        <v>4</v>
      </c>
      <c r="J487" s="45" t="s">
        <v>5</v>
      </c>
      <c r="K487" s="45" t="s">
        <v>6</v>
      </c>
    </row>
    <row r="488" spans="1:11" x14ac:dyDescent="0.15">
      <c r="A488" s="45" t="s">
        <v>7</v>
      </c>
      <c r="B488" s="45" t="s">
        <v>8</v>
      </c>
      <c r="C488" s="45">
        <v>599</v>
      </c>
      <c r="D488" s="45">
        <f>C488*E488</f>
        <v>531.91200000000003</v>
      </c>
      <c r="E488" s="45">
        <v>0.88800000000000001</v>
      </c>
      <c r="F488" s="45">
        <v>602</v>
      </c>
      <c r="G488" s="10">
        <v>544</v>
      </c>
      <c r="H488" s="17">
        <f t="shared" ref="H488:H499" si="88">G488/F488</f>
        <v>0.90365448504983392</v>
      </c>
      <c r="I488" s="45">
        <v>31.3</v>
      </c>
      <c r="J488" s="45">
        <v>29.8</v>
      </c>
      <c r="K488" s="5">
        <f>J488/I488</f>
        <v>0.95207667731629397</v>
      </c>
    </row>
    <row r="489" spans="1:11" x14ac:dyDescent="0.15">
      <c r="A489" s="45" t="s">
        <v>9</v>
      </c>
      <c r="B489" s="45" t="s">
        <v>10</v>
      </c>
      <c r="C489" s="45">
        <v>1013</v>
      </c>
      <c r="D489" s="45">
        <f t="shared" ref="D489:D499" si="89">C489*E489</f>
        <v>670.60599999999999</v>
      </c>
      <c r="E489" s="45">
        <v>0.66200000000000003</v>
      </c>
      <c r="F489" s="45">
        <v>806</v>
      </c>
      <c r="G489" s="10"/>
      <c r="H489" s="17">
        <f t="shared" si="88"/>
        <v>0</v>
      </c>
      <c r="I489" s="45">
        <v>58.7</v>
      </c>
      <c r="J489" s="45"/>
      <c r="K489" s="5">
        <f>J489/I489</f>
        <v>0</v>
      </c>
    </row>
    <row r="490" spans="1:11" x14ac:dyDescent="0.15">
      <c r="A490" s="45" t="s">
        <v>11</v>
      </c>
      <c r="B490" s="45" t="s">
        <v>12</v>
      </c>
      <c r="C490" s="45">
        <v>1434</v>
      </c>
      <c r="D490" s="45">
        <f t="shared" si="89"/>
        <v>982.29000000000008</v>
      </c>
      <c r="E490" s="45">
        <v>0.68500000000000005</v>
      </c>
      <c r="F490" s="45">
        <v>1118</v>
      </c>
      <c r="G490" s="10"/>
      <c r="H490" s="17">
        <f t="shared" si="88"/>
        <v>0</v>
      </c>
      <c r="I490" s="45">
        <v>43</v>
      </c>
      <c r="J490" s="45"/>
      <c r="K490" s="5">
        <f t="shared" ref="K490:K499" si="90">J490/I490</f>
        <v>0</v>
      </c>
    </row>
    <row r="491" spans="1:11" x14ac:dyDescent="0.15">
      <c r="A491" s="45" t="s">
        <v>13</v>
      </c>
      <c r="B491" s="45" t="s">
        <v>14</v>
      </c>
      <c r="C491" s="45">
        <v>1615</v>
      </c>
      <c r="D491" s="45">
        <f t="shared" si="89"/>
        <v>1584.3150000000001</v>
      </c>
      <c r="E491" s="45">
        <v>0.98099999999999998</v>
      </c>
      <c r="F491" s="45"/>
      <c r="G491" s="10"/>
      <c r="H491" s="16" t="e">
        <f t="shared" si="88"/>
        <v>#DIV/0!</v>
      </c>
      <c r="I491" s="45"/>
      <c r="J491" s="45"/>
      <c r="K491" s="5" t="e">
        <f t="shared" si="90"/>
        <v>#DIV/0!</v>
      </c>
    </row>
    <row r="492" spans="1:11" x14ac:dyDescent="0.15">
      <c r="A492" s="45" t="s">
        <v>15</v>
      </c>
      <c r="B492" s="45" t="s">
        <v>16</v>
      </c>
      <c r="C492" s="45">
        <v>2432</v>
      </c>
      <c r="D492" s="45">
        <f t="shared" si="89"/>
        <v>2376.0639999999999</v>
      </c>
      <c r="E492" s="45">
        <v>0.97699999999999998</v>
      </c>
      <c r="F492" s="45"/>
      <c r="G492" s="10"/>
      <c r="H492" s="16" t="e">
        <f t="shared" si="88"/>
        <v>#DIV/0!</v>
      </c>
      <c r="I492" s="45"/>
      <c r="J492" s="45"/>
      <c r="K492" s="5" t="e">
        <f t="shared" si="90"/>
        <v>#DIV/0!</v>
      </c>
    </row>
    <row r="493" spans="1:11" x14ac:dyDescent="0.15">
      <c r="A493" s="45" t="s">
        <v>17</v>
      </c>
      <c r="B493" s="45" t="s">
        <v>18</v>
      </c>
      <c r="C493" s="45">
        <v>2759</v>
      </c>
      <c r="D493" s="45">
        <f t="shared" si="89"/>
        <v>2574.1469999999999</v>
      </c>
      <c r="E493" s="45">
        <v>0.93300000000000005</v>
      </c>
      <c r="F493" s="45"/>
      <c r="G493" s="10"/>
      <c r="H493" s="16" t="e">
        <f t="shared" si="88"/>
        <v>#DIV/0!</v>
      </c>
      <c r="I493" s="45"/>
      <c r="J493" s="45"/>
      <c r="K493" s="5" t="e">
        <f t="shared" si="90"/>
        <v>#DIV/0!</v>
      </c>
    </row>
    <row r="494" spans="1:11" x14ac:dyDescent="0.15">
      <c r="A494" s="45" t="s">
        <v>19</v>
      </c>
      <c r="B494" s="6" t="s">
        <v>20</v>
      </c>
      <c r="C494" s="45">
        <v>2740</v>
      </c>
      <c r="D494" s="45">
        <f t="shared" si="89"/>
        <v>2487.92</v>
      </c>
      <c r="E494" s="45">
        <v>0.90800000000000003</v>
      </c>
      <c r="F494" s="45"/>
      <c r="G494" s="10"/>
      <c r="H494" s="16" t="e">
        <f t="shared" si="88"/>
        <v>#DIV/0!</v>
      </c>
      <c r="I494" s="45"/>
      <c r="J494" s="45"/>
      <c r="K494" s="5" t="e">
        <f t="shared" si="90"/>
        <v>#DIV/0!</v>
      </c>
    </row>
    <row r="495" spans="1:11" x14ac:dyDescent="0.15">
      <c r="A495" s="45" t="s">
        <v>21</v>
      </c>
      <c r="B495" s="45" t="s">
        <v>22</v>
      </c>
      <c r="C495" s="45">
        <v>691</v>
      </c>
      <c r="D495" s="45">
        <f t="shared" si="89"/>
        <v>666.81499999999994</v>
      </c>
      <c r="E495" s="45">
        <v>0.96499999999999997</v>
      </c>
      <c r="F495" s="45"/>
      <c r="G495" s="10"/>
      <c r="H495" s="16" t="e">
        <f t="shared" si="88"/>
        <v>#DIV/0!</v>
      </c>
      <c r="I495" s="45"/>
      <c r="J495" s="45"/>
      <c r="K495" s="5" t="e">
        <f t="shared" si="90"/>
        <v>#DIV/0!</v>
      </c>
    </row>
    <row r="496" spans="1:11" x14ac:dyDescent="0.15">
      <c r="A496" s="45" t="s">
        <v>23</v>
      </c>
      <c r="B496" s="45" t="s">
        <v>22</v>
      </c>
      <c r="C496" s="45">
        <v>1063</v>
      </c>
      <c r="D496" s="45">
        <f t="shared" si="89"/>
        <v>873.78599999999994</v>
      </c>
      <c r="E496" s="45">
        <v>0.82199999999999995</v>
      </c>
      <c r="F496" s="45"/>
      <c r="G496" s="10"/>
      <c r="H496" s="17" t="e">
        <f t="shared" si="88"/>
        <v>#DIV/0!</v>
      </c>
      <c r="I496" s="45"/>
      <c r="J496" s="45"/>
      <c r="K496" s="5" t="e">
        <f t="shared" si="90"/>
        <v>#DIV/0!</v>
      </c>
    </row>
    <row r="497" spans="1:14" x14ac:dyDescent="0.15">
      <c r="A497" s="45" t="s">
        <v>24</v>
      </c>
      <c r="B497" s="45" t="s">
        <v>22</v>
      </c>
      <c r="C497" s="45">
        <v>1128</v>
      </c>
      <c r="D497" s="45">
        <f t="shared" si="89"/>
        <v>962.18399999999997</v>
      </c>
      <c r="E497" s="45">
        <v>0.85299999999999998</v>
      </c>
      <c r="F497" s="45"/>
      <c r="G497" s="10"/>
      <c r="H497" s="16" t="e">
        <f t="shared" si="88"/>
        <v>#DIV/0!</v>
      </c>
      <c r="I497" s="45"/>
      <c r="J497" s="45"/>
      <c r="K497" s="5" t="e">
        <f t="shared" si="90"/>
        <v>#DIV/0!</v>
      </c>
    </row>
    <row r="498" spans="1:14" x14ac:dyDescent="0.15">
      <c r="A498" s="45" t="s">
        <v>25</v>
      </c>
      <c r="B498" s="45" t="s">
        <v>26</v>
      </c>
      <c r="C498" s="45">
        <v>1276</v>
      </c>
      <c r="D498" s="45">
        <f t="shared" si="89"/>
        <v>1057.8039999999999</v>
      </c>
      <c r="E498" s="45">
        <v>0.82899999999999996</v>
      </c>
      <c r="F498" s="45"/>
      <c r="G498" s="10"/>
      <c r="H498" s="25" t="e">
        <f t="shared" si="88"/>
        <v>#DIV/0!</v>
      </c>
      <c r="I498" s="45"/>
      <c r="J498" s="45"/>
      <c r="K498" s="5" t="e">
        <f t="shared" si="90"/>
        <v>#DIV/0!</v>
      </c>
    </row>
    <row r="499" spans="1:14" x14ac:dyDescent="0.15">
      <c r="A499" s="45" t="s">
        <v>27</v>
      </c>
      <c r="B499" s="45" t="s">
        <v>26</v>
      </c>
      <c r="C499" s="45">
        <v>1104</v>
      </c>
      <c r="D499" s="45">
        <f t="shared" si="89"/>
        <v>1057.6320000000001</v>
      </c>
      <c r="E499" s="45">
        <v>0.95799999999999996</v>
      </c>
      <c r="F499" s="45"/>
      <c r="G499" s="10"/>
      <c r="H499" s="16" t="e">
        <f t="shared" si="88"/>
        <v>#DIV/0!</v>
      </c>
      <c r="I499" s="45"/>
      <c r="J499" s="45"/>
      <c r="K499" s="5" t="e">
        <f t="shared" si="90"/>
        <v>#DIV/0!</v>
      </c>
    </row>
    <row r="502" spans="1:14" x14ac:dyDescent="0.15">
      <c r="A502" s="1">
        <v>0.01</v>
      </c>
      <c r="B502" s="7" t="s">
        <v>217</v>
      </c>
      <c r="D502">
        <v>3</v>
      </c>
    </row>
    <row r="503" spans="1:14" x14ac:dyDescent="0.15">
      <c r="A503" s="45" t="s">
        <v>0</v>
      </c>
      <c r="B503" s="45" t="s">
        <v>1</v>
      </c>
      <c r="C503" s="51" t="s">
        <v>2</v>
      </c>
      <c r="D503" s="51"/>
      <c r="E503" s="51"/>
      <c r="F503" s="52" t="s">
        <v>3</v>
      </c>
      <c r="G503" s="53"/>
      <c r="H503" s="53"/>
      <c r="I503" s="52" t="s">
        <v>58</v>
      </c>
      <c r="J503" s="53"/>
      <c r="K503" s="54"/>
    </row>
    <row r="504" spans="1:14" x14ac:dyDescent="0.15">
      <c r="A504" s="45"/>
      <c r="B504" s="45"/>
      <c r="C504" s="45" t="s">
        <v>4</v>
      </c>
      <c r="D504" s="45" t="s">
        <v>5</v>
      </c>
      <c r="E504" s="45" t="s">
        <v>6</v>
      </c>
      <c r="F504" s="45" t="s">
        <v>4</v>
      </c>
      <c r="G504" s="45" t="s">
        <v>5</v>
      </c>
      <c r="H504" s="45" t="s">
        <v>6</v>
      </c>
      <c r="I504" s="45" t="s">
        <v>4</v>
      </c>
      <c r="J504" s="45" t="s">
        <v>5</v>
      </c>
      <c r="K504" s="45" t="s">
        <v>6</v>
      </c>
    </row>
    <row r="505" spans="1:14" x14ac:dyDescent="0.15">
      <c r="A505" s="45" t="s">
        <v>7</v>
      </c>
      <c r="B505" s="45" t="s">
        <v>8</v>
      </c>
      <c r="C505" s="45">
        <v>599</v>
      </c>
      <c r="D505" s="45">
        <f>C505*E505</f>
        <v>531.91200000000003</v>
      </c>
      <c r="E505" s="45">
        <v>0.88800000000000001</v>
      </c>
      <c r="F505" s="45">
        <v>599</v>
      </c>
      <c r="G505" s="10">
        <v>526</v>
      </c>
      <c r="H505" s="16">
        <f t="shared" ref="H505:H516" si="91">G505/F505</f>
        <v>0.87813021702838068</v>
      </c>
      <c r="I505" s="46">
        <v>40.4</v>
      </c>
      <c r="J505" s="45">
        <v>31.8</v>
      </c>
      <c r="K505" s="5">
        <f>J505/I505</f>
        <v>0.78712871287128716</v>
      </c>
      <c r="N505">
        <v>0.89228295819935688</v>
      </c>
    </row>
    <row r="506" spans="1:14" x14ac:dyDescent="0.15">
      <c r="A506" s="45" t="s">
        <v>9</v>
      </c>
      <c r="B506" s="45" t="s">
        <v>10</v>
      </c>
      <c r="C506" s="45">
        <v>1013</v>
      </c>
      <c r="D506" s="45">
        <f t="shared" ref="D506:D516" si="92">C506*E506</f>
        <v>670.60599999999999</v>
      </c>
      <c r="E506" s="45">
        <v>0.66200000000000003</v>
      </c>
      <c r="F506" s="45">
        <v>1013</v>
      </c>
      <c r="G506" s="10">
        <v>692</v>
      </c>
      <c r="H506" s="17">
        <f t="shared" si="91"/>
        <v>0.68311944718657458</v>
      </c>
      <c r="I506" s="46">
        <v>60.6</v>
      </c>
      <c r="J506" s="45">
        <v>59</v>
      </c>
      <c r="K506" s="5">
        <f>J506/I506</f>
        <v>0.97359735973597361</v>
      </c>
      <c r="N506">
        <v>0.80780780780780781</v>
      </c>
    </row>
    <row r="507" spans="1:14" x14ac:dyDescent="0.15">
      <c r="A507" s="45" t="s">
        <v>11</v>
      </c>
      <c r="B507" s="45" t="s">
        <v>12</v>
      </c>
      <c r="C507" s="45">
        <v>1434</v>
      </c>
      <c r="D507" s="45">
        <f t="shared" si="92"/>
        <v>982.29000000000008</v>
      </c>
      <c r="E507" s="45">
        <v>0.68500000000000005</v>
      </c>
      <c r="F507" s="45">
        <v>1434</v>
      </c>
      <c r="G507" s="10">
        <v>956</v>
      </c>
      <c r="H507" s="16">
        <f t="shared" si="91"/>
        <v>0.66666666666666663</v>
      </c>
      <c r="I507" s="46">
        <v>67.3</v>
      </c>
      <c r="J507" s="45">
        <v>47.1</v>
      </c>
      <c r="K507" s="5">
        <f t="shared" ref="K507:K516" si="93">J507/I507</f>
        <v>0.69985141158989606</v>
      </c>
      <c r="N507">
        <v>0.80540111199364572</v>
      </c>
    </row>
    <row r="508" spans="1:14" x14ac:dyDescent="0.15">
      <c r="A508" s="45" t="s">
        <v>13</v>
      </c>
      <c r="B508" s="45" t="s">
        <v>14</v>
      </c>
      <c r="C508" s="45">
        <v>1615</v>
      </c>
      <c r="D508" s="45">
        <f t="shared" si="92"/>
        <v>1584.3150000000001</v>
      </c>
      <c r="E508" s="45">
        <v>0.98099999999999998</v>
      </c>
      <c r="F508" s="45">
        <v>1615</v>
      </c>
      <c r="G508" s="10">
        <v>1564</v>
      </c>
      <c r="H508" s="16">
        <f t="shared" si="91"/>
        <v>0.96842105263157896</v>
      </c>
      <c r="I508" s="46">
        <v>82.6</v>
      </c>
      <c r="J508" s="45">
        <v>83.5</v>
      </c>
      <c r="K508" s="5">
        <f t="shared" si="93"/>
        <v>1.0108958837772397</v>
      </c>
      <c r="N508">
        <v>0.96149843912591049</v>
      </c>
    </row>
    <row r="509" spans="1:14" x14ac:dyDescent="0.15">
      <c r="A509" s="45" t="s">
        <v>15</v>
      </c>
      <c r="B509" s="45" t="s">
        <v>16</v>
      </c>
      <c r="C509" s="45">
        <v>2432</v>
      </c>
      <c r="D509" s="45">
        <f t="shared" si="92"/>
        <v>2376.0639999999999</v>
      </c>
      <c r="E509" s="45">
        <v>0.97699999999999998</v>
      </c>
      <c r="F509" s="45">
        <v>2432</v>
      </c>
      <c r="G509" s="10">
        <v>2366</v>
      </c>
      <c r="H509" s="16">
        <f t="shared" si="91"/>
        <v>0.97286184210526316</v>
      </c>
      <c r="I509" s="46">
        <v>75.3</v>
      </c>
      <c r="J509" s="45">
        <v>75.7</v>
      </c>
      <c r="K509" s="5">
        <f t="shared" si="93"/>
        <v>1.0053120849933599</v>
      </c>
      <c r="N509">
        <v>0.97296222664015908</v>
      </c>
    </row>
    <row r="510" spans="1:14" x14ac:dyDescent="0.15">
      <c r="A510" s="45" t="s">
        <v>17</v>
      </c>
      <c r="B510" s="45" t="s">
        <v>18</v>
      </c>
      <c r="C510" s="45">
        <v>2759</v>
      </c>
      <c r="D510" s="45">
        <f t="shared" si="92"/>
        <v>2574.1469999999999</v>
      </c>
      <c r="E510" s="45">
        <v>0.93300000000000005</v>
      </c>
      <c r="F510" s="45">
        <v>2759</v>
      </c>
      <c r="G510" s="10">
        <v>2448</v>
      </c>
      <c r="H510" s="16">
        <f t="shared" si="91"/>
        <v>0.88727799927509965</v>
      </c>
      <c r="I510" s="46">
        <v>160.30000000000001</v>
      </c>
      <c r="J510" s="45">
        <v>160.4</v>
      </c>
      <c r="K510" s="5">
        <f t="shared" si="93"/>
        <v>1.0006238303181534</v>
      </c>
      <c r="N510">
        <v>0.89625167336010714</v>
      </c>
    </row>
    <row r="511" spans="1:14" x14ac:dyDescent="0.15">
      <c r="A511" s="45" t="s">
        <v>19</v>
      </c>
      <c r="B511" s="6" t="s">
        <v>20</v>
      </c>
      <c r="C511" s="45">
        <v>2740</v>
      </c>
      <c r="D511" s="45">
        <f t="shared" si="92"/>
        <v>2487.92</v>
      </c>
      <c r="E511" s="45">
        <v>0.90800000000000003</v>
      </c>
      <c r="F511" s="45">
        <v>2740</v>
      </c>
      <c r="G511" s="10">
        <v>2173</v>
      </c>
      <c r="H511" s="16">
        <f t="shared" si="91"/>
        <v>0.79306569343065692</v>
      </c>
      <c r="I511" s="46">
        <v>51.4</v>
      </c>
      <c r="J511" s="45">
        <v>40</v>
      </c>
      <c r="K511" s="5">
        <f t="shared" si="93"/>
        <v>0.77821011673151752</v>
      </c>
      <c r="L511" t="s">
        <v>219</v>
      </c>
      <c r="N511">
        <v>0.77473911478949264</v>
      </c>
    </row>
    <row r="512" spans="1:14" x14ac:dyDescent="0.15">
      <c r="A512" s="45" t="s">
        <v>21</v>
      </c>
      <c r="B512" s="45" t="s">
        <v>22</v>
      </c>
      <c r="C512" s="45">
        <v>691</v>
      </c>
      <c r="D512" s="45">
        <f t="shared" si="92"/>
        <v>666.81499999999994</v>
      </c>
      <c r="E512" s="45">
        <v>0.96499999999999997</v>
      </c>
      <c r="F512" s="45">
        <v>691</v>
      </c>
      <c r="G512" s="10">
        <v>672</v>
      </c>
      <c r="H512" s="17">
        <f t="shared" si="91"/>
        <v>0.97250361794500728</v>
      </c>
      <c r="I512" s="46">
        <v>42.8</v>
      </c>
      <c r="J512" s="45">
        <v>33.6</v>
      </c>
      <c r="K512" s="5">
        <f t="shared" si="93"/>
        <v>0.7850467289719627</v>
      </c>
      <c r="L512">
        <v>664</v>
      </c>
      <c r="N512">
        <v>0.94477611940298512</v>
      </c>
    </row>
    <row r="513" spans="1:14" x14ac:dyDescent="0.15">
      <c r="A513" s="45" t="s">
        <v>23</v>
      </c>
      <c r="B513" s="45" t="s">
        <v>22</v>
      </c>
      <c r="C513" s="45">
        <v>1063</v>
      </c>
      <c r="D513" s="45">
        <f t="shared" si="92"/>
        <v>873.78599999999994</v>
      </c>
      <c r="E513" s="45">
        <v>0.82199999999999995</v>
      </c>
      <c r="F513" s="45">
        <v>1063</v>
      </c>
      <c r="G513" s="10">
        <v>860</v>
      </c>
      <c r="H513" s="16">
        <f t="shared" si="91"/>
        <v>0.80903104421448735</v>
      </c>
      <c r="I513" s="46">
        <v>45.8</v>
      </c>
      <c r="J513" s="45">
        <v>58.5</v>
      </c>
      <c r="K513" s="5">
        <f t="shared" si="93"/>
        <v>1.277292576419214</v>
      </c>
      <c r="L513" t="s">
        <v>218</v>
      </c>
      <c r="N513">
        <v>0.96327014218009477</v>
      </c>
    </row>
    <row r="514" spans="1:14" x14ac:dyDescent="0.15">
      <c r="A514" s="45" t="s">
        <v>24</v>
      </c>
      <c r="B514" s="45" t="s">
        <v>22</v>
      </c>
      <c r="C514" s="45">
        <v>1128</v>
      </c>
      <c r="D514" s="45">
        <f t="shared" si="92"/>
        <v>962.18399999999997</v>
      </c>
      <c r="E514" s="45">
        <v>0.85299999999999998</v>
      </c>
      <c r="F514" s="45">
        <v>1128</v>
      </c>
      <c r="G514" s="10">
        <v>1016</v>
      </c>
      <c r="H514" s="17">
        <f t="shared" si="91"/>
        <v>0.900709219858156</v>
      </c>
      <c r="I514" s="46">
        <v>27</v>
      </c>
      <c r="J514" s="45">
        <v>27.5</v>
      </c>
      <c r="K514" s="5">
        <f t="shared" si="93"/>
        <v>1.0185185185185186</v>
      </c>
      <c r="N514">
        <v>0.83091787439613529</v>
      </c>
    </row>
    <row r="515" spans="1:14" x14ac:dyDescent="0.15">
      <c r="A515" s="45" t="s">
        <v>25</v>
      </c>
      <c r="B515" s="45" t="s">
        <v>26</v>
      </c>
      <c r="C515" s="45">
        <v>1276</v>
      </c>
      <c r="D515" s="45">
        <f t="shared" si="92"/>
        <v>1057.8039999999999</v>
      </c>
      <c r="E515" s="45">
        <v>0.82899999999999996</v>
      </c>
      <c r="F515" s="45">
        <v>1276</v>
      </c>
      <c r="G515" s="10">
        <v>1064</v>
      </c>
      <c r="H515" s="17">
        <f t="shared" si="91"/>
        <v>0.83385579937304077</v>
      </c>
      <c r="I515" s="46">
        <v>67</v>
      </c>
      <c r="J515" s="45">
        <v>62.9</v>
      </c>
      <c r="K515" s="5">
        <f t="shared" si="93"/>
        <v>0.93880597014925371</v>
      </c>
      <c r="N515">
        <v>1</v>
      </c>
    </row>
    <row r="516" spans="1:14" x14ac:dyDescent="0.15">
      <c r="A516" s="45" t="s">
        <v>27</v>
      </c>
      <c r="B516" s="45" t="s">
        <v>26</v>
      </c>
      <c r="C516" s="45">
        <v>1104</v>
      </c>
      <c r="D516" s="45">
        <f t="shared" si="92"/>
        <v>1057.6320000000001</v>
      </c>
      <c r="E516" s="45">
        <v>0.95799999999999996</v>
      </c>
      <c r="F516" s="45">
        <v>1104</v>
      </c>
      <c r="G516" s="10">
        <v>1060</v>
      </c>
      <c r="H516" s="17">
        <f t="shared" si="91"/>
        <v>0.96014492753623193</v>
      </c>
      <c r="I516" s="46">
        <v>69.599999999999994</v>
      </c>
      <c r="J516" s="45">
        <v>65.900000000000006</v>
      </c>
      <c r="K516" s="5">
        <f t="shared" si="93"/>
        <v>0.94683908045977028</v>
      </c>
      <c r="N516">
        <v>0.92966855295068718</v>
      </c>
    </row>
    <row r="517" spans="1:14" x14ac:dyDescent="0.15">
      <c r="E517">
        <f>AVERAGE(E505:E516)</f>
        <v>0.87175000000000014</v>
      </c>
      <c r="H517" s="20">
        <f>AVERAGE(H505:H516)</f>
        <v>0.86048229393759523</v>
      </c>
    </row>
    <row r="518" spans="1:14" x14ac:dyDescent="0.15">
      <c r="C518" s="7"/>
      <c r="D518" t="s">
        <v>225</v>
      </c>
      <c r="E518" t="s">
        <v>226</v>
      </c>
    </row>
    <row r="519" spans="1:14" x14ac:dyDescent="0.15">
      <c r="A519" s="7" t="s">
        <v>224</v>
      </c>
      <c r="C519" t="s">
        <v>220</v>
      </c>
      <c r="D519" t="s">
        <v>221</v>
      </c>
      <c r="E519" t="s">
        <v>222</v>
      </c>
      <c r="F519" t="s">
        <v>223</v>
      </c>
      <c r="G519" s="40">
        <v>4</v>
      </c>
    </row>
    <row r="520" spans="1:14" x14ac:dyDescent="0.15">
      <c r="A520" s="46" t="s">
        <v>0</v>
      </c>
      <c r="B520" s="46" t="s">
        <v>1</v>
      </c>
      <c r="C520" s="51" t="s">
        <v>2</v>
      </c>
      <c r="D520" s="51"/>
      <c r="E520" s="51"/>
      <c r="F520" s="52" t="s">
        <v>3</v>
      </c>
      <c r="G520" s="53"/>
      <c r="H520" s="53"/>
      <c r="I520" s="52" t="s">
        <v>58</v>
      </c>
      <c r="J520" s="53"/>
      <c r="K520" s="54"/>
    </row>
    <row r="521" spans="1:14" x14ac:dyDescent="0.15">
      <c r="A521" s="46"/>
      <c r="B521" s="46"/>
      <c r="C521" s="46" t="s">
        <v>4</v>
      </c>
      <c r="D521" s="46" t="s">
        <v>5</v>
      </c>
      <c r="E521" s="46" t="s">
        <v>6</v>
      </c>
      <c r="F521" s="46" t="s">
        <v>4</v>
      </c>
      <c r="G521" s="46" t="s">
        <v>5</v>
      </c>
      <c r="H521" s="46" t="s">
        <v>6</v>
      </c>
      <c r="I521" s="46" t="s">
        <v>4</v>
      </c>
      <c r="J521" s="46" t="s">
        <v>5</v>
      </c>
      <c r="K521" s="46" t="s">
        <v>6</v>
      </c>
    </row>
    <row r="522" spans="1:14" x14ac:dyDescent="0.15">
      <c r="A522" s="46" t="s">
        <v>7</v>
      </c>
      <c r="B522" s="46" t="s">
        <v>8</v>
      </c>
      <c r="C522" s="46">
        <v>599</v>
      </c>
      <c r="D522" s="46">
        <f>C522*E522</f>
        <v>531.91200000000003</v>
      </c>
      <c r="E522" s="46">
        <v>0.88800000000000001</v>
      </c>
      <c r="F522" s="46">
        <v>599</v>
      </c>
      <c r="G522" s="10">
        <v>526</v>
      </c>
      <c r="H522" s="16">
        <f t="shared" ref="H522:H533" si="94">G522/F522</f>
        <v>0.87813021702838068</v>
      </c>
      <c r="I522" s="46">
        <v>40.4</v>
      </c>
      <c r="J522" s="46">
        <v>31.8</v>
      </c>
      <c r="K522" s="5">
        <f>J522/I522</f>
        <v>0.78712871287128716</v>
      </c>
    </row>
    <row r="523" spans="1:14" x14ac:dyDescent="0.15">
      <c r="A523" s="46" t="s">
        <v>9</v>
      </c>
      <c r="B523" s="46" t="s">
        <v>10</v>
      </c>
      <c r="C523" s="46">
        <v>1013</v>
      </c>
      <c r="D523" s="46">
        <f t="shared" ref="D523:D533" si="95">C523*E523</f>
        <v>670.60599999999999</v>
      </c>
      <c r="E523" s="46">
        <v>0.66200000000000003</v>
      </c>
      <c r="F523" s="46">
        <v>1013</v>
      </c>
      <c r="G523" s="10">
        <v>692</v>
      </c>
      <c r="H523" s="17">
        <f t="shared" si="94"/>
        <v>0.68311944718657458</v>
      </c>
      <c r="I523" s="46">
        <v>60.6</v>
      </c>
      <c r="J523" s="46">
        <v>59</v>
      </c>
      <c r="K523" s="5">
        <f>J523/I523</f>
        <v>0.97359735973597361</v>
      </c>
    </row>
    <row r="524" spans="1:14" x14ac:dyDescent="0.15">
      <c r="A524" s="46" t="s">
        <v>11</v>
      </c>
      <c r="B524" s="46" t="s">
        <v>12</v>
      </c>
      <c r="C524" s="46">
        <v>1434</v>
      </c>
      <c r="D524" s="46">
        <f t="shared" si="95"/>
        <v>982.29000000000008</v>
      </c>
      <c r="E524" s="46">
        <v>0.68500000000000005</v>
      </c>
      <c r="F524" s="46">
        <v>1434</v>
      </c>
      <c r="G524" s="10">
        <v>956</v>
      </c>
      <c r="H524" s="16">
        <f t="shared" si="94"/>
        <v>0.66666666666666663</v>
      </c>
      <c r="I524" s="46">
        <v>67.3</v>
      </c>
      <c r="J524" s="46">
        <v>47.1</v>
      </c>
      <c r="K524" s="5">
        <f t="shared" ref="K524:K533" si="96">J524/I524</f>
        <v>0.69985141158989606</v>
      </c>
    </row>
    <row r="525" spans="1:14" x14ac:dyDescent="0.15">
      <c r="A525" s="46" t="s">
        <v>13</v>
      </c>
      <c r="B525" s="46" t="s">
        <v>14</v>
      </c>
      <c r="C525" s="46">
        <v>1615</v>
      </c>
      <c r="D525" s="46">
        <f t="shared" si="95"/>
        <v>1584.3150000000001</v>
      </c>
      <c r="E525" s="46">
        <v>0.98099999999999998</v>
      </c>
      <c r="F525" s="46">
        <v>1615</v>
      </c>
      <c r="G525" s="10">
        <v>1564</v>
      </c>
      <c r="H525" s="16">
        <f t="shared" si="94"/>
        <v>0.96842105263157896</v>
      </c>
      <c r="I525" s="46">
        <v>82.6</v>
      </c>
      <c r="J525" s="46">
        <v>83.5</v>
      </c>
      <c r="K525" s="5">
        <f t="shared" si="96"/>
        <v>1.0108958837772397</v>
      </c>
    </row>
    <row r="526" spans="1:14" x14ac:dyDescent="0.15">
      <c r="A526" s="46" t="s">
        <v>15</v>
      </c>
      <c r="B526" s="46" t="s">
        <v>16</v>
      </c>
      <c r="C526" s="46">
        <v>2432</v>
      </c>
      <c r="D526" s="46">
        <f t="shared" si="95"/>
        <v>2376.0639999999999</v>
      </c>
      <c r="E526" s="46">
        <v>0.97699999999999998</v>
      </c>
      <c r="F526" s="46">
        <v>2432</v>
      </c>
      <c r="G526" s="10">
        <v>2366</v>
      </c>
      <c r="H526" s="16">
        <f t="shared" si="94"/>
        <v>0.97286184210526316</v>
      </c>
      <c r="I526" s="46">
        <v>75.3</v>
      </c>
      <c r="J526" s="46">
        <v>75.7</v>
      </c>
      <c r="K526" s="5">
        <f t="shared" si="96"/>
        <v>1.0053120849933599</v>
      </c>
    </row>
    <row r="527" spans="1:14" x14ac:dyDescent="0.15">
      <c r="A527" s="46" t="s">
        <v>17</v>
      </c>
      <c r="B527" s="46" t="s">
        <v>18</v>
      </c>
      <c r="C527" s="46">
        <v>2759</v>
      </c>
      <c r="D527" s="46">
        <f t="shared" si="95"/>
        <v>2574.1469999999999</v>
      </c>
      <c r="E527" s="46">
        <v>0.93300000000000005</v>
      </c>
      <c r="F527" s="46">
        <v>2759</v>
      </c>
      <c r="G527" s="10">
        <v>2448</v>
      </c>
      <c r="H527" s="16">
        <f t="shared" si="94"/>
        <v>0.88727799927509965</v>
      </c>
      <c r="I527" s="46">
        <v>160.4</v>
      </c>
      <c r="J527" s="46">
        <v>160.4</v>
      </c>
      <c r="K527" s="5">
        <f t="shared" si="96"/>
        <v>1</v>
      </c>
    </row>
    <row r="528" spans="1:14" x14ac:dyDescent="0.15">
      <c r="A528" s="46" t="s">
        <v>19</v>
      </c>
      <c r="B528" s="6" t="s">
        <v>20</v>
      </c>
      <c r="C528" s="46">
        <v>2740</v>
      </c>
      <c r="D528" s="46">
        <f t="shared" si="95"/>
        <v>2487.92</v>
      </c>
      <c r="E528" s="46">
        <v>0.90800000000000003</v>
      </c>
      <c r="F528" s="46">
        <v>2740</v>
      </c>
      <c r="G528" s="10">
        <v>2173</v>
      </c>
      <c r="H528" s="16">
        <f t="shared" si="94"/>
        <v>0.79306569343065692</v>
      </c>
      <c r="I528" s="46">
        <v>51.4</v>
      </c>
      <c r="J528" s="46">
        <v>40</v>
      </c>
      <c r="K528" s="5">
        <f t="shared" si="96"/>
        <v>0.77821011673151752</v>
      </c>
    </row>
    <row r="529" spans="1:11" x14ac:dyDescent="0.15">
      <c r="A529" s="46" t="s">
        <v>21</v>
      </c>
      <c r="B529" s="46" t="s">
        <v>22</v>
      </c>
      <c r="C529" s="46">
        <v>691</v>
      </c>
      <c r="D529" s="46">
        <f t="shared" si="95"/>
        <v>666.81499999999994</v>
      </c>
      <c r="E529" s="46">
        <v>0.96499999999999997</v>
      </c>
      <c r="F529" s="46">
        <v>691</v>
      </c>
      <c r="G529" s="10">
        <v>664</v>
      </c>
      <c r="H529" s="16">
        <f t="shared" si="94"/>
        <v>0.96092619392185241</v>
      </c>
      <c r="I529" s="46">
        <v>42.8</v>
      </c>
      <c r="J529" s="46">
        <v>28</v>
      </c>
      <c r="K529" s="5">
        <f t="shared" si="96"/>
        <v>0.65420560747663559</v>
      </c>
    </row>
    <row r="530" spans="1:11" x14ac:dyDescent="0.15">
      <c r="A530" s="46" t="s">
        <v>23</v>
      </c>
      <c r="B530" s="46" t="s">
        <v>22</v>
      </c>
      <c r="C530" s="46">
        <v>1063</v>
      </c>
      <c r="D530" s="46">
        <f t="shared" si="95"/>
        <v>873.78599999999994</v>
      </c>
      <c r="E530" s="46">
        <v>0.82199999999999995</v>
      </c>
      <c r="F530" s="46">
        <v>1063</v>
      </c>
      <c r="G530" s="10">
        <v>860</v>
      </c>
      <c r="H530" s="16">
        <f t="shared" si="94"/>
        <v>0.80903104421448735</v>
      </c>
      <c r="I530" s="46">
        <v>45.8</v>
      </c>
      <c r="J530" s="46">
        <v>58.5</v>
      </c>
      <c r="K530" s="5">
        <f t="shared" si="96"/>
        <v>1.277292576419214</v>
      </c>
    </row>
    <row r="531" spans="1:11" x14ac:dyDescent="0.15">
      <c r="A531" s="46" t="s">
        <v>24</v>
      </c>
      <c r="B531" s="46" t="s">
        <v>22</v>
      </c>
      <c r="C531" s="46">
        <v>1128</v>
      </c>
      <c r="D531" s="46">
        <f t="shared" si="95"/>
        <v>962.18399999999997</v>
      </c>
      <c r="E531" s="46">
        <v>0.85299999999999998</v>
      </c>
      <c r="F531" s="46">
        <v>1128</v>
      </c>
      <c r="G531" s="10">
        <v>1016</v>
      </c>
      <c r="H531" s="17">
        <f t="shared" si="94"/>
        <v>0.900709219858156</v>
      </c>
      <c r="I531" s="46">
        <v>27</v>
      </c>
      <c r="J531" s="46">
        <v>27.5</v>
      </c>
      <c r="K531" s="5">
        <f t="shared" si="96"/>
        <v>1.0185185185185186</v>
      </c>
    </row>
    <row r="532" spans="1:11" x14ac:dyDescent="0.15">
      <c r="A532" s="46" t="s">
        <v>25</v>
      </c>
      <c r="B532" s="46" t="s">
        <v>26</v>
      </c>
      <c r="C532" s="46">
        <v>1276</v>
      </c>
      <c r="D532" s="46">
        <f t="shared" si="95"/>
        <v>1057.8039999999999</v>
      </c>
      <c r="E532" s="46">
        <v>0.82899999999999996</v>
      </c>
      <c r="F532" s="46">
        <v>1276</v>
      </c>
      <c r="G532" s="10">
        <v>1064</v>
      </c>
      <c r="H532" s="17">
        <f t="shared" si="94"/>
        <v>0.83385579937304077</v>
      </c>
      <c r="I532" s="46">
        <v>67</v>
      </c>
      <c r="J532" s="46">
        <v>62.9</v>
      </c>
      <c r="K532" s="5">
        <f t="shared" si="96"/>
        <v>0.93880597014925371</v>
      </c>
    </row>
    <row r="533" spans="1:11" x14ac:dyDescent="0.15">
      <c r="A533" s="46" t="s">
        <v>27</v>
      </c>
      <c r="B533" s="46" t="s">
        <v>26</v>
      </c>
      <c r="C533" s="46">
        <v>1104</v>
      </c>
      <c r="D533" s="46">
        <f t="shared" si="95"/>
        <v>1057.6320000000001</v>
      </c>
      <c r="E533" s="46">
        <v>0.95799999999999996</v>
      </c>
      <c r="F533" s="46">
        <v>1104</v>
      </c>
      <c r="G533" s="10">
        <v>1060</v>
      </c>
      <c r="H533" s="17">
        <f t="shared" si="94"/>
        <v>0.96014492753623193</v>
      </c>
      <c r="I533" s="46">
        <v>69.599999999999994</v>
      </c>
      <c r="J533" s="46">
        <v>65.900000000000006</v>
      </c>
      <c r="K533" s="5">
        <f t="shared" si="96"/>
        <v>0.94683908045977028</v>
      </c>
    </row>
    <row r="534" spans="1:11" x14ac:dyDescent="0.15">
      <c r="E534">
        <f>AVERAGE(E522:E533)</f>
        <v>0.87175000000000014</v>
      </c>
      <c r="H534" s="20">
        <f>AVERAGE(H522:H533)</f>
        <v>0.85951750860233245</v>
      </c>
    </row>
    <row r="536" spans="1:11" x14ac:dyDescent="0.15">
      <c r="A536" s="1">
        <v>0.05</v>
      </c>
    </row>
    <row r="537" spans="1:11" x14ac:dyDescent="0.15">
      <c r="A537" s="2" t="s">
        <v>0</v>
      </c>
      <c r="B537" s="2" t="s">
        <v>1</v>
      </c>
      <c r="C537" s="52" t="s">
        <v>2</v>
      </c>
      <c r="D537" s="53"/>
      <c r="E537" s="54"/>
      <c r="F537" s="52" t="s">
        <v>3</v>
      </c>
      <c r="G537" s="53"/>
      <c r="H537" s="54"/>
      <c r="I537" s="51" t="s">
        <v>58</v>
      </c>
      <c r="J537" s="51"/>
      <c r="K537" s="51"/>
    </row>
    <row r="538" spans="1:11" x14ac:dyDescent="0.15">
      <c r="A538" s="3"/>
      <c r="B538" s="3"/>
      <c r="C538" s="46" t="s">
        <v>4</v>
      </c>
      <c r="D538" s="46" t="s">
        <v>5</v>
      </c>
      <c r="E538" s="46" t="s">
        <v>6</v>
      </c>
      <c r="F538" s="46" t="s">
        <v>4</v>
      </c>
      <c r="G538" s="46" t="s">
        <v>5</v>
      </c>
      <c r="H538" s="46" t="s">
        <v>6</v>
      </c>
      <c r="I538" s="46" t="s">
        <v>59</v>
      </c>
      <c r="J538" s="46" t="s">
        <v>60</v>
      </c>
      <c r="K538" s="46" t="s">
        <v>61</v>
      </c>
    </row>
    <row r="539" spans="1:11" x14ac:dyDescent="0.15">
      <c r="A539" s="46" t="s">
        <v>7</v>
      </c>
      <c r="B539" s="46" t="s">
        <v>8</v>
      </c>
      <c r="C539" s="46">
        <v>599</v>
      </c>
      <c r="D539" s="46">
        <f>C539*E539</f>
        <v>497.76899999999995</v>
      </c>
      <c r="E539" s="9">
        <v>0.83099999999999996</v>
      </c>
      <c r="F539" s="46">
        <v>599</v>
      </c>
      <c r="G539" s="10">
        <v>487</v>
      </c>
      <c r="H539" s="16">
        <f>G539/F539</f>
        <v>0.81302170283806341</v>
      </c>
      <c r="I539" s="46">
        <v>40.4</v>
      </c>
      <c r="J539" s="46">
        <v>33.200000000000003</v>
      </c>
      <c r="K539" s="5">
        <f>J539/I539</f>
        <v>0.82178217821782185</v>
      </c>
    </row>
    <row r="540" spans="1:11" x14ac:dyDescent="0.15">
      <c r="A540" s="46" t="s">
        <v>9</v>
      </c>
      <c r="B540" s="46" t="s">
        <v>10</v>
      </c>
      <c r="C540" s="46">
        <v>1013</v>
      </c>
      <c r="D540" s="46">
        <f t="shared" ref="D540:D550" si="97">C540*E540</f>
        <v>279.58800000000002</v>
      </c>
      <c r="E540" s="9">
        <v>0.27600000000000002</v>
      </c>
      <c r="F540" s="46">
        <v>1013</v>
      </c>
      <c r="G540" s="10">
        <v>285</v>
      </c>
      <c r="H540" s="17">
        <f t="shared" ref="H540:H549" si="98">G540/F540</f>
        <v>0.28134254689042448</v>
      </c>
      <c r="I540" s="46">
        <v>60.6</v>
      </c>
      <c r="J540" s="46">
        <v>23.7</v>
      </c>
      <c r="K540" s="5">
        <f>J540/I540</f>
        <v>0.39108910891089105</v>
      </c>
    </row>
    <row r="541" spans="1:11" x14ac:dyDescent="0.15">
      <c r="A541" s="46" t="s">
        <v>11</v>
      </c>
      <c r="B541" s="46" t="s">
        <v>12</v>
      </c>
      <c r="C541" s="46">
        <v>1434</v>
      </c>
      <c r="D541" s="46">
        <f t="shared" si="97"/>
        <v>926.36400000000003</v>
      </c>
      <c r="E541" s="9">
        <v>0.64600000000000002</v>
      </c>
      <c r="F541" s="46">
        <v>1434</v>
      </c>
      <c r="G541" s="10">
        <v>906</v>
      </c>
      <c r="H541" s="16">
        <f t="shared" si="98"/>
        <v>0.63179916317991636</v>
      </c>
      <c r="I541" s="46">
        <v>67.3</v>
      </c>
      <c r="J541" s="46">
        <v>43.4</v>
      </c>
      <c r="K541" s="5">
        <f t="shared" ref="K541:K550" si="99">J541/I541</f>
        <v>0.64487369985141163</v>
      </c>
    </row>
    <row r="542" spans="1:11" x14ac:dyDescent="0.15">
      <c r="A542" s="46" t="s">
        <v>13</v>
      </c>
      <c r="B542" s="46" t="s">
        <v>14</v>
      </c>
      <c r="C542" s="46">
        <v>1615</v>
      </c>
      <c r="D542" s="46">
        <f t="shared" si="97"/>
        <v>1482.5700000000002</v>
      </c>
      <c r="E542" s="9">
        <v>0.91800000000000004</v>
      </c>
      <c r="F542" s="46">
        <v>1615</v>
      </c>
      <c r="G542" s="10">
        <v>1303</v>
      </c>
      <c r="H542" s="16">
        <f t="shared" si="98"/>
        <v>0.80681114551083588</v>
      </c>
      <c r="I542" s="46">
        <v>82.6</v>
      </c>
      <c r="J542" s="46">
        <v>83.8</v>
      </c>
      <c r="K542" s="5">
        <f t="shared" si="99"/>
        <v>1.0145278450363195</v>
      </c>
    </row>
    <row r="543" spans="1:11" x14ac:dyDescent="0.15">
      <c r="A543" s="46" t="s">
        <v>15</v>
      </c>
      <c r="B543" s="46" t="s">
        <v>16</v>
      </c>
      <c r="C543" s="46">
        <v>2432</v>
      </c>
      <c r="D543" s="46">
        <f t="shared" si="97"/>
        <v>2346.88</v>
      </c>
      <c r="E543" s="9">
        <v>0.96499999999999997</v>
      </c>
      <c r="F543" s="46">
        <v>2432</v>
      </c>
      <c r="G543" s="10">
        <v>2322</v>
      </c>
      <c r="H543" s="16">
        <f t="shared" si="98"/>
        <v>0.95476973684210531</v>
      </c>
      <c r="I543" s="46">
        <v>75.3</v>
      </c>
      <c r="J543" s="46">
        <v>72.2</v>
      </c>
      <c r="K543" s="5">
        <f t="shared" si="99"/>
        <v>0.95883134130146086</v>
      </c>
    </row>
    <row r="544" spans="1:11" x14ac:dyDescent="0.15">
      <c r="A544" s="46" t="s">
        <v>17</v>
      </c>
      <c r="B544" s="46" t="s">
        <v>18</v>
      </c>
      <c r="C544" s="46">
        <v>2759</v>
      </c>
      <c r="D544" s="46">
        <f t="shared" si="97"/>
        <v>2507.931</v>
      </c>
      <c r="E544" s="9">
        <v>0.90900000000000003</v>
      </c>
      <c r="F544" s="46">
        <v>2759</v>
      </c>
      <c r="G544" s="10">
        <v>2389</v>
      </c>
      <c r="H544" s="16">
        <f t="shared" si="98"/>
        <v>0.86589343965204779</v>
      </c>
      <c r="I544" s="46">
        <v>160.4</v>
      </c>
      <c r="J544" s="46">
        <v>160.4</v>
      </c>
      <c r="K544" s="5">
        <f t="shared" si="99"/>
        <v>1</v>
      </c>
    </row>
    <row r="545" spans="1:11" x14ac:dyDescent="0.15">
      <c r="A545" s="46" t="s">
        <v>19</v>
      </c>
      <c r="B545" s="6" t="s">
        <v>20</v>
      </c>
      <c r="C545" s="46">
        <v>2740</v>
      </c>
      <c r="D545" s="46">
        <f t="shared" si="97"/>
        <v>1928.9599999999998</v>
      </c>
      <c r="E545" s="9">
        <v>0.70399999999999996</v>
      </c>
      <c r="F545" s="46">
        <v>2740</v>
      </c>
      <c r="G545" s="10">
        <v>1389</v>
      </c>
      <c r="H545" s="16">
        <f t="shared" si="98"/>
        <v>0.50693430656934302</v>
      </c>
      <c r="I545" s="46">
        <v>51.4</v>
      </c>
      <c r="J545" s="46">
        <v>35.4</v>
      </c>
      <c r="K545" s="5">
        <f t="shared" si="99"/>
        <v>0.68871595330739299</v>
      </c>
    </row>
    <row r="546" spans="1:11" x14ac:dyDescent="0.15">
      <c r="A546" s="46" t="s">
        <v>21</v>
      </c>
      <c r="B546" s="46" t="s">
        <v>22</v>
      </c>
      <c r="C546" s="46">
        <v>691</v>
      </c>
      <c r="D546" s="46">
        <f t="shared" si="97"/>
        <v>659.90499999999997</v>
      </c>
      <c r="E546" s="9">
        <v>0.95499999999999996</v>
      </c>
      <c r="F546" s="46">
        <v>691</v>
      </c>
      <c r="G546" s="10">
        <v>655</v>
      </c>
      <c r="H546" s="16">
        <f t="shared" si="98"/>
        <v>0.94790159189580314</v>
      </c>
      <c r="I546" s="46">
        <v>42.8</v>
      </c>
      <c r="J546" s="46">
        <v>28</v>
      </c>
      <c r="K546" s="5">
        <f t="shared" si="99"/>
        <v>0.65420560747663559</v>
      </c>
    </row>
    <row r="547" spans="1:11" x14ac:dyDescent="0.15">
      <c r="A547" s="46" t="s">
        <v>23</v>
      </c>
      <c r="B547" s="46" t="s">
        <v>22</v>
      </c>
      <c r="C547" s="46">
        <v>1063</v>
      </c>
      <c r="D547" s="46">
        <f t="shared" si="97"/>
        <v>853.58900000000006</v>
      </c>
      <c r="E547" s="9">
        <v>0.80300000000000005</v>
      </c>
      <c r="F547" s="46">
        <v>1063</v>
      </c>
      <c r="G547" s="10">
        <v>843</v>
      </c>
      <c r="H547" s="16">
        <f t="shared" si="98"/>
        <v>0.79303857008466605</v>
      </c>
      <c r="I547" s="46">
        <v>45.8</v>
      </c>
      <c r="J547" s="46">
        <v>58.9</v>
      </c>
      <c r="K547" s="5">
        <f t="shared" si="99"/>
        <v>1.2860262008733625</v>
      </c>
    </row>
    <row r="548" spans="1:11" x14ac:dyDescent="0.15">
      <c r="A548" s="46" t="s">
        <v>24</v>
      </c>
      <c r="B548" s="46" t="s">
        <v>22</v>
      </c>
      <c r="C548" s="46">
        <v>1128</v>
      </c>
      <c r="D548" s="46">
        <f t="shared" si="97"/>
        <v>849.38400000000001</v>
      </c>
      <c r="E548" s="9">
        <v>0.753</v>
      </c>
      <c r="F548" s="46">
        <v>1128</v>
      </c>
      <c r="G548" s="10">
        <v>849</v>
      </c>
      <c r="H548" s="16">
        <f t="shared" si="98"/>
        <v>0.75265957446808507</v>
      </c>
      <c r="I548" s="46">
        <v>27</v>
      </c>
      <c r="J548" s="46">
        <v>19.7</v>
      </c>
      <c r="K548" s="5">
        <f t="shared" si="99"/>
        <v>0.72962962962962963</v>
      </c>
    </row>
    <row r="549" spans="1:11" x14ac:dyDescent="0.15">
      <c r="A549" s="46" t="s">
        <v>25</v>
      </c>
      <c r="B549" s="46" t="s">
        <v>26</v>
      </c>
      <c r="C549" s="46">
        <v>1276</v>
      </c>
      <c r="D549" s="46">
        <f t="shared" si="97"/>
        <v>1033.5600000000002</v>
      </c>
      <c r="E549" s="9">
        <v>0.81</v>
      </c>
      <c r="F549" s="46">
        <v>1276</v>
      </c>
      <c r="G549" s="10">
        <v>1057</v>
      </c>
      <c r="H549" s="17">
        <f t="shared" si="98"/>
        <v>0.82836990595611282</v>
      </c>
      <c r="I549" s="46">
        <v>67</v>
      </c>
      <c r="J549" s="46">
        <v>61.1</v>
      </c>
      <c r="K549" s="5">
        <f t="shared" si="99"/>
        <v>0.91194029850746272</v>
      </c>
    </row>
    <row r="550" spans="1:11" x14ac:dyDescent="0.15">
      <c r="A550" s="46" t="s">
        <v>27</v>
      </c>
      <c r="B550" s="46" t="s">
        <v>26</v>
      </c>
      <c r="C550" s="46">
        <v>1104</v>
      </c>
      <c r="D550" s="46">
        <f t="shared" si="97"/>
        <v>1022.3040000000001</v>
      </c>
      <c r="E550" s="9">
        <v>0.92600000000000005</v>
      </c>
      <c r="F550" s="46">
        <v>1104</v>
      </c>
      <c r="G550" s="10">
        <v>1038</v>
      </c>
      <c r="H550" s="17">
        <f>G550/F550</f>
        <v>0.94021739130434778</v>
      </c>
      <c r="I550" s="46">
        <v>69.599999999999994</v>
      </c>
      <c r="J550" s="46">
        <v>65.900000000000006</v>
      </c>
      <c r="K550" s="5">
        <f t="shared" si="99"/>
        <v>0.94683908045977028</v>
      </c>
    </row>
    <row r="551" spans="1:11" x14ac:dyDescent="0.15">
      <c r="E551">
        <f>AVERAGE(E539:E550)</f>
        <v>0.79133333333333333</v>
      </c>
      <c r="H551" s="20">
        <f>AVERAGE(H539:H550)</f>
        <v>0.76022992293264602</v>
      </c>
    </row>
    <row r="555" spans="1:11" x14ac:dyDescent="0.15">
      <c r="A555" t="s">
        <v>227</v>
      </c>
      <c r="C555">
        <v>8</v>
      </c>
    </row>
    <row r="556" spans="1:11" x14ac:dyDescent="0.15">
      <c r="A556" s="48" t="s">
        <v>0</v>
      </c>
      <c r="B556" s="48" t="s">
        <v>1</v>
      </c>
      <c r="C556" s="51" t="s">
        <v>228</v>
      </c>
      <c r="D556" s="51"/>
      <c r="E556" s="51"/>
      <c r="F556" s="51" t="s">
        <v>3</v>
      </c>
      <c r="G556" s="51"/>
      <c r="H556" s="51"/>
      <c r="I556" s="51" t="s">
        <v>58</v>
      </c>
      <c r="J556" s="51"/>
      <c r="K556" s="51"/>
    </row>
    <row r="557" spans="1:11" x14ac:dyDescent="0.15">
      <c r="A557" s="28"/>
      <c r="B557" s="28"/>
      <c r="C557" s="48" t="s">
        <v>4</v>
      </c>
      <c r="D557" s="48" t="s">
        <v>5</v>
      </c>
      <c r="E557" s="48" t="s">
        <v>6</v>
      </c>
      <c r="F557" s="48" t="s">
        <v>4</v>
      </c>
      <c r="G557" s="48" t="s">
        <v>5</v>
      </c>
      <c r="H557" s="48" t="s">
        <v>6</v>
      </c>
      <c r="I557" s="48" t="s">
        <v>32</v>
      </c>
      <c r="J557" s="48" t="s">
        <v>5</v>
      </c>
      <c r="K557" s="48" t="s">
        <v>6</v>
      </c>
    </row>
    <row r="558" spans="1:11" x14ac:dyDescent="0.15">
      <c r="A558" s="48" t="s">
        <v>21</v>
      </c>
      <c r="B558" s="48" t="s">
        <v>22</v>
      </c>
      <c r="C558" s="48">
        <v>691</v>
      </c>
      <c r="D558" s="28"/>
      <c r="E558" s="28"/>
      <c r="F558" s="48">
        <v>691</v>
      </c>
      <c r="G558" s="48">
        <v>639</v>
      </c>
      <c r="H558" s="48">
        <f>G558/F558</f>
        <v>0.92474674384949351</v>
      </c>
      <c r="I558" s="48">
        <v>42.8</v>
      </c>
      <c r="J558" s="28"/>
      <c r="K558" s="28"/>
    </row>
    <row r="559" spans="1:11" x14ac:dyDescent="0.15">
      <c r="A559" s="48" t="s">
        <v>23</v>
      </c>
      <c r="B559" s="48" t="s">
        <v>22</v>
      </c>
      <c r="C559" s="48">
        <v>1063</v>
      </c>
      <c r="D559" s="28"/>
      <c r="E559" s="28"/>
      <c r="F559" s="48">
        <v>1063</v>
      </c>
      <c r="G559" s="48">
        <v>885</v>
      </c>
      <c r="H559" s="48">
        <f>G559/F559</f>
        <v>0.83254938852304794</v>
      </c>
      <c r="I559" s="48">
        <v>45.8</v>
      </c>
      <c r="J559" s="28"/>
      <c r="K559" s="28"/>
    </row>
    <row r="560" spans="1:11" x14ac:dyDescent="0.15">
      <c r="A560" s="48" t="s">
        <v>24</v>
      </c>
      <c r="B560" s="48" t="s">
        <v>22</v>
      </c>
      <c r="C560" s="48">
        <v>1128</v>
      </c>
      <c r="D560" s="28"/>
      <c r="E560" s="28"/>
      <c r="F560" s="48">
        <v>1128</v>
      </c>
      <c r="G560" s="48"/>
      <c r="H560" s="48">
        <f>G560/F560</f>
        <v>0</v>
      </c>
      <c r="I560" s="48">
        <v>27</v>
      </c>
      <c r="J560" s="28"/>
      <c r="K560" s="28"/>
    </row>
    <row r="561" spans="1:11" x14ac:dyDescent="0.15">
      <c r="A561" s="48" t="s">
        <v>25</v>
      </c>
      <c r="B561" s="48" t="s">
        <v>26</v>
      </c>
      <c r="C561" s="48">
        <v>1276</v>
      </c>
      <c r="D561" s="28"/>
      <c r="E561" s="28"/>
      <c r="F561" s="48">
        <v>1276</v>
      </c>
      <c r="G561" s="48"/>
      <c r="H561" s="48">
        <f>G561/F561</f>
        <v>0</v>
      </c>
      <c r="I561" s="48">
        <v>67</v>
      </c>
      <c r="J561" s="28"/>
      <c r="K561" s="28"/>
    </row>
    <row r="562" spans="1:11" x14ac:dyDescent="0.15">
      <c r="A562" s="48" t="s">
        <v>27</v>
      </c>
      <c r="B562" s="48" t="s">
        <v>26</v>
      </c>
      <c r="C562" s="48">
        <v>1104</v>
      </c>
      <c r="D562" s="28"/>
      <c r="E562" s="28"/>
      <c r="F562" s="48">
        <v>1104</v>
      </c>
      <c r="G562" s="48"/>
      <c r="H562" s="48">
        <f>G562/F562</f>
        <v>0</v>
      </c>
      <c r="I562" s="48">
        <v>69.599999999999994</v>
      </c>
      <c r="J562" s="28"/>
      <c r="K562" s="28"/>
    </row>
    <row r="564" spans="1:11" x14ac:dyDescent="0.15">
      <c r="C564" s="7">
        <v>16</v>
      </c>
      <c r="H564" s="7"/>
    </row>
    <row r="565" spans="1:11" x14ac:dyDescent="0.15">
      <c r="A565" s="48" t="s">
        <v>0</v>
      </c>
      <c r="B565" s="48" t="s">
        <v>1</v>
      </c>
      <c r="C565" s="51" t="s">
        <v>228</v>
      </c>
      <c r="D565" s="51"/>
      <c r="E565" s="51"/>
      <c r="F565" s="51" t="s">
        <v>3</v>
      </c>
      <c r="G565" s="51"/>
      <c r="H565" s="51"/>
      <c r="I565" s="51" t="s">
        <v>58</v>
      </c>
      <c r="J565" s="51"/>
      <c r="K565" s="51"/>
    </row>
    <row r="566" spans="1:11" x14ac:dyDescent="0.15">
      <c r="A566" s="28"/>
      <c r="B566" s="28"/>
      <c r="C566" s="48" t="s">
        <v>4</v>
      </c>
      <c r="D566" s="48" t="s">
        <v>5</v>
      </c>
      <c r="E566" s="48" t="s">
        <v>6</v>
      </c>
      <c r="F566" s="48" t="s">
        <v>4</v>
      </c>
      <c r="G566" s="48" t="s">
        <v>5</v>
      </c>
      <c r="H566" s="48" t="s">
        <v>6</v>
      </c>
      <c r="I566" s="48" t="s">
        <v>32</v>
      </c>
      <c r="J566" s="48" t="s">
        <v>5</v>
      </c>
      <c r="K566" s="48" t="s">
        <v>6</v>
      </c>
    </row>
    <row r="567" spans="1:11" x14ac:dyDescent="0.15">
      <c r="A567" s="48" t="s">
        <v>21</v>
      </c>
      <c r="B567" s="48" t="s">
        <v>22</v>
      </c>
      <c r="C567" s="48">
        <v>691</v>
      </c>
      <c r="D567" s="28"/>
      <c r="E567" s="28"/>
      <c r="F567" s="48">
        <v>691</v>
      </c>
      <c r="G567" s="48"/>
      <c r="H567" s="48">
        <f>G567/F567</f>
        <v>0</v>
      </c>
      <c r="I567" s="48">
        <v>42.8</v>
      </c>
      <c r="J567" s="48"/>
      <c r="K567" s="28">
        <f>J567/I567</f>
        <v>0</v>
      </c>
    </row>
    <row r="568" spans="1:11" x14ac:dyDescent="0.15">
      <c r="A568" s="48" t="s">
        <v>23</v>
      </c>
      <c r="B568" s="48" t="s">
        <v>22</v>
      </c>
      <c r="C568" s="48">
        <v>1063</v>
      </c>
      <c r="D568" s="28"/>
      <c r="E568" s="28"/>
      <c r="F568" s="48">
        <v>1063</v>
      </c>
      <c r="G568" s="48"/>
      <c r="H568" s="48">
        <f>G568/F568</f>
        <v>0</v>
      </c>
      <c r="I568" s="48">
        <v>45.8</v>
      </c>
      <c r="J568" s="28"/>
      <c r="K568" s="28">
        <f>J568/I568</f>
        <v>0</v>
      </c>
    </row>
    <row r="569" spans="1:11" x14ac:dyDescent="0.15">
      <c r="A569" s="48" t="s">
        <v>24</v>
      </c>
      <c r="B569" s="48" t="s">
        <v>22</v>
      </c>
      <c r="C569" s="48">
        <v>1128</v>
      </c>
      <c r="D569" s="28"/>
      <c r="E569" s="28"/>
      <c r="F569" s="48">
        <v>1128</v>
      </c>
      <c r="G569" s="48"/>
      <c r="H569" s="48">
        <f>G569/F569</f>
        <v>0</v>
      </c>
      <c r="I569" s="48">
        <v>27</v>
      </c>
      <c r="J569" s="28"/>
      <c r="K569" s="28">
        <f>J569/I569</f>
        <v>0</v>
      </c>
    </row>
    <row r="570" spans="1:11" x14ac:dyDescent="0.15">
      <c r="A570" s="48" t="s">
        <v>25</v>
      </c>
      <c r="B570" s="48" t="s">
        <v>26</v>
      </c>
      <c r="C570" s="48">
        <v>1276</v>
      </c>
      <c r="D570" s="28"/>
      <c r="E570" s="28"/>
      <c r="F570" s="48">
        <v>1276</v>
      </c>
      <c r="G570" s="48"/>
      <c r="H570" s="48">
        <f>G570/F570</f>
        <v>0</v>
      </c>
      <c r="I570" s="48">
        <v>67</v>
      </c>
      <c r="J570" s="28"/>
      <c r="K570" s="28">
        <f>J570/I570</f>
        <v>0</v>
      </c>
    </row>
    <row r="571" spans="1:11" x14ac:dyDescent="0.15">
      <c r="A571" s="48" t="s">
        <v>27</v>
      </c>
      <c r="B571" s="48" t="s">
        <v>26</v>
      </c>
      <c r="C571" s="48">
        <v>1104</v>
      </c>
      <c r="D571" s="28"/>
      <c r="E571" s="28"/>
      <c r="F571" s="48">
        <v>1104</v>
      </c>
      <c r="G571" s="48"/>
      <c r="H571" s="48">
        <f>G571/F571</f>
        <v>0</v>
      </c>
      <c r="I571" s="48">
        <v>69.599999999999994</v>
      </c>
      <c r="J571" s="28"/>
      <c r="K571" s="28">
        <f>J571/I571</f>
        <v>0</v>
      </c>
    </row>
    <row r="574" spans="1:11" x14ac:dyDescent="0.15">
      <c r="C574" s="7">
        <v>32</v>
      </c>
    </row>
    <row r="575" spans="1:11" x14ac:dyDescent="0.15">
      <c r="A575" s="48" t="s">
        <v>0</v>
      </c>
      <c r="B575" s="48" t="s">
        <v>1</v>
      </c>
      <c r="C575" s="51" t="s">
        <v>228</v>
      </c>
      <c r="D575" s="51"/>
      <c r="E575" s="51"/>
      <c r="F575" s="51" t="s">
        <v>3</v>
      </c>
      <c r="G575" s="51"/>
      <c r="H575" s="51"/>
      <c r="I575" s="51" t="s">
        <v>58</v>
      </c>
      <c r="J575" s="51"/>
      <c r="K575" s="51"/>
    </row>
    <row r="576" spans="1:11" x14ac:dyDescent="0.15">
      <c r="A576" s="28"/>
      <c r="B576" s="28"/>
      <c r="C576" s="48" t="s">
        <v>4</v>
      </c>
      <c r="D576" s="48" t="s">
        <v>5</v>
      </c>
      <c r="E576" s="48" t="s">
        <v>6</v>
      </c>
      <c r="F576" s="48" t="s">
        <v>4</v>
      </c>
      <c r="G576" s="48" t="s">
        <v>5</v>
      </c>
      <c r="H576" s="48" t="s">
        <v>6</v>
      </c>
      <c r="I576" s="48" t="s">
        <v>32</v>
      </c>
      <c r="J576" s="48" t="s">
        <v>5</v>
      </c>
      <c r="K576" s="48" t="s">
        <v>6</v>
      </c>
    </row>
    <row r="577" spans="1:11" x14ac:dyDescent="0.15">
      <c r="A577" s="48" t="s">
        <v>21</v>
      </c>
      <c r="B577" s="48" t="s">
        <v>22</v>
      </c>
      <c r="C577" s="48">
        <v>691</v>
      </c>
      <c r="D577" s="28"/>
      <c r="E577" s="28"/>
      <c r="F577" s="48">
        <v>691</v>
      </c>
      <c r="G577" s="48">
        <v>581</v>
      </c>
      <c r="H577" s="48">
        <f>G577/F577</f>
        <v>0.84081041968162085</v>
      </c>
      <c r="I577" s="48">
        <v>42.8</v>
      </c>
      <c r="J577" s="48">
        <v>27.9</v>
      </c>
      <c r="K577" s="28">
        <f>J577/I577</f>
        <v>0.65186915887850472</v>
      </c>
    </row>
    <row r="578" spans="1:11" x14ac:dyDescent="0.15">
      <c r="A578" s="48" t="s">
        <v>23</v>
      </c>
      <c r="B578" s="48" t="s">
        <v>22</v>
      </c>
      <c r="C578" s="48">
        <v>1063</v>
      </c>
      <c r="D578" s="28"/>
      <c r="E578" s="28"/>
      <c r="F578" s="48">
        <v>1063</v>
      </c>
      <c r="G578" s="48"/>
      <c r="H578" s="48">
        <f>G578/F578</f>
        <v>0</v>
      </c>
      <c r="I578" s="48">
        <v>45.8</v>
      </c>
      <c r="J578" s="28"/>
      <c r="K578" s="28">
        <f>J578/I578</f>
        <v>0</v>
      </c>
    </row>
    <row r="579" spans="1:11" x14ac:dyDescent="0.15">
      <c r="A579" s="48" t="s">
        <v>24</v>
      </c>
      <c r="B579" s="48" t="s">
        <v>22</v>
      </c>
      <c r="C579" s="48">
        <v>1128</v>
      </c>
      <c r="D579" s="28"/>
      <c r="E579" s="28"/>
      <c r="F579" s="48">
        <v>1128</v>
      </c>
      <c r="G579" s="48"/>
      <c r="H579" s="48">
        <f>G579/F579</f>
        <v>0</v>
      </c>
      <c r="I579" s="48">
        <v>27</v>
      </c>
      <c r="J579" s="28"/>
      <c r="K579" s="28">
        <f>J579/I579</f>
        <v>0</v>
      </c>
    </row>
    <row r="580" spans="1:11" x14ac:dyDescent="0.15">
      <c r="A580" s="48" t="s">
        <v>25</v>
      </c>
      <c r="B580" s="48" t="s">
        <v>26</v>
      </c>
      <c r="C580" s="48">
        <v>1276</v>
      </c>
      <c r="D580" s="28"/>
      <c r="E580" s="28"/>
      <c r="F580" s="48">
        <v>1276</v>
      </c>
      <c r="G580" s="48"/>
      <c r="H580" s="48">
        <f>G580/F580</f>
        <v>0</v>
      </c>
      <c r="I580" s="48">
        <v>67</v>
      </c>
      <c r="J580" s="28"/>
      <c r="K580" s="28">
        <f>J580/I580</f>
        <v>0</v>
      </c>
    </row>
    <row r="581" spans="1:11" x14ac:dyDescent="0.15">
      <c r="A581" s="48" t="s">
        <v>27</v>
      </c>
      <c r="B581" s="48" t="s">
        <v>26</v>
      </c>
      <c r="C581" s="48">
        <v>1104</v>
      </c>
      <c r="D581" s="28"/>
      <c r="E581" s="28"/>
      <c r="F581" s="48">
        <v>1104</v>
      </c>
      <c r="G581" s="48"/>
      <c r="H581" s="48">
        <f>G581/F581</f>
        <v>0</v>
      </c>
      <c r="I581" s="48">
        <v>69.599999999999994</v>
      </c>
      <c r="J581" s="28"/>
      <c r="K581" s="28">
        <f>J581/I581</f>
        <v>0</v>
      </c>
    </row>
    <row r="583" spans="1:11" x14ac:dyDescent="0.15">
      <c r="C583" s="7">
        <v>64</v>
      </c>
    </row>
    <row r="584" spans="1:11" x14ac:dyDescent="0.15">
      <c r="A584" s="48" t="s">
        <v>0</v>
      </c>
      <c r="B584" s="48" t="s">
        <v>1</v>
      </c>
      <c r="C584" s="51" t="s">
        <v>228</v>
      </c>
      <c r="D584" s="51"/>
      <c r="E584" s="51"/>
      <c r="F584" s="51" t="s">
        <v>3</v>
      </c>
      <c r="G584" s="51"/>
      <c r="H584" s="51"/>
      <c r="I584" s="51" t="s">
        <v>58</v>
      </c>
      <c r="J584" s="51"/>
      <c r="K584" s="51"/>
    </row>
    <row r="585" spans="1:11" x14ac:dyDescent="0.15">
      <c r="A585" s="28"/>
      <c r="B585" s="28"/>
      <c r="C585" s="48" t="s">
        <v>4</v>
      </c>
      <c r="D585" s="48" t="s">
        <v>5</v>
      </c>
      <c r="E585" s="48" t="s">
        <v>6</v>
      </c>
      <c r="F585" s="48" t="s">
        <v>4</v>
      </c>
      <c r="G585" s="48" t="s">
        <v>5</v>
      </c>
      <c r="H585" s="48" t="s">
        <v>6</v>
      </c>
      <c r="I585" s="48" t="s">
        <v>32</v>
      </c>
      <c r="J585" s="48" t="s">
        <v>5</v>
      </c>
      <c r="K585" s="48" t="s">
        <v>6</v>
      </c>
    </row>
    <row r="586" spans="1:11" x14ac:dyDescent="0.15">
      <c r="A586" s="48" t="s">
        <v>21</v>
      </c>
      <c r="B586" s="48" t="s">
        <v>22</v>
      </c>
      <c r="C586" s="48">
        <v>691</v>
      </c>
      <c r="D586" s="28"/>
      <c r="E586" s="28"/>
      <c r="F586" s="48">
        <v>691</v>
      </c>
      <c r="G586" s="48"/>
      <c r="H586" s="48">
        <f>G586/F586</f>
        <v>0</v>
      </c>
      <c r="I586" s="48">
        <v>42.8</v>
      </c>
      <c r="J586" s="48"/>
      <c r="K586" s="28">
        <f>J586/I586</f>
        <v>0</v>
      </c>
    </row>
    <row r="587" spans="1:11" x14ac:dyDescent="0.15">
      <c r="A587" s="48" t="s">
        <v>23</v>
      </c>
      <c r="B587" s="48" t="s">
        <v>22</v>
      </c>
      <c r="C587" s="48">
        <v>1063</v>
      </c>
      <c r="D587" s="28"/>
      <c r="E587" s="28"/>
      <c r="F587" s="48">
        <v>1063</v>
      </c>
      <c r="G587" s="48"/>
      <c r="H587" s="48">
        <f>G587/F587</f>
        <v>0</v>
      </c>
      <c r="I587" s="48">
        <v>45.8</v>
      </c>
      <c r="J587" s="28"/>
      <c r="K587" s="28">
        <f>J587/I587</f>
        <v>0</v>
      </c>
    </row>
    <row r="588" spans="1:11" x14ac:dyDescent="0.15">
      <c r="A588" s="48" t="s">
        <v>24</v>
      </c>
      <c r="B588" s="48" t="s">
        <v>22</v>
      </c>
      <c r="C588" s="48">
        <v>1128</v>
      </c>
      <c r="D588" s="28"/>
      <c r="E588" s="28"/>
      <c r="F588" s="48">
        <v>1128</v>
      </c>
      <c r="G588" s="48"/>
      <c r="H588" s="48">
        <f>G588/F588</f>
        <v>0</v>
      </c>
      <c r="I588" s="48">
        <v>27</v>
      </c>
      <c r="J588" s="28"/>
      <c r="K588" s="28">
        <f>J588/I588</f>
        <v>0</v>
      </c>
    </row>
    <row r="589" spans="1:11" x14ac:dyDescent="0.15">
      <c r="A589" s="48" t="s">
        <v>25</v>
      </c>
      <c r="B589" s="48" t="s">
        <v>26</v>
      </c>
      <c r="C589" s="48">
        <v>1276</v>
      </c>
      <c r="D589" s="28"/>
      <c r="E589" s="28"/>
      <c r="F589" s="48">
        <v>1276</v>
      </c>
      <c r="G589" s="48"/>
      <c r="H589" s="48">
        <f>G589/F589</f>
        <v>0</v>
      </c>
      <c r="I589" s="48">
        <v>67</v>
      </c>
      <c r="J589" s="28"/>
      <c r="K589" s="28">
        <f>J589/I589</f>
        <v>0</v>
      </c>
    </row>
    <row r="590" spans="1:11" x14ac:dyDescent="0.15">
      <c r="A590" s="48" t="s">
        <v>27</v>
      </c>
      <c r="B590" s="48" t="s">
        <v>26</v>
      </c>
      <c r="C590" s="48">
        <v>1104</v>
      </c>
      <c r="D590" s="28"/>
      <c r="E590" s="28"/>
      <c r="F590" s="48">
        <v>1104</v>
      </c>
      <c r="G590" s="48"/>
      <c r="H590" s="48">
        <f>G590/F590</f>
        <v>0</v>
      </c>
      <c r="I590" s="48">
        <v>69.599999999999994</v>
      </c>
      <c r="J590" s="28"/>
      <c r="K590" s="28">
        <f>J590/I590</f>
        <v>0</v>
      </c>
    </row>
    <row r="595" spans="1:3" x14ac:dyDescent="0.15">
      <c r="A595" s="49"/>
      <c r="B595" s="49" t="s">
        <v>230</v>
      </c>
      <c r="C595" s="49" t="s">
        <v>229</v>
      </c>
    </row>
    <row r="596" spans="1:3" x14ac:dyDescent="0.15">
      <c r="A596" s="49" t="s">
        <v>25</v>
      </c>
      <c r="B596" s="49">
        <v>0.5</v>
      </c>
      <c r="C596" s="49">
        <v>0.6</v>
      </c>
    </row>
    <row r="597" spans="1:3" x14ac:dyDescent="0.15">
      <c r="A597" s="49" t="s">
        <v>27</v>
      </c>
      <c r="B597" s="49">
        <v>0.4</v>
      </c>
      <c r="C597" s="49">
        <v>0.85</v>
      </c>
    </row>
    <row r="599" spans="1:3" x14ac:dyDescent="0.15">
      <c r="A599" s="49"/>
      <c r="B599" s="49" t="s">
        <v>230</v>
      </c>
      <c r="C599" s="49" t="s">
        <v>229</v>
      </c>
    </row>
    <row r="600" spans="1:3" x14ac:dyDescent="0.15">
      <c r="A600" s="49" t="s">
        <v>25</v>
      </c>
      <c r="B600" s="49">
        <v>0.39</v>
      </c>
      <c r="C600" s="49">
        <v>0.47960000000000003</v>
      </c>
    </row>
    <row r="601" spans="1:3" x14ac:dyDescent="0.15">
      <c r="A601" s="49" t="s">
        <v>27</v>
      </c>
      <c r="B601" s="49">
        <v>0.39</v>
      </c>
      <c r="C601" s="49">
        <v>0.42570000000000002</v>
      </c>
    </row>
    <row r="603" spans="1:3" x14ac:dyDescent="0.15">
      <c r="A603" s="50"/>
      <c r="B603" s="50" t="s">
        <v>230</v>
      </c>
      <c r="C603" s="50" t="s">
        <v>34</v>
      </c>
    </row>
    <row r="604" spans="1:3" x14ac:dyDescent="0.15">
      <c r="A604" s="50" t="s">
        <v>231</v>
      </c>
      <c r="B604" s="50">
        <v>0.46</v>
      </c>
      <c r="C604" s="50">
        <v>0.52</v>
      </c>
    </row>
    <row r="605" spans="1:3" x14ac:dyDescent="0.15">
      <c r="A605" s="50" t="s">
        <v>21</v>
      </c>
      <c r="B605" s="50">
        <v>0.4</v>
      </c>
      <c r="C605" s="50">
        <v>0.38</v>
      </c>
    </row>
    <row r="606" spans="1:3" x14ac:dyDescent="0.15">
      <c r="A606" s="37" t="s">
        <v>232</v>
      </c>
      <c r="B606" s="37">
        <v>0.46</v>
      </c>
      <c r="C606" s="37">
        <v>0.35</v>
      </c>
    </row>
  </sheetData>
  <mergeCells count="129">
    <mergeCell ref="C584:E584"/>
    <mergeCell ref="F584:H584"/>
    <mergeCell ref="I584:K584"/>
    <mergeCell ref="C556:E556"/>
    <mergeCell ref="F556:H556"/>
    <mergeCell ref="I556:K556"/>
    <mergeCell ref="C565:E565"/>
    <mergeCell ref="F565:H565"/>
    <mergeCell ref="I565:K565"/>
    <mergeCell ref="C575:E575"/>
    <mergeCell ref="F575:H575"/>
    <mergeCell ref="I575:K575"/>
    <mergeCell ref="C503:E503"/>
    <mergeCell ref="F503:H503"/>
    <mergeCell ref="I503:K503"/>
    <mergeCell ref="C453:E453"/>
    <mergeCell ref="F453:H453"/>
    <mergeCell ref="I453:K453"/>
    <mergeCell ref="C469:E469"/>
    <mergeCell ref="F469:H469"/>
    <mergeCell ref="I469:K469"/>
    <mergeCell ref="C405:E405"/>
    <mergeCell ref="F405:H405"/>
    <mergeCell ref="I405:K405"/>
    <mergeCell ref="C388:E388"/>
    <mergeCell ref="F388:H388"/>
    <mergeCell ref="I388:K388"/>
    <mergeCell ref="C486:E486"/>
    <mergeCell ref="F486:H486"/>
    <mergeCell ref="I486:K486"/>
    <mergeCell ref="Y300:AA300"/>
    <mergeCell ref="S280:U280"/>
    <mergeCell ref="V280:X280"/>
    <mergeCell ref="Y280:AA280"/>
    <mergeCell ref="C280:E280"/>
    <mergeCell ref="F280:H280"/>
    <mergeCell ref="I280:K280"/>
    <mergeCell ref="C300:E300"/>
    <mergeCell ref="F300:H300"/>
    <mergeCell ref="I300:K300"/>
    <mergeCell ref="S300:U300"/>
    <mergeCell ref="V300:X300"/>
    <mergeCell ref="C159:E159"/>
    <mergeCell ref="F159:H159"/>
    <mergeCell ref="I159:K159"/>
    <mergeCell ref="H149:J149"/>
    <mergeCell ref="K149:M149"/>
    <mergeCell ref="L159:N159"/>
    <mergeCell ref="A139:A140"/>
    <mergeCell ref="B139:B140"/>
    <mergeCell ref="C139:E139"/>
    <mergeCell ref="F139:H139"/>
    <mergeCell ref="I139:K139"/>
    <mergeCell ref="A149:A150"/>
    <mergeCell ref="B149:B150"/>
    <mergeCell ref="C149:C150"/>
    <mergeCell ref="D149:D150"/>
    <mergeCell ref="E149:G149"/>
    <mergeCell ref="A128:A129"/>
    <mergeCell ref="B128:B129"/>
    <mergeCell ref="C128:E128"/>
    <mergeCell ref="F128:H128"/>
    <mergeCell ref="I128:K128"/>
    <mergeCell ref="I37:K37"/>
    <mergeCell ref="I53:K53"/>
    <mergeCell ref="C37:E37"/>
    <mergeCell ref="F37:H37"/>
    <mergeCell ref="A53:A54"/>
    <mergeCell ref="B53:B54"/>
    <mergeCell ref="C53:E53"/>
    <mergeCell ref="F53:H53"/>
    <mergeCell ref="C108:E108"/>
    <mergeCell ref="F108:H108"/>
    <mergeCell ref="I108:K108"/>
    <mergeCell ref="C2:E2"/>
    <mergeCell ref="F2:H2"/>
    <mergeCell ref="I2:K2"/>
    <mergeCell ref="A19:A20"/>
    <mergeCell ref="B19:B20"/>
    <mergeCell ref="C19:E19"/>
    <mergeCell ref="F19:H19"/>
    <mergeCell ref="I19:K19"/>
    <mergeCell ref="A87:A88"/>
    <mergeCell ref="B87:B88"/>
    <mergeCell ref="C87:E87"/>
    <mergeCell ref="F87:H87"/>
    <mergeCell ref="I87:K87"/>
    <mergeCell ref="C71:E71"/>
    <mergeCell ref="F71:H71"/>
    <mergeCell ref="I71:K71"/>
    <mergeCell ref="C178:E178"/>
    <mergeCell ref="F178:H178"/>
    <mergeCell ref="I178:K178"/>
    <mergeCell ref="C194:E194"/>
    <mergeCell ref="F194:H194"/>
    <mergeCell ref="I194:K194"/>
    <mergeCell ref="C245:E245"/>
    <mergeCell ref="F245:H245"/>
    <mergeCell ref="I245:K245"/>
    <mergeCell ref="C212:E212"/>
    <mergeCell ref="F212:H212"/>
    <mergeCell ref="I212:K212"/>
    <mergeCell ref="C228:E228"/>
    <mergeCell ref="F228:H228"/>
    <mergeCell ref="I228:K228"/>
    <mergeCell ref="C520:E520"/>
    <mergeCell ref="F520:H520"/>
    <mergeCell ref="I520:K520"/>
    <mergeCell ref="C537:E537"/>
    <mergeCell ref="F537:H537"/>
    <mergeCell ref="I537:K537"/>
    <mergeCell ref="C262:E262"/>
    <mergeCell ref="F262:H262"/>
    <mergeCell ref="I262:K262"/>
    <mergeCell ref="C318:G318"/>
    <mergeCell ref="C334:G334"/>
    <mergeCell ref="H334:J334"/>
    <mergeCell ref="F351:H351"/>
    <mergeCell ref="I351:K351"/>
    <mergeCell ref="C369:E369"/>
    <mergeCell ref="J369:L369"/>
    <mergeCell ref="C351:E351"/>
    <mergeCell ref="F369:I369"/>
    <mergeCell ref="C421:E421"/>
    <mergeCell ref="F421:H421"/>
    <mergeCell ref="I421:K421"/>
    <mergeCell ref="C437:E437"/>
    <mergeCell ref="F437:H437"/>
    <mergeCell ref="I437:K43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2017-11-14T14:16:06Z</dcterms:modified>
</cp:coreProperties>
</file>