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00" windowHeight="1215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<sst xmlns="http://schemas.openxmlformats.org/spreadsheetml/2006/main" count="22" uniqueCount="16">
  <si>
    <t>ER</t>
  </si>
  <si>
    <t>Ratio of reduced area</t>
  </si>
  <si>
    <t>x</t>
  </si>
  <si>
    <t>y</t>
  </si>
  <si>
    <t>ratio x</t>
  </si>
  <si>
    <t>ratio y</t>
  </si>
  <si>
    <t>坐标原点</t>
  </si>
  <si>
    <t>with 256 samples</t>
  </si>
  <si>
    <t>run 1</t>
  </si>
  <si>
    <t>run 2</t>
  </si>
  <si>
    <t>high accuracy error = 0.00240527</t>
  </si>
  <si>
    <t>area = 2653</t>
  </si>
  <si>
    <t>high accuracy error = 0.00332031</t>
  </si>
  <si>
    <t>area = 2607</t>
  </si>
  <si>
    <t>high accuracy error = 0.0181152</t>
  </si>
  <si>
    <t>area = 2592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</si>
</sst>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19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14" fillId="11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13" fillId="0" borderId="7" applyNumberFormat="false" applyFill="false" applyAlignment="false" applyProtection="false">
      <alignment vertical="center"/>
    </xf>
    <xf numFmtId="0" fontId="7" fillId="5" borderId="3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0" fillId="8" borderId="6" applyNumberFormat="false" applyFont="false" applyAlignment="false" applyProtection="false">
      <alignment vertical="center"/>
    </xf>
    <xf numFmtId="0" fontId="18" fillId="30" borderId="5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0" fillId="5" borderId="5" applyNumberFormat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8" fillId="0" borderId="4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2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" fillId="2" borderId="1" applyNumberFormat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topLeftCell="A27" workbookViewId="0">
      <selection activeCell="C6" sqref="C6:C56"/>
    </sheetView>
  </sheetViews>
  <sheetFormatPr defaultColWidth="8.8" defaultRowHeight="15.75" outlineLevelCol="7"/>
  <cols>
    <col min="6" max="6" width="12.5"/>
    <col min="7" max="7" width="13.6"/>
  </cols>
  <sheetData>
    <row r="1" customFormat="true" spans="2:8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</row>
    <row r="2" customFormat="true" spans="1:5">
      <c r="A2" t="s">
        <v>6</v>
      </c>
      <c r="B2">
        <v>0</v>
      </c>
      <c r="C2">
        <v>0</v>
      </c>
      <c r="D2">
        <v>72</v>
      </c>
      <c r="E2">
        <v>281</v>
      </c>
    </row>
    <row r="3" customFormat="true" spans="2:8">
      <c r="B3">
        <v>0.99</v>
      </c>
      <c r="C3">
        <v>12.65</v>
      </c>
      <c r="D3">
        <v>343</v>
      </c>
      <c r="E3">
        <v>32</v>
      </c>
      <c r="G3">
        <f>B3/(D3-D2)</f>
        <v>0.00365313653136531</v>
      </c>
      <c r="H3">
        <f>C3/(E3-E2)</f>
        <v>-0.0508032128514056</v>
      </c>
    </row>
    <row r="4" customFormat="true" spans="2:5">
      <c r="B4">
        <f>0+(D4-72)*0.00365</f>
        <v>0.98915</v>
      </c>
      <c r="C4">
        <f>0+(E4-281)*(-0.0508)</f>
        <v>12.6492</v>
      </c>
      <c r="D4">
        <v>343</v>
      </c>
      <c r="E4">
        <v>32</v>
      </c>
    </row>
    <row r="5" customFormat="true"/>
    <row r="6" spans="2:5">
      <c r="B6">
        <f t="shared" ref="B6:B22" si="0">0+(D6-72)*0.00365</f>
        <v>0</v>
      </c>
      <c r="C6">
        <f t="shared" ref="C6:C22" si="1">0+(E6-281)*(-0.0508)</f>
        <v>2.9972</v>
      </c>
      <c r="D6">
        <v>72</v>
      </c>
      <c r="E6">
        <v>222</v>
      </c>
    </row>
    <row r="7" spans="2:5">
      <c r="B7">
        <f t="shared" si="0"/>
        <v>0</v>
      </c>
      <c r="C7">
        <f t="shared" si="1"/>
        <v>3.7084</v>
      </c>
      <c r="D7">
        <v>72</v>
      </c>
      <c r="E7">
        <v>208</v>
      </c>
    </row>
    <row r="8" spans="2:5">
      <c r="B8">
        <f t="shared" si="0"/>
        <v>0</v>
      </c>
      <c r="C8">
        <f t="shared" si="1"/>
        <v>4.064</v>
      </c>
      <c r="D8">
        <v>72</v>
      </c>
      <c r="E8">
        <v>201</v>
      </c>
    </row>
    <row r="9" spans="2:5">
      <c r="B9">
        <f t="shared" si="0"/>
        <v>0</v>
      </c>
      <c r="C9">
        <f t="shared" si="1"/>
        <v>4.4196</v>
      </c>
      <c r="D9">
        <v>72</v>
      </c>
      <c r="E9">
        <v>194</v>
      </c>
    </row>
    <row r="10" spans="2:5">
      <c r="B10">
        <f t="shared" si="0"/>
        <v>0</v>
      </c>
      <c r="C10">
        <f t="shared" si="1"/>
        <v>4.4704</v>
      </c>
      <c r="D10">
        <v>72</v>
      </c>
      <c r="E10">
        <v>193</v>
      </c>
    </row>
    <row r="11" spans="2:5">
      <c r="B11">
        <f t="shared" si="0"/>
        <v>0</v>
      </c>
      <c r="C11">
        <f t="shared" si="1"/>
        <v>4.5212</v>
      </c>
      <c r="D11">
        <v>72</v>
      </c>
      <c r="E11">
        <v>192</v>
      </c>
    </row>
    <row r="12" spans="2:5">
      <c r="B12">
        <f t="shared" si="0"/>
        <v>0</v>
      </c>
      <c r="C12">
        <f t="shared" si="1"/>
        <v>4.572</v>
      </c>
      <c r="D12">
        <v>72</v>
      </c>
      <c r="E12">
        <v>191</v>
      </c>
    </row>
    <row r="13" spans="2:5">
      <c r="B13">
        <f t="shared" si="0"/>
        <v>0</v>
      </c>
      <c r="C13">
        <f t="shared" si="1"/>
        <v>4.6228</v>
      </c>
      <c r="D13">
        <v>72</v>
      </c>
      <c r="E13">
        <v>190</v>
      </c>
    </row>
    <row r="14" spans="2:5">
      <c r="B14">
        <f>0+(D14-72)*0.00365</f>
        <v>0</v>
      </c>
      <c r="C14">
        <f>0+(E14-281)*(-0.0508)</f>
        <v>4.7244</v>
      </c>
      <c r="D14">
        <v>72</v>
      </c>
      <c r="E14">
        <v>188</v>
      </c>
    </row>
    <row r="15" spans="2:5">
      <c r="B15">
        <f>0+(D15-72)*0.00365</f>
        <v>0</v>
      </c>
      <c r="C15">
        <f>0+(E15-281)*(-0.0508)</f>
        <v>4.7752</v>
      </c>
      <c r="D15">
        <v>72</v>
      </c>
      <c r="E15">
        <v>187</v>
      </c>
    </row>
    <row r="16" spans="2:5">
      <c r="B16">
        <f>0+(D16-72)*0.00365</f>
        <v>0</v>
      </c>
      <c r="C16">
        <f>0+(E16-281)*(-0.0508)</f>
        <v>4.826</v>
      </c>
      <c r="D16">
        <v>72</v>
      </c>
      <c r="E16">
        <v>186</v>
      </c>
    </row>
    <row r="17" spans="2:5">
      <c r="B17">
        <f>0+(D17-72)*0.00365</f>
        <v>0</v>
      </c>
      <c r="C17">
        <f>0+(E17-281)*(-0.0508)</f>
        <v>4.8768</v>
      </c>
      <c r="D17">
        <v>72</v>
      </c>
      <c r="E17">
        <v>185</v>
      </c>
    </row>
    <row r="18" spans="2:5">
      <c r="B18">
        <f>0+(D18-72)*0.00365</f>
        <v>0</v>
      </c>
      <c r="C18">
        <f>0+(E18-281)*(-0.0508)</f>
        <v>4.9784</v>
      </c>
      <c r="D18">
        <v>72</v>
      </c>
      <c r="E18">
        <v>183</v>
      </c>
    </row>
    <row r="19" spans="2:5">
      <c r="B19">
        <f t="shared" ref="B19:B28" si="2">0+(D19-72)*0.00365</f>
        <v>0</v>
      </c>
      <c r="C19">
        <f t="shared" ref="C19:C28" si="3">0+(E19-281)*(-0.0508)</f>
        <v>5.0292</v>
      </c>
      <c r="D19">
        <v>72</v>
      </c>
      <c r="E19">
        <v>182</v>
      </c>
    </row>
    <row r="20" spans="2:5">
      <c r="B20">
        <f t="shared" si="2"/>
        <v>0</v>
      </c>
      <c r="C20">
        <f t="shared" si="3"/>
        <v>5.08</v>
      </c>
      <c r="D20">
        <v>72</v>
      </c>
      <c r="E20">
        <v>181</v>
      </c>
    </row>
    <row r="21" spans="2:5">
      <c r="B21">
        <f t="shared" si="2"/>
        <v>0.00365</v>
      </c>
      <c r="C21">
        <f t="shared" si="3"/>
        <v>5.3848</v>
      </c>
      <c r="D21">
        <v>73</v>
      </c>
      <c r="E21">
        <v>175</v>
      </c>
    </row>
    <row r="22" spans="2:5">
      <c r="B22">
        <f t="shared" si="2"/>
        <v>0.00365</v>
      </c>
      <c r="C22">
        <f t="shared" si="3"/>
        <v>5.588</v>
      </c>
      <c r="D22">
        <v>73</v>
      </c>
      <c r="E22">
        <v>171</v>
      </c>
    </row>
    <row r="23" spans="2:5">
      <c r="B23">
        <f t="shared" si="2"/>
        <v>0.00365</v>
      </c>
      <c r="C23">
        <f t="shared" si="3"/>
        <v>5.7404</v>
      </c>
      <c r="D23">
        <v>73</v>
      </c>
      <c r="E23">
        <v>168</v>
      </c>
    </row>
    <row r="24" spans="2:5">
      <c r="B24">
        <f t="shared" si="2"/>
        <v>0.00365</v>
      </c>
      <c r="C24">
        <f t="shared" si="3"/>
        <v>5.7912</v>
      </c>
      <c r="D24">
        <v>73</v>
      </c>
      <c r="E24">
        <v>167</v>
      </c>
    </row>
    <row r="25" spans="2:5">
      <c r="B25">
        <f t="shared" si="2"/>
        <v>0.00365</v>
      </c>
      <c r="C25">
        <f t="shared" si="3"/>
        <v>5.842</v>
      </c>
      <c r="D25">
        <v>73</v>
      </c>
      <c r="E25">
        <v>166</v>
      </c>
    </row>
    <row r="26" spans="2:5">
      <c r="B26">
        <f t="shared" si="2"/>
        <v>0.00365</v>
      </c>
      <c r="C26">
        <f t="shared" si="3"/>
        <v>5.8928</v>
      </c>
      <c r="D26">
        <v>73</v>
      </c>
      <c r="E26">
        <v>165</v>
      </c>
    </row>
    <row r="27" spans="2:5">
      <c r="B27">
        <f t="shared" si="2"/>
        <v>0.00365</v>
      </c>
      <c r="C27">
        <f t="shared" si="3"/>
        <v>5.9436</v>
      </c>
      <c r="D27">
        <v>73</v>
      </c>
      <c r="E27">
        <v>164</v>
      </c>
    </row>
    <row r="28" spans="2:5">
      <c r="B28">
        <f t="shared" si="2"/>
        <v>0.00365</v>
      </c>
      <c r="C28">
        <f t="shared" si="3"/>
        <v>5.9944</v>
      </c>
      <c r="D28">
        <v>73</v>
      </c>
      <c r="E28">
        <v>163</v>
      </c>
    </row>
    <row r="29" spans="2:5">
      <c r="B29">
        <f t="shared" ref="B29:B34" si="4">0+(D29-72)*0.00365</f>
        <v>0.00365</v>
      </c>
      <c r="C29">
        <f t="shared" ref="C29:C34" si="5">0+(E29-281)*(-0.0508)</f>
        <v>6.0452</v>
      </c>
      <c r="D29">
        <v>73</v>
      </c>
      <c r="E29">
        <v>162</v>
      </c>
    </row>
    <row r="30" spans="2:5">
      <c r="B30">
        <f t="shared" si="4"/>
        <v>0.00365</v>
      </c>
      <c r="C30">
        <f t="shared" si="5"/>
        <v>6.4008</v>
      </c>
      <c r="D30">
        <v>73</v>
      </c>
      <c r="E30">
        <v>155</v>
      </c>
    </row>
    <row r="31" spans="2:5">
      <c r="B31">
        <f t="shared" si="4"/>
        <v>0.0073</v>
      </c>
      <c r="C31">
        <f t="shared" si="5"/>
        <v>6.7564</v>
      </c>
      <c r="D31">
        <v>74</v>
      </c>
      <c r="E31">
        <v>148</v>
      </c>
    </row>
    <row r="32" spans="2:5">
      <c r="B32">
        <f t="shared" si="4"/>
        <v>0.01095</v>
      </c>
      <c r="C32">
        <f t="shared" si="5"/>
        <v>6.858</v>
      </c>
      <c r="D32">
        <v>75</v>
      </c>
      <c r="E32">
        <v>146</v>
      </c>
    </row>
    <row r="33" spans="2:5">
      <c r="B33">
        <f t="shared" si="4"/>
        <v>0.01095</v>
      </c>
      <c r="C33">
        <f t="shared" si="5"/>
        <v>7.0612</v>
      </c>
      <c r="D33">
        <v>75</v>
      </c>
      <c r="E33">
        <v>142</v>
      </c>
    </row>
    <row r="34" spans="2:5">
      <c r="B34">
        <f t="shared" si="4"/>
        <v>0.0146</v>
      </c>
      <c r="C34">
        <f t="shared" si="5"/>
        <v>7.5184</v>
      </c>
      <c r="D34">
        <v>76</v>
      </c>
      <c r="E34">
        <v>133</v>
      </c>
    </row>
    <row r="35" spans="2:5">
      <c r="B35">
        <f t="shared" ref="B35:B40" si="6">0+(D35-72)*0.00365</f>
        <v>0.01825</v>
      </c>
      <c r="C35">
        <f t="shared" ref="C35:C40" si="7">0+(E35-281)*(-0.0508)</f>
        <v>7.7216</v>
      </c>
      <c r="D35">
        <v>77</v>
      </c>
      <c r="E35">
        <v>129</v>
      </c>
    </row>
    <row r="36" spans="2:5">
      <c r="B36">
        <f t="shared" si="6"/>
        <v>0.0219</v>
      </c>
      <c r="C36">
        <f t="shared" si="7"/>
        <v>7.7216</v>
      </c>
      <c r="D36">
        <v>78</v>
      </c>
      <c r="E36">
        <v>129</v>
      </c>
    </row>
    <row r="37" spans="2:5">
      <c r="B37">
        <f t="shared" si="6"/>
        <v>0.02555</v>
      </c>
      <c r="C37">
        <f t="shared" si="7"/>
        <v>7.7724</v>
      </c>
      <c r="D37">
        <v>79</v>
      </c>
      <c r="E37">
        <v>128</v>
      </c>
    </row>
    <row r="38" spans="2:5">
      <c r="B38">
        <f t="shared" si="6"/>
        <v>0.0292</v>
      </c>
      <c r="C38">
        <f t="shared" si="7"/>
        <v>7.9756</v>
      </c>
      <c r="D38">
        <v>80</v>
      </c>
      <c r="E38">
        <v>124</v>
      </c>
    </row>
    <row r="39" spans="2:5">
      <c r="B39">
        <f t="shared" si="6"/>
        <v>0.0292</v>
      </c>
      <c r="C39">
        <f t="shared" si="7"/>
        <v>8.0264</v>
      </c>
      <c r="D39">
        <v>80</v>
      </c>
      <c r="E39">
        <v>123</v>
      </c>
    </row>
    <row r="40" spans="2:5">
      <c r="B40">
        <f t="shared" si="6"/>
        <v>0.03285</v>
      </c>
      <c r="C40">
        <f t="shared" si="7"/>
        <v>8.1788</v>
      </c>
      <c r="D40">
        <v>81</v>
      </c>
      <c r="E40">
        <v>120</v>
      </c>
    </row>
    <row r="41" spans="2:5">
      <c r="B41">
        <f>0+(D41-72)*0.00365</f>
        <v>0.03285</v>
      </c>
      <c r="C41">
        <f>0+(E41-281)*(-0.0508)</f>
        <v>8.2296</v>
      </c>
      <c r="D41">
        <v>81</v>
      </c>
      <c r="E41">
        <v>119</v>
      </c>
    </row>
    <row r="42" spans="2:5">
      <c r="B42">
        <f>0+(D42-72)*0.00365</f>
        <v>0.0365</v>
      </c>
      <c r="C42">
        <f>0+(E42-281)*(-0.0508)</f>
        <v>8.382</v>
      </c>
      <c r="D42">
        <v>82</v>
      </c>
      <c r="E42">
        <v>116</v>
      </c>
    </row>
    <row r="43" spans="2:5">
      <c r="B43">
        <f t="shared" ref="B43:B45" si="8">0+(D43-72)*0.00365</f>
        <v>0.04015</v>
      </c>
      <c r="C43">
        <f t="shared" ref="C43:C45" si="9">0+(E43-281)*(-0.0508)</f>
        <v>8.4328</v>
      </c>
      <c r="D43">
        <v>83</v>
      </c>
      <c r="E43">
        <v>115</v>
      </c>
    </row>
    <row r="44" spans="2:5">
      <c r="B44">
        <f t="shared" si="8"/>
        <v>0.0438</v>
      </c>
      <c r="C44">
        <f t="shared" si="9"/>
        <v>8.4328</v>
      </c>
      <c r="D44">
        <v>84</v>
      </c>
      <c r="E44">
        <v>115</v>
      </c>
    </row>
    <row r="45" spans="2:5">
      <c r="B45">
        <f t="shared" si="8"/>
        <v>0.04745</v>
      </c>
      <c r="C45">
        <f t="shared" si="9"/>
        <v>8.4836</v>
      </c>
      <c r="D45">
        <v>85</v>
      </c>
      <c r="E45">
        <v>114</v>
      </c>
    </row>
    <row r="46" spans="2:5">
      <c r="B46">
        <f t="shared" ref="B45:B56" si="10">0+(D46-72)*0.00365</f>
        <v>0.0511</v>
      </c>
      <c r="C46">
        <f t="shared" ref="C45:C56" si="11">0+(E46-281)*(-0.0508)</f>
        <v>8.636</v>
      </c>
      <c r="D46">
        <v>86</v>
      </c>
      <c r="E46">
        <v>111</v>
      </c>
    </row>
    <row r="47" spans="2:5">
      <c r="B47">
        <f t="shared" si="10"/>
        <v>0.12775</v>
      </c>
      <c r="C47">
        <f t="shared" si="11"/>
        <v>9.7028</v>
      </c>
      <c r="D47">
        <v>107</v>
      </c>
      <c r="E47">
        <v>90</v>
      </c>
    </row>
    <row r="48" spans="2:5">
      <c r="B48">
        <f t="shared" si="10"/>
        <v>0.13505</v>
      </c>
      <c r="C48">
        <f t="shared" si="11"/>
        <v>9.9568</v>
      </c>
      <c r="D48">
        <v>109</v>
      </c>
      <c r="E48">
        <v>85</v>
      </c>
    </row>
    <row r="49" spans="2:5">
      <c r="B49">
        <f t="shared" si="10"/>
        <v>0.1606</v>
      </c>
      <c r="C49">
        <f t="shared" si="11"/>
        <v>10.2616</v>
      </c>
      <c r="D49">
        <v>116</v>
      </c>
      <c r="E49">
        <v>79</v>
      </c>
    </row>
    <row r="50" spans="2:5">
      <c r="B50">
        <f t="shared" si="10"/>
        <v>0.2044</v>
      </c>
      <c r="C50">
        <f t="shared" si="11"/>
        <v>10.8204</v>
      </c>
      <c r="D50">
        <v>128</v>
      </c>
      <c r="E50">
        <v>68</v>
      </c>
    </row>
    <row r="51" spans="2:5">
      <c r="B51">
        <f t="shared" si="10"/>
        <v>0.33945</v>
      </c>
      <c r="C51">
        <f t="shared" si="11"/>
        <v>11.5316</v>
      </c>
      <c r="D51">
        <v>165</v>
      </c>
      <c r="E51">
        <v>54</v>
      </c>
    </row>
    <row r="52" spans="2:5">
      <c r="B52">
        <f t="shared" si="10"/>
        <v>0.37595</v>
      </c>
      <c r="C52">
        <f t="shared" si="11"/>
        <v>11.7348</v>
      </c>
      <c r="D52">
        <v>175</v>
      </c>
      <c r="E52">
        <v>50</v>
      </c>
    </row>
    <row r="53" spans="2:5">
      <c r="B53">
        <f t="shared" si="10"/>
        <v>0.42705</v>
      </c>
      <c r="C53">
        <f t="shared" si="11"/>
        <v>11.8872</v>
      </c>
      <c r="D53">
        <v>189</v>
      </c>
      <c r="E53">
        <v>47</v>
      </c>
    </row>
    <row r="54" spans="2:5">
      <c r="B54">
        <f t="shared" si="10"/>
        <v>0.63145</v>
      </c>
      <c r="C54">
        <f t="shared" si="11"/>
        <v>12.3444</v>
      </c>
      <c r="D54">
        <v>245</v>
      </c>
      <c r="E54">
        <v>38</v>
      </c>
    </row>
    <row r="55" spans="2:5">
      <c r="B55">
        <f t="shared" si="10"/>
        <v>0.82855</v>
      </c>
      <c r="C55">
        <f t="shared" si="11"/>
        <v>12.5476</v>
      </c>
      <c r="D55">
        <v>299</v>
      </c>
      <c r="E55">
        <v>34</v>
      </c>
    </row>
    <row r="56" spans="2:5">
      <c r="B56">
        <f t="shared" si="10"/>
        <v>0.98915</v>
      </c>
      <c r="C56">
        <f t="shared" si="11"/>
        <v>12.6492</v>
      </c>
      <c r="D56">
        <v>343</v>
      </c>
      <c r="E56">
        <v>32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B7" sqref="B7"/>
    </sheetView>
  </sheetViews>
  <sheetFormatPr defaultColWidth="8.8" defaultRowHeight="15.75" outlineLevelRow="7" outlineLevelCol="1"/>
  <cols>
    <col min="1" max="2" width="29.5" customWidth="true"/>
  </cols>
  <sheetData>
    <row r="1" spans="1:1">
      <c r="A1" t="s">
        <v>7</v>
      </c>
    </row>
    <row r="2" spans="1:2">
      <c r="A2" t="s">
        <v>8</v>
      </c>
      <c r="B2" t="s">
        <v>9</v>
      </c>
    </row>
    <row r="3" spans="1:2">
      <c r="A3" t="s">
        <v>10</v>
      </c>
      <c r="B3" t="s">
        <v>10</v>
      </c>
    </row>
    <row r="4" spans="1:2">
      <c r="A4" t="s">
        <v>11</v>
      </c>
      <c r="B4" t="s">
        <v>11</v>
      </c>
    </row>
    <row r="5" spans="1:2">
      <c r="A5" t="s">
        <v>12</v>
      </c>
      <c r="B5" t="s">
        <v>12</v>
      </c>
    </row>
    <row r="6" spans="1:2">
      <c r="A6" t="s">
        <v>13</v>
      </c>
      <c r="B6" t="s">
        <v>13</v>
      </c>
    </row>
    <row r="7" spans="1:2">
      <c r="A7" t="s">
        <v>14</v>
      </c>
      <c r="B7" t="s">
        <v>14</v>
      </c>
    </row>
    <row r="8" spans="1:2">
      <c r="A8" t="s">
        <v>15</v>
      </c>
      <c r="B8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ectl</dc:creator>
  <cp:lastModifiedBy>ectl</cp:lastModifiedBy>
  <dcterms:created xsi:type="dcterms:W3CDTF">2021-12-06T13:50:35Z</dcterms:created>
  <dcterms:modified xsi:type="dcterms:W3CDTF">2021-12-06T14:59:13Z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