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ra/Documents/Doctoral thesis/Projects/EW Lake study/Data/Compiled/Vomb/New compiled (new phyto data)/Publication/"/>
    </mc:Choice>
  </mc:AlternateContent>
  <xr:revisionPtr revIDLastSave="0" documentId="13_ncr:1_{3FA890DC-7168-8747-8505-49E99693745D}" xr6:coauthVersionLast="47" xr6:coauthVersionMax="47" xr10:uidLastSave="{00000000-0000-0000-0000-000000000000}"/>
  <bookViews>
    <workbookView xWindow="4380" yWindow="4300" windowWidth="26060" windowHeight="18380" xr2:uid="{42F1C0EF-3ED8-9F4D-8BBE-705AEDA155C4}"/>
  </bookViews>
  <sheets>
    <sheet name="Raw_values_vomb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5" i="4" l="1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7" i="4"/>
  <c r="Y6" i="4"/>
  <c r="Y5" i="4"/>
  <c r="Y4" i="4"/>
  <c r="Y3" i="4"/>
  <c r="Y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D1" authorId="0" shapeId="0" xr:uid="{4AEAC008-EEEE-E648-A6CD-593FCBC0E32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Outflow_30day_cum</t>
        </r>
      </text>
    </comment>
    <comment ref="AE1" authorId="0" shapeId="0" xr:uid="{3140A791-A5F4-A540-BBC7-BB4B50E27B0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Radiation 30 days
</t>
        </r>
      </text>
    </comment>
    <comment ref="AF1" authorId="0" shapeId="0" xr:uid="{905CA30C-D4BC-8840-879B-B877BA91ABD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Summary of precipiation 30 days prior to sampling date.
</t>
        </r>
      </text>
    </comment>
  </commentList>
</comments>
</file>

<file path=xl/sharedStrings.xml><?xml version="1.0" encoding="utf-8"?>
<sst xmlns="http://schemas.openxmlformats.org/spreadsheetml/2006/main" count="40" uniqueCount="33">
  <si>
    <t>Month</t>
  </si>
  <si>
    <t>Year</t>
  </si>
  <si>
    <t>Date</t>
  </si>
  <si>
    <t>ID</t>
  </si>
  <si>
    <t>Chl_a</t>
  </si>
  <si>
    <t>Oscillatoriales</t>
  </si>
  <si>
    <t>Microcystis_spp</t>
  </si>
  <si>
    <t>Woronichinia_spp</t>
  </si>
  <si>
    <t>Aphanizomenon_spp</t>
  </si>
  <si>
    <t>Dolichospermum_spp</t>
  </si>
  <si>
    <t>TP</t>
  </si>
  <si>
    <t>TN</t>
  </si>
  <si>
    <t>NH4</t>
  </si>
  <si>
    <t>NO3.NO2</t>
  </si>
  <si>
    <t>DIN.DIP</t>
  </si>
  <si>
    <t>TN.TP</t>
  </si>
  <si>
    <t>DIN</t>
  </si>
  <si>
    <t>Naiadinium_p</t>
  </si>
  <si>
    <t>Cuspidothrix_i</t>
  </si>
  <si>
    <t>Ceratium_h</t>
  </si>
  <si>
    <t>Temp</t>
  </si>
  <si>
    <t>Rot</t>
  </si>
  <si>
    <t>Clad_small</t>
  </si>
  <si>
    <t>Clad_large</t>
  </si>
  <si>
    <t>SRP</t>
  </si>
  <si>
    <t>Zeu</t>
  </si>
  <si>
    <t>Out</t>
  </si>
  <si>
    <t>Rad</t>
  </si>
  <si>
    <t>Prec</t>
  </si>
  <si>
    <t>NA</t>
  </si>
  <si>
    <t>Dino_other</t>
  </si>
  <si>
    <t>Cyc_copepods</t>
  </si>
  <si>
    <t>Cal_copepods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</si>
</sst>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 (Body)"/>
    </font>
    <font>
      <sz val="10"/>
      <color rgb="FF000000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165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14" fontId="2" fillId="0" borderId="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" fontId="6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2" fillId="0" borderId="0" xfId="0" applyNumberFormat="1" applyFont="1"/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1" fontId="2" fillId="0" borderId="1" xfId="1" applyNumberFormat="1" applyBorder="1" applyAlignment="1">
      <alignment horizontal="center"/>
    </xf>
  </cellXfs>
  <cellStyles count="2">
    <cellStyle name="Normal" xfId="0" builtinId="0"/>
    <cellStyle name="Normal 2" xfId="1" xr:uid="{B362FE35-4388-004B-8634-DC12A40AB6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CC5AC-2426-DB4C-971A-E0944CBF2CF0}">
  <dimension ref="A1:AF55"/>
  <sheetViews>
    <sheetView tabSelected="1" zoomScaleNormal="100" workbookViewId="0">
      <pane xSplit="2" topLeftCell="P1" activePane="topRight" state="frozen"/>
      <selection pane="topRight" activeCell="A4" sqref="A4:XFD4"/>
    </sheetView>
  </sheetViews>
  <sheetFormatPr baseColWidth="10" defaultRowHeight="15" x14ac:dyDescent="0.2"/>
  <cols>
    <col min="1" max="1" width="4.1640625" style="13" customWidth="1"/>
    <col min="2" max="2" width="13" style="5" customWidth="1"/>
    <col min="3" max="3" width="10.83203125" style="6"/>
    <col min="4" max="4" width="12.5" style="6" bestFit="1" customWidth="1"/>
    <col min="5" max="5" width="13.33203125" style="7" customWidth="1"/>
    <col min="6" max="6" width="12.6640625" style="7" bestFit="1" customWidth="1"/>
    <col min="7" max="7" width="13.5" style="7" customWidth="1"/>
    <col min="8" max="8" width="13.6640625" style="7" customWidth="1"/>
    <col min="9" max="9" width="16.6640625" style="7" customWidth="1"/>
    <col min="10" max="10" width="18.1640625" style="7" customWidth="1"/>
    <col min="11" max="11" width="13.6640625" style="7" customWidth="1"/>
    <col min="12" max="12" width="18.6640625" style="7" customWidth="1"/>
    <col min="13" max="13" width="12.5" style="7" customWidth="1"/>
    <col min="14" max="14" width="11" style="6" customWidth="1"/>
    <col min="15" max="17" width="10.83203125" style="7"/>
    <col min="18" max="18" width="12" style="7" customWidth="1"/>
    <col min="19" max="19" width="12.33203125" style="7" customWidth="1"/>
    <col min="20" max="20" width="9.1640625" style="16" customWidth="1"/>
    <col min="21" max="21" width="8.6640625" style="16" customWidth="1"/>
    <col min="22" max="22" width="10.1640625" style="16" customWidth="1"/>
    <col min="23" max="23" width="10.6640625" style="16" customWidth="1"/>
    <col min="24" max="24" width="9.83203125" style="16" customWidth="1"/>
    <col min="25" max="25" width="9.6640625" style="16" customWidth="1"/>
    <col min="26" max="26" width="11.83203125" style="16" customWidth="1"/>
    <col min="27" max="27" width="11" style="16" customWidth="1"/>
    <col min="28" max="28" width="13" style="7" customWidth="1"/>
    <col min="29" max="29" width="10.83203125" style="7" customWidth="1"/>
    <col min="30" max="30" width="10.83203125" style="6"/>
    <col min="31" max="16384" width="10.83203125" style="7"/>
  </cols>
  <sheetData>
    <row r="1" spans="1:32" s="22" customFormat="1" ht="32" x14ac:dyDescent="0.2">
      <c r="A1" s="17" t="s">
        <v>3</v>
      </c>
      <c r="B1" s="18" t="s">
        <v>2</v>
      </c>
      <c r="C1" s="19" t="s">
        <v>1</v>
      </c>
      <c r="D1" s="19" t="s">
        <v>0</v>
      </c>
      <c r="E1" s="19" t="s">
        <v>19</v>
      </c>
      <c r="F1" s="19" t="s">
        <v>17</v>
      </c>
      <c r="G1" s="19" t="s">
        <v>30</v>
      </c>
      <c r="H1" s="19" t="s">
        <v>6</v>
      </c>
      <c r="I1" s="19" t="s">
        <v>7</v>
      </c>
      <c r="J1" s="19" t="s">
        <v>8</v>
      </c>
      <c r="K1" s="19" t="s">
        <v>18</v>
      </c>
      <c r="L1" s="19" t="s">
        <v>9</v>
      </c>
      <c r="M1" s="19" t="s">
        <v>5</v>
      </c>
      <c r="N1" s="19" t="s">
        <v>4</v>
      </c>
      <c r="O1" s="19" t="s">
        <v>21</v>
      </c>
      <c r="P1" s="19" t="s">
        <v>22</v>
      </c>
      <c r="Q1" s="19" t="s">
        <v>23</v>
      </c>
      <c r="R1" s="19" t="s">
        <v>32</v>
      </c>
      <c r="S1" s="19" t="s">
        <v>31</v>
      </c>
      <c r="T1" s="19" t="s">
        <v>10</v>
      </c>
      <c r="U1" s="19" t="s">
        <v>24</v>
      </c>
      <c r="V1" s="19" t="s">
        <v>11</v>
      </c>
      <c r="W1" s="19" t="s">
        <v>12</v>
      </c>
      <c r="X1" s="19" t="s">
        <v>13</v>
      </c>
      <c r="Y1" s="19" t="s">
        <v>16</v>
      </c>
      <c r="Z1" s="19" t="s">
        <v>14</v>
      </c>
      <c r="AA1" s="19" t="s">
        <v>15</v>
      </c>
      <c r="AB1" s="19" t="s">
        <v>20</v>
      </c>
      <c r="AC1" s="19" t="s">
        <v>25</v>
      </c>
      <c r="AD1" s="20" t="s">
        <v>26</v>
      </c>
      <c r="AE1" s="21" t="s">
        <v>27</v>
      </c>
      <c r="AF1" s="19" t="s">
        <v>28</v>
      </c>
    </row>
    <row r="2" spans="1:32" x14ac:dyDescent="0.2">
      <c r="A2" s="8">
        <v>1</v>
      </c>
      <c r="B2" s="9">
        <v>43276</v>
      </c>
      <c r="C2" s="3">
        <v>2018</v>
      </c>
      <c r="D2" s="3">
        <v>6</v>
      </c>
      <c r="E2" s="10">
        <v>0</v>
      </c>
      <c r="F2" s="10">
        <v>0.28370000000000001</v>
      </c>
      <c r="G2" s="10">
        <v>0</v>
      </c>
      <c r="H2" s="10">
        <v>4.1999999999999997E-3</v>
      </c>
      <c r="I2" s="10">
        <v>0</v>
      </c>
      <c r="J2" s="10">
        <v>0</v>
      </c>
      <c r="K2" s="10">
        <v>0</v>
      </c>
      <c r="L2" s="10">
        <v>5.7999999999999996E-3</v>
      </c>
      <c r="M2" s="10">
        <v>1.8700000000000001E-2</v>
      </c>
      <c r="N2" s="1">
        <v>10.12222222222222</v>
      </c>
      <c r="O2" s="10">
        <v>5.2554999999999998E-2</v>
      </c>
      <c r="P2" s="10">
        <v>0</v>
      </c>
      <c r="Q2" s="10">
        <v>1.0200000000000001E-3</v>
      </c>
      <c r="R2" s="10">
        <v>0</v>
      </c>
      <c r="S2" s="10">
        <v>4.0653534074799088E-4</v>
      </c>
      <c r="T2" s="14">
        <v>19</v>
      </c>
      <c r="U2" s="14">
        <v>4</v>
      </c>
      <c r="V2" s="14">
        <v>1800</v>
      </c>
      <c r="W2" s="14">
        <v>28</v>
      </c>
      <c r="X2" s="14">
        <v>1600</v>
      </c>
      <c r="Y2" s="12">
        <f>X2+W2</f>
        <v>1628</v>
      </c>
      <c r="Z2" s="12">
        <v>900.01950021132711</v>
      </c>
      <c r="AA2" s="12">
        <v>209.49632747709668</v>
      </c>
      <c r="AB2" s="3">
        <v>16.75</v>
      </c>
      <c r="AC2" s="3">
        <v>2.9750000000000001</v>
      </c>
      <c r="AD2" s="11">
        <v>58</v>
      </c>
      <c r="AE2" s="12">
        <v>21599.716666666667</v>
      </c>
      <c r="AF2" s="3">
        <v>48.8</v>
      </c>
    </row>
    <row r="3" spans="1:32" x14ac:dyDescent="0.2">
      <c r="A3" s="8">
        <v>2</v>
      </c>
      <c r="B3" s="9">
        <v>43290</v>
      </c>
      <c r="C3" s="3">
        <v>2018</v>
      </c>
      <c r="D3" s="3">
        <v>7</v>
      </c>
      <c r="E3" s="10">
        <v>0.495</v>
      </c>
      <c r="F3" s="10">
        <v>0.111</v>
      </c>
      <c r="G3" s="10">
        <v>0</v>
      </c>
      <c r="H3" s="10">
        <v>3.8199999999999998E-2</v>
      </c>
      <c r="I3" s="10">
        <v>3.3E-3</v>
      </c>
      <c r="J3" s="10">
        <v>0</v>
      </c>
      <c r="K3" s="10">
        <v>0</v>
      </c>
      <c r="L3" s="10">
        <v>6.4999999999999997E-3</v>
      </c>
      <c r="M3" s="10">
        <v>0</v>
      </c>
      <c r="N3" s="1">
        <v>32.695833333333333</v>
      </c>
      <c r="O3" s="10">
        <v>1.9762499999999995E-2</v>
      </c>
      <c r="P3" s="10">
        <v>5.0650000000000001E-2</v>
      </c>
      <c r="Q3" s="10">
        <v>0</v>
      </c>
      <c r="R3" s="10">
        <v>1.3382536373309743E-2</v>
      </c>
      <c r="S3" s="10">
        <v>3.8221658802998541E-2</v>
      </c>
      <c r="T3" s="14">
        <v>13</v>
      </c>
      <c r="U3" s="14">
        <v>3</v>
      </c>
      <c r="V3" s="14">
        <v>1500</v>
      </c>
      <c r="W3" s="14">
        <v>19</v>
      </c>
      <c r="X3" s="14">
        <v>990</v>
      </c>
      <c r="Y3" s="12">
        <f t="shared" ref="Y3:Y7" si="0">X3+W3</f>
        <v>1009</v>
      </c>
      <c r="Z3" s="12">
        <v>743.7507581598926</v>
      </c>
      <c r="AA3" s="12">
        <v>255.1557834656947</v>
      </c>
      <c r="AB3" s="3">
        <v>21.24</v>
      </c>
      <c r="AC3" s="3">
        <v>3.06</v>
      </c>
      <c r="AD3" s="11">
        <v>55</v>
      </c>
      <c r="AE3" s="12">
        <v>21005.966666666667</v>
      </c>
      <c r="AF3" s="3">
        <v>48.8</v>
      </c>
    </row>
    <row r="4" spans="1:32" x14ac:dyDescent="0.2">
      <c r="A4" s="8">
        <v>3</v>
      </c>
      <c r="B4" s="9">
        <v>43304</v>
      </c>
      <c r="C4" s="3">
        <v>2018</v>
      </c>
      <c r="D4" s="3">
        <v>7</v>
      </c>
      <c r="E4" s="10">
        <v>1.7641</v>
      </c>
      <c r="F4" s="10">
        <v>13.228999999999999</v>
      </c>
      <c r="G4" s="10">
        <v>0</v>
      </c>
      <c r="H4" s="10">
        <v>9.8900000000000002E-2</v>
      </c>
      <c r="I4" s="10">
        <v>0.18809999999999999</v>
      </c>
      <c r="J4" s="10">
        <v>0</v>
      </c>
      <c r="K4" s="10">
        <v>0</v>
      </c>
      <c r="L4" s="10">
        <v>0</v>
      </c>
      <c r="M4" s="10">
        <v>0</v>
      </c>
      <c r="N4" s="1">
        <v>121.93333333333332</v>
      </c>
      <c r="O4" s="10">
        <v>2.0700000000000003E-2</v>
      </c>
      <c r="P4" s="10">
        <v>4.1190000000000004E-2</v>
      </c>
      <c r="Q4" s="10">
        <v>4.2000000000000003E-2</v>
      </c>
      <c r="R4" s="10">
        <v>1.5233335397219256E-2</v>
      </c>
      <c r="S4" s="10">
        <v>0.92421305053592195</v>
      </c>
      <c r="T4" s="14">
        <v>27</v>
      </c>
      <c r="U4" s="14">
        <v>4</v>
      </c>
      <c r="V4" s="14">
        <v>1100</v>
      </c>
      <c r="W4" s="14">
        <v>23</v>
      </c>
      <c r="X4" s="14">
        <v>420</v>
      </c>
      <c r="Y4" s="12">
        <f t="shared" si="0"/>
        <v>443</v>
      </c>
      <c r="Z4" s="12">
        <v>244.90702616315596</v>
      </c>
      <c r="AA4" s="12">
        <v>90.09204206319589</v>
      </c>
      <c r="AB4" s="3">
        <v>23.04</v>
      </c>
      <c r="AC4" s="3">
        <v>1.7</v>
      </c>
      <c r="AD4" s="11">
        <v>36</v>
      </c>
      <c r="AE4" s="12">
        <v>22424.716666666667</v>
      </c>
      <c r="AF4" s="3">
        <v>13.7</v>
      </c>
    </row>
    <row r="5" spans="1:32" x14ac:dyDescent="0.2">
      <c r="A5" s="8">
        <v>4</v>
      </c>
      <c r="B5" s="9">
        <v>43318</v>
      </c>
      <c r="C5" s="3">
        <v>2018</v>
      </c>
      <c r="D5" s="3">
        <v>8</v>
      </c>
      <c r="E5" s="10">
        <v>0.72599999999999998</v>
      </c>
      <c r="F5" s="10">
        <v>16.96</v>
      </c>
      <c r="G5" s="10">
        <v>0</v>
      </c>
      <c r="H5" s="10">
        <v>0.37599999999999995</v>
      </c>
      <c r="I5" s="10">
        <v>0.35099999999999998</v>
      </c>
      <c r="J5" s="10">
        <v>0</v>
      </c>
      <c r="K5" s="10">
        <v>0</v>
      </c>
      <c r="L5" s="10">
        <v>0.05</v>
      </c>
      <c r="M5" s="10">
        <v>0.19500000000000001</v>
      </c>
      <c r="N5" s="1">
        <v>119.98333333333335</v>
      </c>
      <c r="O5" s="10">
        <v>0.1036875</v>
      </c>
      <c r="P5" s="10">
        <v>5.6930000000000008E-2</v>
      </c>
      <c r="Q5" s="10">
        <v>5.8129999999999994E-2</v>
      </c>
      <c r="R5" s="10">
        <v>0.15457930144916404</v>
      </c>
      <c r="S5" s="10">
        <v>0.33468293473460631</v>
      </c>
      <c r="T5" s="14">
        <v>19</v>
      </c>
      <c r="U5" s="14">
        <v>5</v>
      </c>
      <c r="V5" s="14">
        <v>620</v>
      </c>
      <c r="W5" s="14">
        <v>6</v>
      </c>
      <c r="X5" s="14">
        <v>16</v>
      </c>
      <c r="Y5" s="12">
        <f t="shared" si="0"/>
        <v>22</v>
      </c>
      <c r="Z5" s="12">
        <v>9.7299405428251582</v>
      </c>
      <c r="AA5" s="12">
        <v>72.159846130999966</v>
      </c>
      <c r="AB5" s="3">
        <v>23.11</v>
      </c>
      <c r="AC5" s="3">
        <v>1.2749999999999999</v>
      </c>
      <c r="AD5" s="11">
        <v>18.5</v>
      </c>
      <c r="AE5" s="12">
        <v>21514.9</v>
      </c>
      <c r="AF5" s="3">
        <v>14</v>
      </c>
    </row>
    <row r="6" spans="1:32" x14ac:dyDescent="0.2">
      <c r="A6" s="8">
        <v>5</v>
      </c>
      <c r="B6" s="9">
        <v>43332</v>
      </c>
      <c r="C6" s="3">
        <v>2018</v>
      </c>
      <c r="D6" s="3">
        <v>8</v>
      </c>
      <c r="E6" s="10">
        <v>0.70789999999999997</v>
      </c>
      <c r="F6" s="10">
        <v>20.814</v>
      </c>
      <c r="G6" s="10">
        <v>0</v>
      </c>
      <c r="H6" s="10">
        <v>0.16230000000000003</v>
      </c>
      <c r="I6" s="10">
        <v>0</v>
      </c>
      <c r="J6" s="10">
        <v>0</v>
      </c>
      <c r="K6" s="10">
        <v>0</v>
      </c>
      <c r="L6" s="10">
        <v>4.8099999999999997E-2</v>
      </c>
      <c r="M6" s="10">
        <v>0</v>
      </c>
      <c r="N6" s="1">
        <v>125.69999999999999</v>
      </c>
      <c r="O6" s="10">
        <v>2.7531250000000004E-2</v>
      </c>
      <c r="P6" s="10">
        <v>1.8750000000000003E-2</v>
      </c>
      <c r="Q6" s="10">
        <v>2.555E-2</v>
      </c>
      <c r="R6" s="10">
        <v>2.3588572982572397E-2</v>
      </c>
      <c r="S6" s="10">
        <v>0.24418566399988709</v>
      </c>
      <c r="T6" s="14">
        <v>44</v>
      </c>
      <c r="U6" s="14">
        <v>18</v>
      </c>
      <c r="V6" s="14">
        <v>590</v>
      </c>
      <c r="W6" s="14">
        <v>12</v>
      </c>
      <c r="X6" s="14">
        <v>31</v>
      </c>
      <c r="Y6" s="12">
        <f t="shared" si="0"/>
        <v>43</v>
      </c>
      <c r="Z6" s="12">
        <v>5.2826697391601236</v>
      </c>
      <c r="AA6" s="12">
        <v>29.652194836089066</v>
      </c>
      <c r="AB6" s="3">
        <v>21.07</v>
      </c>
      <c r="AC6" s="3">
        <v>1.36</v>
      </c>
      <c r="AD6" s="11">
        <v>15</v>
      </c>
      <c r="AE6" s="12">
        <v>18644.933333333334</v>
      </c>
      <c r="AF6" s="3">
        <v>46.999999999999993</v>
      </c>
    </row>
    <row r="7" spans="1:32" x14ac:dyDescent="0.2">
      <c r="A7" s="8">
        <v>6</v>
      </c>
      <c r="B7" s="9">
        <v>43346</v>
      </c>
      <c r="C7" s="3">
        <v>2018</v>
      </c>
      <c r="D7" s="3">
        <v>9</v>
      </c>
      <c r="E7" s="10">
        <v>3.2300000000000002E-2</v>
      </c>
      <c r="F7" s="10">
        <v>5.0807000000000002</v>
      </c>
      <c r="G7" s="10">
        <v>0</v>
      </c>
      <c r="H7" s="10">
        <v>0.15339999999999995</v>
      </c>
      <c r="I7" s="10">
        <v>0.29170000000000001</v>
      </c>
      <c r="J7" s="10">
        <v>0</v>
      </c>
      <c r="K7" s="10">
        <v>0</v>
      </c>
      <c r="L7" s="10">
        <v>1.67E-2</v>
      </c>
      <c r="M7" s="10">
        <v>0.45140000000000002</v>
      </c>
      <c r="N7" s="1">
        <v>49.372222222222227</v>
      </c>
      <c r="O7" s="10">
        <v>5.1113750000000006E-2</v>
      </c>
      <c r="P7" s="10">
        <v>8.3899999999999999E-3</v>
      </c>
      <c r="Q7" s="10">
        <v>1.494E-2</v>
      </c>
      <c r="R7" s="10">
        <v>1.2928631278479512</v>
      </c>
      <c r="S7" s="10">
        <v>9.2040340790747702E-2</v>
      </c>
      <c r="T7" s="14">
        <v>38</v>
      </c>
      <c r="U7" s="14">
        <v>26</v>
      </c>
      <c r="V7" s="14">
        <v>540</v>
      </c>
      <c r="W7" s="14">
        <v>25</v>
      </c>
      <c r="X7" s="14">
        <v>33</v>
      </c>
      <c r="Y7" s="12">
        <f t="shared" si="0"/>
        <v>58</v>
      </c>
      <c r="Z7" s="12">
        <v>4.933011813670098</v>
      </c>
      <c r="AA7" s="12">
        <v>31.424449121564507</v>
      </c>
      <c r="AB7" s="3">
        <v>18.39</v>
      </c>
      <c r="AC7" s="3">
        <v>1.87</v>
      </c>
      <c r="AD7" s="11">
        <v>15</v>
      </c>
      <c r="AE7" s="12">
        <v>13859.166666666666</v>
      </c>
      <c r="AF7" s="3">
        <v>75.3</v>
      </c>
    </row>
    <row r="8" spans="1:32" x14ac:dyDescent="0.2">
      <c r="A8" s="8">
        <v>8</v>
      </c>
      <c r="B8" s="9">
        <v>43593</v>
      </c>
      <c r="C8" s="3">
        <v>2019</v>
      </c>
      <c r="D8" s="3">
        <v>5</v>
      </c>
      <c r="E8" s="10">
        <v>0</v>
      </c>
      <c r="F8" s="10">
        <v>0</v>
      </c>
      <c r="G8" s="10">
        <v>1.2800000000000001E-2</v>
      </c>
      <c r="H8" s="10">
        <v>0</v>
      </c>
      <c r="I8" s="10">
        <v>3.56E-2</v>
      </c>
      <c r="J8" s="10">
        <v>0</v>
      </c>
      <c r="K8" s="10">
        <v>0</v>
      </c>
      <c r="L8" s="10">
        <v>0</v>
      </c>
      <c r="M8" s="10">
        <v>0</v>
      </c>
      <c r="N8" s="1">
        <v>6.59375</v>
      </c>
      <c r="O8" s="10">
        <v>5.8025E-2</v>
      </c>
      <c r="P8" s="10">
        <v>5.2159999999999998E-2</v>
      </c>
      <c r="Q8" s="10">
        <v>0.10222000000000001</v>
      </c>
      <c r="R8" s="10">
        <v>4.6870491770991764E-2</v>
      </c>
      <c r="S8" s="10">
        <v>2.4373664883812717E-2</v>
      </c>
      <c r="T8" s="14" t="s">
        <v>29</v>
      </c>
      <c r="U8" s="14" t="s">
        <v>29</v>
      </c>
      <c r="V8" s="14" t="s">
        <v>29</v>
      </c>
      <c r="W8" s="14" t="s">
        <v>29</v>
      </c>
      <c r="X8" s="14" t="s">
        <v>29</v>
      </c>
      <c r="Y8" s="14" t="s">
        <v>29</v>
      </c>
      <c r="Z8" s="14" t="s">
        <v>29</v>
      </c>
      <c r="AA8" s="14" t="s">
        <v>29</v>
      </c>
      <c r="AB8" s="2">
        <v>10.82</v>
      </c>
      <c r="AC8" s="3">
        <v>3.74</v>
      </c>
      <c r="AD8" s="11">
        <v>29.5</v>
      </c>
      <c r="AE8" s="12">
        <v>15384.833333333334</v>
      </c>
      <c r="AF8" s="3">
        <v>29.299999999999997</v>
      </c>
    </row>
    <row r="9" spans="1:32" x14ac:dyDescent="0.2">
      <c r="A9" s="8">
        <v>9</v>
      </c>
      <c r="B9" s="9">
        <v>43600</v>
      </c>
      <c r="C9" s="3">
        <v>2019</v>
      </c>
      <c r="D9" s="3">
        <v>5</v>
      </c>
      <c r="E9" s="10">
        <v>0</v>
      </c>
      <c r="F9" s="10">
        <v>0</v>
      </c>
      <c r="G9" s="10">
        <v>0</v>
      </c>
      <c r="H9" s="10">
        <v>0</v>
      </c>
      <c r="I9" s="10">
        <v>5.7000000000000002E-3</v>
      </c>
      <c r="J9" s="10">
        <v>0</v>
      </c>
      <c r="K9" s="10">
        <v>0</v>
      </c>
      <c r="L9" s="10">
        <v>0</v>
      </c>
      <c r="M9" s="10">
        <v>0</v>
      </c>
      <c r="N9" s="1">
        <v>1.20625</v>
      </c>
      <c r="O9" s="10">
        <v>3.9025000000000004E-2</v>
      </c>
      <c r="P9" s="10">
        <v>0.11870000000000001</v>
      </c>
      <c r="Q9" s="10">
        <v>0.15356999999999998</v>
      </c>
      <c r="R9" s="10">
        <v>1.2010105176066602E-2</v>
      </c>
      <c r="S9" s="10">
        <v>5.4050243105976434E-2</v>
      </c>
      <c r="T9" s="12">
        <v>15</v>
      </c>
      <c r="U9" s="12">
        <v>1</v>
      </c>
      <c r="V9" s="12">
        <v>3800</v>
      </c>
      <c r="W9" s="12">
        <v>41</v>
      </c>
      <c r="X9" s="12">
        <v>3600</v>
      </c>
      <c r="Y9" s="12">
        <f t="shared" ref="Y9:Y55" si="1">X9+W9</f>
        <v>3641</v>
      </c>
      <c r="Z9" s="12">
        <v>8051.5257991878179</v>
      </c>
      <c r="AA9" s="12">
        <v>560.20869792023643</v>
      </c>
      <c r="AB9" s="2">
        <v>12.4</v>
      </c>
      <c r="AC9" s="3">
        <v>6.5789999999999997</v>
      </c>
      <c r="AD9" s="11">
        <v>27</v>
      </c>
      <c r="AE9" s="12">
        <v>17195.883333333335</v>
      </c>
      <c r="AF9" s="3">
        <v>36.299999999999997</v>
      </c>
    </row>
    <row r="10" spans="1:32" x14ac:dyDescent="0.2">
      <c r="A10" s="8">
        <v>10</v>
      </c>
      <c r="B10" s="9">
        <v>43606</v>
      </c>
      <c r="C10" s="3">
        <v>2019</v>
      </c>
      <c r="D10" s="3">
        <v>5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">
        <v>0.89600000000000002</v>
      </c>
      <c r="O10" s="10"/>
      <c r="P10" s="10"/>
      <c r="Q10" s="10"/>
      <c r="R10" s="10"/>
      <c r="S10" s="10"/>
      <c r="T10" s="12">
        <v>31</v>
      </c>
      <c r="U10" s="12">
        <v>2</v>
      </c>
      <c r="V10" s="12">
        <v>3700</v>
      </c>
      <c r="W10" s="12">
        <v>60</v>
      </c>
      <c r="X10" s="12">
        <v>2800</v>
      </c>
      <c r="Y10" s="12">
        <f t="shared" si="1"/>
        <v>2860</v>
      </c>
      <c r="Z10" s="12">
        <v>3162.2306764181762</v>
      </c>
      <c r="AA10" s="12">
        <v>263.9353373053745</v>
      </c>
      <c r="AB10" s="2">
        <v>13.7</v>
      </c>
      <c r="AC10" s="3">
        <v>8.891</v>
      </c>
      <c r="AD10" s="11">
        <v>24</v>
      </c>
      <c r="AE10" s="12">
        <v>16121.333333333334</v>
      </c>
      <c r="AF10" s="3">
        <v>43.7</v>
      </c>
    </row>
    <row r="11" spans="1:32" x14ac:dyDescent="0.2">
      <c r="A11" s="8">
        <v>11</v>
      </c>
      <c r="B11" s="9">
        <v>43614</v>
      </c>
      <c r="C11" s="3">
        <v>2019</v>
      </c>
      <c r="D11" s="3">
        <v>5</v>
      </c>
      <c r="E11" s="10">
        <v>4.1700000000000001E-2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">
        <v>2.16</v>
      </c>
      <c r="O11" s="10">
        <v>4.4750000000000007E-3</v>
      </c>
      <c r="P11" s="10">
        <v>2.6799999999999997E-2</v>
      </c>
      <c r="Q11" s="10">
        <v>0.12936</v>
      </c>
      <c r="R11" s="10">
        <v>7.9702743513454841E-2</v>
      </c>
      <c r="S11" s="10">
        <v>8.6364634055462984E-3</v>
      </c>
      <c r="T11" s="12">
        <v>24</v>
      </c>
      <c r="U11" s="12">
        <v>4</v>
      </c>
      <c r="V11" s="12">
        <v>4100</v>
      </c>
      <c r="W11" s="12">
        <v>59</v>
      </c>
      <c r="X11" s="12">
        <v>3400</v>
      </c>
      <c r="Y11" s="12">
        <f t="shared" si="1"/>
        <v>3459</v>
      </c>
      <c r="Z11" s="12">
        <v>1912.265019183649</v>
      </c>
      <c r="AA11" s="12">
        <v>377.7723127422646</v>
      </c>
      <c r="AB11" s="2">
        <v>14.6</v>
      </c>
      <c r="AC11" s="3">
        <v>7.0209999999999999</v>
      </c>
      <c r="AD11" s="11">
        <v>21</v>
      </c>
      <c r="AE11" s="12">
        <v>16376.366666666667</v>
      </c>
      <c r="AF11" s="3">
        <v>36.699999999999996</v>
      </c>
    </row>
    <row r="12" spans="1:32" x14ac:dyDescent="0.2">
      <c r="A12" s="8">
        <v>12</v>
      </c>
      <c r="B12" s="9">
        <v>43620</v>
      </c>
      <c r="C12" s="3">
        <v>2019</v>
      </c>
      <c r="D12" s="3">
        <v>6</v>
      </c>
      <c r="E12" s="10">
        <v>2.7799999999999998E-2</v>
      </c>
      <c r="F12" s="10">
        <v>0</v>
      </c>
      <c r="G12" s="10">
        <v>0</v>
      </c>
      <c r="H12" s="10">
        <v>0</v>
      </c>
      <c r="I12" s="10">
        <v>2.2800000000000001E-2</v>
      </c>
      <c r="J12" s="10">
        <v>0</v>
      </c>
      <c r="K12" s="10">
        <v>0</v>
      </c>
      <c r="L12" s="10">
        <v>0</v>
      </c>
      <c r="M12" s="10">
        <v>0</v>
      </c>
      <c r="N12" s="1">
        <v>8.19</v>
      </c>
      <c r="O12" s="10"/>
      <c r="P12" s="10"/>
      <c r="Q12" s="10"/>
      <c r="R12" s="10"/>
      <c r="S12" s="10"/>
      <c r="T12" s="12">
        <v>22</v>
      </c>
      <c r="U12" s="12">
        <v>1</v>
      </c>
      <c r="V12" s="12">
        <v>3200</v>
      </c>
      <c r="W12" s="12">
        <v>22</v>
      </c>
      <c r="X12" s="12">
        <v>2700</v>
      </c>
      <c r="Y12" s="12">
        <f t="shared" si="1"/>
        <v>2722</v>
      </c>
      <c r="Z12" s="23">
        <v>6019.3036306910262</v>
      </c>
      <c r="AA12" s="12">
        <v>321.6509270355424</v>
      </c>
      <c r="AB12" s="2">
        <v>17.260000000000002</v>
      </c>
      <c r="AC12" s="3">
        <v>6.4939999999999998</v>
      </c>
      <c r="AD12" s="11">
        <v>27</v>
      </c>
      <c r="AE12" s="12">
        <v>17390.866666666665</v>
      </c>
      <c r="AF12" s="3">
        <v>40.799999999999997</v>
      </c>
    </row>
    <row r="13" spans="1:32" x14ac:dyDescent="0.2">
      <c r="A13" s="8">
        <v>13</v>
      </c>
      <c r="B13" s="9">
        <v>43627</v>
      </c>
      <c r="C13" s="3">
        <v>2019</v>
      </c>
      <c r="D13" s="3">
        <v>6</v>
      </c>
      <c r="E13" s="10">
        <v>0.14299999999999999</v>
      </c>
      <c r="F13" s="10">
        <v>0</v>
      </c>
      <c r="G13" s="10">
        <v>0</v>
      </c>
      <c r="H13" s="10">
        <v>0.1123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">
        <v>17.36</v>
      </c>
      <c r="O13" s="10">
        <v>5.9799999999999999E-2</v>
      </c>
      <c r="P13" s="10">
        <v>4.6829999999999997E-2</v>
      </c>
      <c r="Q13" s="10">
        <v>0.17079</v>
      </c>
      <c r="R13" s="10">
        <v>1.9999362286303089E-2</v>
      </c>
      <c r="S13" s="10">
        <v>2.8080417038719926E-3</v>
      </c>
      <c r="T13" s="12">
        <v>18</v>
      </c>
      <c r="U13" s="12">
        <v>1</v>
      </c>
      <c r="V13" s="12">
        <v>3000</v>
      </c>
      <c r="W13" s="12">
        <v>27</v>
      </c>
      <c r="X13" s="12">
        <v>2300</v>
      </c>
      <c r="Y13" s="12">
        <f t="shared" si="1"/>
        <v>2327</v>
      </c>
      <c r="Z13" s="12">
        <v>5145.8117370804866</v>
      </c>
      <c r="AA13" s="12">
        <v>368.55835389489232</v>
      </c>
      <c r="AB13" s="2">
        <v>17.64</v>
      </c>
      <c r="AC13" s="3">
        <v>3.8080000000000003</v>
      </c>
      <c r="AD13" s="11">
        <v>35</v>
      </c>
      <c r="AE13" s="12">
        <v>18011.783333333333</v>
      </c>
      <c r="AF13" s="3">
        <v>48.2</v>
      </c>
    </row>
    <row r="14" spans="1:32" x14ac:dyDescent="0.2">
      <c r="A14" s="8">
        <v>14</v>
      </c>
      <c r="B14" s="9">
        <v>43634</v>
      </c>
      <c r="C14" s="3">
        <v>2019</v>
      </c>
      <c r="D14" s="3">
        <v>6</v>
      </c>
      <c r="E14" s="10">
        <v>0.4093</v>
      </c>
      <c r="F14" s="10">
        <v>0</v>
      </c>
      <c r="G14" s="10">
        <v>0</v>
      </c>
      <c r="H14" s="10">
        <v>0</v>
      </c>
      <c r="I14" s="10">
        <v>2.2800000000000001E-2</v>
      </c>
      <c r="J14" s="10">
        <v>0</v>
      </c>
      <c r="K14" s="10">
        <v>0</v>
      </c>
      <c r="L14" s="10">
        <v>0</v>
      </c>
      <c r="M14" s="10">
        <v>0</v>
      </c>
      <c r="N14" s="1">
        <v>11.85</v>
      </c>
      <c r="O14" s="10"/>
      <c r="P14" s="10"/>
      <c r="Q14" s="10"/>
      <c r="R14" s="10"/>
      <c r="S14" s="10"/>
      <c r="T14" s="12">
        <v>16</v>
      </c>
      <c r="U14" s="12">
        <v>1</v>
      </c>
      <c r="V14" s="12">
        <v>2800</v>
      </c>
      <c r="W14" s="12">
        <v>18</v>
      </c>
      <c r="X14" s="12">
        <v>2500</v>
      </c>
      <c r="Y14" s="12">
        <f t="shared" si="1"/>
        <v>2518</v>
      </c>
      <c r="Z14" s="12">
        <v>5568.1796106440324</v>
      </c>
      <c r="AA14" s="12">
        <v>386.98627158963694</v>
      </c>
      <c r="AB14" s="2">
        <v>19.7</v>
      </c>
      <c r="AC14" s="3">
        <v>3.8249999999999997</v>
      </c>
      <c r="AD14" s="11">
        <v>39</v>
      </c>
      <c r="AE14" s="12">
        <v>18533</v>
      </c>
      <c r="AF14" s="3">
        <v>63.699999999999996</v>
      </c>
    </row>
    <row r="15" spans="1:32" x14ac:dyDescent="0.2">
      <c r="A15" s="8">
        <v>15</v>
      </c>
      <c r="B15" s="9">
        <v>43641</v>
      </c>
      <c r="C15" s="3">
        <v>2019</v>
      </c>
      <c r="D15" s="3">
        <v>6</v>
      </c>
      <c r="E15" s="10">
        <v>0.3987</v>
      </c>
      <c r="F15" s="10">
        <v>4.1000000000000003E-3</v>
      </c>
      <c r="G15" s="10">
        <v>0</v>
      </c>
      <c r="H15" s="10">
        <v>7.7799999999999994E-2</v>
      </c>
      <c r="I15" s="10">
        <v>1.3000000000000001E-2</v>
      </c>
      <c r="J15" s="10">
        <v>0</v>
      </c>
      <c r="K15" s="10">
        <v>0</v>
      </c>
      <c r="L15" s="10">
        <v>5.0000000000000001E-3</v>
      </c>
      <c r="M15" s="10">
        <v>0</v>
      </c>
      <c r="N15" s="1">
        <v>12.762500000000001</v>
      </c>
      <c r="O15" s="10">
        <v>8.3999999999999991E-2</v>
      </c>
      <c r="P15" s="10">
        <v>3.15E-2</v>
      </c>
      <c r="Q15" s="10">
        <v>8.2100000000000003E-3</v>
      </c>
      <c r="R15" s="10">
        <v>3.3097585826081709E-2</v>
      </c>
      <c r="S15" s="10">
        <v>9.9448349202413428E-3</v>
      </c>
      <c r="T15" s="12">
        <v>16</v>
      </c>
      <c r="U15" s="12">
        <v>1</v>
      </c>
      <c r="V15" s="12">
        <v>2500</v>
      </c>
      <c r="W15" s="12">
        <v>17</v>
      </c>
      <c r="X15" s="12">
        <v>2300</v>
      </c>
      <c r="Y15" s="12">
        <f t="shared" si="1"/>
        <v>2317</v>
      </c>
      <c r="Z15" s="12">
        <v>5123.6982358467931</v>
      </c>
      <c r="AA15" s="12">
        <v>345.52345677646156</v>
      </c>
      <c r="AB15" s="2">
        <v>21</v>
      </c>
      <c r="AC15" s="3">
        <v>4.08</v>
      </c>
      <c r="AD15" s="11">
        <v>49.5</v>
      </c>
      <c r="AE15" s="12">
        <v>20364.133333333335</v>
      </c>
      <c r="AF15" s="3">
        <v>59.099999999999994</v>
      </c>
    </row>
    <row r="16" spans="1:32" x14ac:dyDescent="0.2">
      <c r="A16" s="8">
        <v>16</v>
      </c>
      <c r="B16" s="9">
        <v>43655</v>
      </c>
      <c r="C16" s="3">
        <v>2019</v>
      </c>
      <c r="D16" s="3">
        <v>7</v>
      </c>
      <c r="E16" s="10">
        <v>0.51049999999999995</v>
      </c>
      <c r="F16" s="10">
        <v>2.4899999999999999E-2</v>
      </c>
      <c r="G16" s="10">
        <v>0</v>
      </c>
      <c r="H16" s="10">
        <v>1.2999999999999999E-2</v>
      </c>
      <c r="I16" s="10">
        <v>4.0000000000000001E-3</v>
      </c>
      <c r="J16" s="10">
        <v>0</v>
      </c>
      <c r="K16" s="10">
        <v>0</v>
      </c>
      <c r="L16" s="10">
        <v>4.4000000000000003E-3</v>
      </c>
      <c r="M16" s="10">
        <v>0</v>
      </c>
      <c r="N16" s="1">
        <v>26.27</v>
      </c>
      <c r="O16" s="10">
        <v>0.16619166666666663</v>
      </c>
      <c r="P16" s="10">
        <v>2.0046666666666667E-2</v>
      </c>
      <c r="Q16" s="10">
        <v>5.0470000000000001E-2</v>
      </c>
      <c r="R16" s="10">
        <v>0.13476190760825557</v>
      </c>
      <c r="S16" s="10">
        <v>4.4325900423144028E-2</v>
      </c>
      <c r="T16" s="12">
        <v>23</v>
      </c>
      <c r="U16" s="12">
        <v>1</v>
      </c>
      <c r="V16" s="12">
        <v>1900</v>
      </c>
      <c r="W16" s="12">
        <v>7</v>
      </c>
      <c r="X16" s="12">
        <v>1300</v>
      </c>
      <c r="Y16" s="12">
        <f t="shared" si="1"/>
        <v>1307</v>
      </c>
      <c r="Z16" s="12">
        <v>2890.2346112437453</v>
      </c>
      <c r="AA16" s="12">
        <v>182.67674932181623</v>
      </c>
      <c r="AB16" s="2">
        <v>18.5</v>
      </c>
      <c r="AC16" s="3">
        <v>2.7709999999999999</v>
      </c>
      <c r="AD16" s="11">
        <v>63.5</v>
      </c>
      <c r="AE16" s="12">
        <v>20645.599999999999</v>
      </c>
      <c r="AF16" s="3">
        <v>51.199999999999989</v>
      </c>
    </row>
    <row r="17" spans="1:32" x14ac:dyDescent="0.2">
      <c r="A17" s="8">
        <v>17</v>
      </c>
      <c r="B17" s="9">
        <v>43662</v>
      </c>
      <c r="C17" s="3">
        <v>2019</v>
      </c>
      <c r="D17" s="3">
        <v>7</v>
      </c>
      <c r="E17" s="10">
        <v>0.24199999999999999</v>
      </c>
      <c r="F17" s="10">
        <v>8.3000000000000001E-3</v>
      </c>
      <c r="G17" s="10">
        <v>0</v>
      </c>
      <c r="H17" s="10">
        <v>0.19869999999999999</v>
      </c>
      <c r="I17" s="10">
        <v>6.4000000000000001E-2</v>
      </c>
      <c r="J17" s="10">
        <v>0</v>
      </c>
      <c r="K17" s="10">
        <v>0</v>
      </c>
      <c r="L17" s="10">
        <v>4.4000000000000003E-3</v>
      </c>
      <c r="M17" s="10">
        <v>0</v>
      </c>
      <c r="N17" s="1">
        <v>8.6666666666666679</v>
      </c>
      <c r="O17" s="10"/>
      <c r="P17" s="10"/>
      <c r="Q17" s="10"/>
      <c r="R17" s="10"/>
      <c r="S17" s="10"/>
      <c r="T17" s="12">
        <v>28</v>
      </c>
      <c r="U17" s="12">
        <v>1</v>
      </c>
      <c r="V17" s="12">
        <v>1700</v>
      </c>
      <c r="W17" s="12">
        <v>38</v>
      </c>
      <c r="X17" s="12">
        <v>1100</v>
      </c>
      <c r="Y17" s="12">
        <f t="shared" si="1"/>
        <v>1138</v>
      </c>
      <c r="Z17" s="12">
        <v>2516.5164403943249</v>
      </c>
      <c r="AA17" s="12">
        <v>134.26054320456791</v>
      </c>
      <c r="AB17" s="2">
        <v>20</v>
      </c>
      <c r="AC17" s="3">
        <v>6.0519999999999996</v>
      </c>
      <c r="AD17" s="11">
        <v>63.5</v>
      </c>
      <c r="AE17" s="12">
        <v>20887.099999999999</v>
      </c>
      <c r="AF17" s="3">
        <v>30.4</v>
      </c>
    </row>
    <row r="18" spans="1:32" x14ac:dyDescent="0.2">
      <c r="A18" s="8">
        <v>18</v>
      </c>
      <c r="B18" s="9">
        <v>43669</v>
      </c>
      <c r="C18" s="3">
        <v>2019</v>
      </c>
      <c r="D18" s="3">
        <v>7</v>
      </c>
      <c r="E18" s="10">
        <v>0.2387</v>
      </c>
      <c r="F18" s="10">
        <v>8.3000000000000001E-3</v>
      </c>
      <c r="G18" s="10">
        <v>0</v>
      </c>
      <c r="H18" s="10">
        <v>0.88339999999999996</v>
      </c>
      <c r="I18" s="10">
        <v>0.1431</v>
      </c>
      <c r="J18" s="10">
        <v>0</v>
      </c>
      <c r="K18" s="10">
        <v>0</v>
      </c>
      <c r="L18" s="10">
        <v>2.6499999999999999E-2</v>
      </c>
      <c r="M18" s="10">
        <v>0</v>
      </c>
      <c r="N18" s="1">
        <v>25.15</v>
      </c>
      <c r="O18" s="10">
        <v>6.384999999999999E-2</v>
      </c>
      <c r="P18" s="10">
        <v>1.1250000000000001E-2</v>
      </c>
      <c r="Q18" s="10">
        <v>5.9879999999999996E-2</v>
      </c>
      <c r="R18" s="10">
        <v>0.13012733843814367</v>
      </c>
      <c r="S18" s="10">
        <v>3.1946228828186367E-2</v>
      </c>
      <c r="T18" s="12">
        <v>39</v>
      </c>
      <c r="U18" s="12">
        <v>1</v>
      </c>
      <c r="V18" s="12">
        <v>1400</v>
      </c>
      <c r="W18" s="12">
        <v>10</v>
      </c>
      <c r="X18" s="12">
        <v>950</v>
      </c>
      <c r="Y18" s="12">
        <f t="shared" si="1"/>
        <v>960</v>
      </c>
      <c r="Z18" s="12">
        <v>2122.8961184345799</v>
      </c>
      <c r="AA18" s="12">
        <v>79.381799300438345</v>
      </c>
      <c r="AB18" s="2">
        <v>20.75</v>
      </c>
      <c r="AC18" s="3">
        <v>2.8899999999999997</v>
      </c>
      <c r="AD18" s="11">
        <v>63</v>
      </c>
      <c r="AE18" s="12">
        <v>20123.05</v>
      </c>
      <c r="AF18" s="3">
        <v>30.6</v>
      </c>
    </row>
    <row r="19" spans="1:32" x14ac:dyDescent="0.2">
      <c r="A19" s="8">
        <v>19</v>
      </c>
      <c r="B19" s="9">
        <v>43676</v>
      </c>
      <c r="C19" s="3">
        <v>2019</v>
      </c>
      <c r="D19" s="3">
        <v>7</v>
      </c>
      <c r="E19" s="10">
        <v>0.11</v>
      </c>
      <c r="F19" s="10">
        <v>0</v>
      </c>
      <c r="G19" s="10">
        <v>0</v>
      </c>
      <c r="H19" s="10">
        <v>0.81479999999999997</v>
      </c>
      <c r="I19" s="10">
        <v>0.1782</v>
      </c>
      <c r="J19" s="10">
        <v>0</v>
      </c>
      <c r="K19" s="10">
        <v>0</v>
      </c>
      <c r="L19" s="10">
        <v>0.1784</v>
      </c>
      <c r="M19" s="10">
        <v>0</v>
      </c>
      <c r="N19" s="1">
        <v>38.800000000000004</v>
      </c>
      <c r="O19" s="10"/>
      <c r="P19" s="10"/>
      <c r="Q19" s="10"/>
      <c r="R19" s="10"/>
      <c r="S19" s="10"/>
      <c r="T19" s="12">
        <v>39</v>
      </c>
      <c r="U19" s="12">
        <v>1</v>
      </c>
      <c r="V19" s="12">
        <v>1100</v>
      </c>
      <c r="W19" s="12">
        <v>6</v>
      </c>
      <c r="X19" s="12">
        <v>340</v>
      </c>
      <c r="Y19" s="12">
        <f t="shared" si="1"/>
        <v>346</v>
      </c>
      <c r="Z19" s="12">
        <v>765.12714268579646</v>
      </c>
      <c r="AA19" s="12">
        <v>62.371413736058692</v>
      </c>
      <c r="AB19" s="2">
        <v>22.15</v>
      </c>
      <c r="AC19" s="3">
        <v>1.768</v>
      </c>
      <c r="AD19" s="11">
        <v>55.5</v>
      </c>
      <c r="AE19" s="12">
        <v>19124.05</v>
      </c>
      <c r="AF19" s="3">
        <v>34.1</v>
      </c>
    </row>
    <row r="20" spans="1:32" x14ac:dyDescent="0.2">
      <c r="A20" s="8">
        <v>20</v>
      </c>
      <c r="B20" s="9">
        <v>43683</v>
      </c>
      <c r="C20" s="3">
        <v>2019</v>
      </c>
      <c r="D20" s="3">
        <v>8</v>
      </c>
      <c r="E20" s="10">
        <v>0.2467</v>
      </c>
      <c r="F20" s="10">
        <v>2.9100000000000001E-2</v>
      </c>
      <c r="G20" s="10">
        <v>0</v>
      </c>
      <c r="H20" s="10">
        <v>1.6416999999999999</v>
      </c>
      <c r="I20" s="10">
        <v>0.1661</v>
      </c>
      <c r="J20" s="10">
        <v>0</v>
      </c>
      <c r="K20" s="10">
        <v>0</v>
      </c>
      <c r="L20" s="10">
        <v>9.7000000000000003E-3</v>
      </c>
      <c r="M20" s="10">
        <v>0</v>
      </c>
      <c r="N20" s="1">
        <v>44.31</v>
      </c>
      <c r="O20" s="10">
        <v>1.3316666666666666E-2</v>
      </c>
      <c r="P20" s="10">
        <v>1.2500000000000002E-3</v>
      </c>
      <c r="Q20" s="10">
        <v>3.5800000000000003E-3</v>
      </c>
      <c r="R20" s="10">
        <v>0.11587889242129581</v>
      </c>
      <c r="S20" s="10">
        <v>1.755257152734177E-2</v>
      </c>
      <c r="T20" s="12">
        <v>47</v>
      </c>
      <c r="U20" s="12">
        <v>1</v>
      </c>
      <c r="V20" s="12">
        <v>920</v>
      </c>
      <c r="W20" s="12">
        <v>7</v>
      </c>
      <c r="X20" s="12">
        <v>39</v>
      </c>
      <c r="Y20" s="12">
        <f t="shared" si="1"/>
        <v>46</v>
      </c>
      <c r="Z20" s="12">
        <v>101.72210567499027</v>
      </c>
      <c r="AA20" s="12">
        <v>43.286002414889488</v>
      </c>
      <c r="AB20" s="2">
        <v>21.37</v>
      </c>
      <c r="AC20" s="3">
        <v>2.0229999999999997</v>
      </c>
      <c r="AD20" s="11">
        <v>53.5</v>
      </c>
      <c r="AE20" s="12">
        <v>19296.099999999999</v>
      </c>
      <c r="AF20" s="3">
        <v>25.4</v>
      </c>
    </row>
    <row r="21" spans="1:32" x14ac:dyDescent="0.2">
      <c r="A21" s="8">
        <v>21</v>
      </c>
      <c r="B21" s="9">
        <v>43690</v>
      </c>
      <c r="C21" s="3">
        <v>2019</v>
      </c>
      <c r="D21" s="3">
        <v>8</v>
      </c>
      <c r="E21" s="10">
        <v>0.31380000000000002</v>
      </c>
      <c r="F21" s="10">
        <v>3.7400000000000003E-2</v>
      </c>
      <c r="G21" s="10">
        <v>0</v>
      </c>
      <c r="H21" s="10">
        <v>1.5898999999999999</v>
      </c>
      <c r="I21" s="10">
        <v>0.36809999999999998</v>
      </c>
      <c r="J21" s="10">
        <v>0</v>
      </c>
      <c r="K21" s="10">
        <v>0</v>
      </c>
      <c r="L21" s="10">
        <v>0.28610000000000002</v>
      </c>
      <c r="M21" s="10">
        <v>0</v>
      </c>
      <c r="N21" s="1">
        <v>49.816666666666663</v>
      </c>
      <c r="O21" s="10"/>
      <c r="P21" s="10"/>
      <c r="Q21" s="10"/>
      <c r="R21" s="10"/>
      <c r="S21" s="10"/>
      <c r="T21" s="12">
        <v>58</v>
      </c>
      <c r="U21" s="12">
        <v>1</v>
      </c>
      <c r="V21" s="12">
        <v>840</v>
      </c>
      <c r="W21" s="12">
        <v>6</v>
      </c>
      <c r="X21" s="12">
        <v>9</v>
      </c>
      <c r="Y21" s="12">
        <f t="shared" si="1"/>
        <v>15</v>
      </c>
      <c r="Z21" s="12">
        <v>33.170251850540303</v>
      </c>
      <c r="AA21" s="12">
        <v>32.026450062590648</v>
      </c>
      <c r="AB21" s="2">
        <v>20.84</v>
      </c>
      <c r="AC21" s="3">
        <v>1.9040000000000001</v>
      </c>
      <c r="AD21" s="11">
        <v>59.5</v>
      </c>
      <c r="AE21" s="12">
        <v>18486.400000000001</v>
      </c>
      <c r="AF21" s="3">
        <v>42.2</v>
      </c>
    </row>
    <row r="22" spans="1:32" x14ac:dyDescent="0.2">
      <c r="A22" s="8">
        <v>22</v>
      </c>
      <c r="B22" s="9">
        <v>43697</v>
      </c>
      <c r="C22" s="3">
        <v>2019</v>
      </c>
      <c r="D22" s="3">
        <v>8</v>
      </c>
      <c r="E22" s="10">
        <v>7.8100000000000003E-2</v>
      </c>
      <c r="F22" s="10">
        <v>1.2500000000000001E-2</v>
      </c>
      <c r="G22" s="10">
        <v>0</v>
      </c>
      <c r="H22" s="10">
        <v>0.85350000000000004</v>
      </c>
      <c r="I22" s="10">
        <v>0.41839999999999999</v>
      </c>
      <c r="J22" s="10">
        <v>0</v>
      </c>
      <c r="K22" s="10">
        <v>0</v>
      </c>
      <c r="L22" s="10">
        <v>0.19800000000000001</v>
      </c>
      <c r="M22" s="10">
        <v>0</v>
      </c>
      <c r="N22" s="1">
        <v>33.9</v>
      </c>
      <c r="O22" s="10">
        <v>6.1874999999999999E-2</v>
      </c>
      <c r="P22" s="10">
        <v>2.0060000000000001E-2</v>
      </c>
      <c r="Q22" s="10">
        <v>2.2700000000000001E-2</v>
      </c>
      <c r="R22" s="10">
        <v>7.4617696880000917E-2</v>
      </c>
      <c r="S22" s="10">
        <v>3.7313015077775145E-2</v>
      </c>
      <c r="T22" s="12">
        <v>59</v>
      </c>
      <c r="U22" s="12">
        <v>4</v>
      </c>
      <c r="V22" s="12">
        <v>790</v>
      </c>
      <c r="W22" s="12">
        <v>2</v>
      </c>
      <c r="X22" s="12">
        <v>7</v>
      </c>
      <c r="Y22" s="12">
        <f t="shared" si="1"/>
        <v>9</v>
      </c>
      <c r="Z22" s="12">
        <v>4.9755377775810468</v>
      </c>
      <c r="AA22" s="12">
        <v>29.609603346809994</v>
      </c>
      <c r="AB22" s="2">
        <v>19.57</v>
      </c>
      <c r="AC22" s="3">
        <v>1.819</v>
      </c>
      <c r="AD22" s="11">
        <v>61.5</v>
      </c>
      <c r="AE22" s="12">
        <v>17094.283333333333</v>
      </c>
      <c r="AF22" s="3">
        <v>51.6</v>
      </c>
    </row>
    <row r="23" spans="1:32" x14ac:dyDescent="0.2">
      <c r="A23" s="8">
        <v>23</v>
      </c>
      <c r="B23" s="9">
        <v>43704</v>
      </c>
      <c r="C23" s="3">
        <v>2019</v>
      </c>
      <c r="D23" s="3">
        <v>8</v>
      </c>
      <c r="E23" s="10">
        <v>5.3600000000000002E-2</v>
      </c>
      <c r="F23" s="10">
        <v>4.1000000000000003E-3</v>
      </c>
      <c r="G23" s="10">
        <v>0</v>
      </c>
      <c r="H23" s="10">
        <v>1.3697999999999999</v>
      </c>
      <c r="I23" s="10">
        <v>0.18149999999999999</v>
      </c>
      <c r="J23" s="10">
        <v>6.4999999999999997E-3</v>
      </c>
      <c r="K23" s="10">
        <v>0</v>
      </c>
      <c r="L23" s="10">
        <v>0.26500000000000001</v>
      </c>
      <c r="M23" s="10">
        <v>2.2800000000000001E-2</v>
      </c>
      <c r="N23" s="1">
        <v>26.25</v>
      </c>
      <c r="O23" s="10"/>
      <c r="P23" s="10"/>
      <c r="Q23" s="10"/>
      <c r="R23" s="10"/>
      <c r="S23" s="10"/>
      <c r="T23" s="12">
        <v>61</v>
      </c>
      <c r="U23" s="12">
        <v>8</v>
      </c>
      <c r="V23" s="12">
        <v>790</v>
      </c>
      <c r="W23" s="12">
        <v>2</v>
      </c>
      <c r="X23" s="12">
        <v>7</v>
      </c>
      <c r="Y23" s="12">
        <f t="shared" si="1"/>
        <v>9</v>
      </c>
      <c r="Z23" s="12">
        <v>2.4877688887905234</v>
      </c>
      <c r="AA23" s="12">
        <v>28.638796679701471</v>
      </c>
      <c r="AB23" s="2">
        <v>20.64</v>
      </c>
      <c r="AC23" s="3">
        <v>2.278</v>
      </c>
      <c r="AD23" s="11">
        <v>61</v>
      </c>
      <c r="AE23" s="12">
        <v>16561.25</v>
      </c>
      <c r="AF23" s="3">
        <v>50.5</v>
      </c>
    </row>
    <row r="24" spans="1:32" x14ac:dyDescent="0.2">
      <c r="A24" s="8">
        <v>24</v>
      </c>
      <c r="B24" s="9">
        <v>43711</v>
      </c>
      <c r="C24" s="3">
        <v>2019</v>
      </c>
      <c r="D24" s="3">
        <v>9</v>
      </c>
      <c r="E24" s="10">
        <v>0.1055</v>
      </c>
      <c r="F24" s="10">
        <v>0</v>
      </c>
      <c r="G24" s="10">
        <v>0</v>
      </c>
      <c r="H24" s="10">
        <v>0.64249999999999996</v>
      </c>
      <c r="I24" s="10">
        <v>0</v>
      </c>
      <c r="J24" s="10">
        <v>2.1100000000000001E-2</v>
      </c>
      <c r="K24" s="10">
        <v>0</v>
      </c>
      <c r="L24" s="10">
        <v>0</v>
      </c>
      <c r="M24" s="10">
        <v>1.9E-3</v>
      </c>
      <c r="N24" s="1">
        <v>29.6</v>
      </c>
      <c r="O24" s="10">
        <v>1.4437500000000001E-2</v>
      </c>
      <c r="P24" s="10">
        <v>2.7500000000000004E-2</v>
      </c>
      <c r="Q24" s="10">
        <v>0.34006000000000003</v>
      </c>
      <c r="R24" s="10">
        <v>0.121359397775892</v>
      </c>
      <c r="S24" s="10">
        <v>7.3703195076931946E-2</v>
      </c>
      <c r="T24" s="12">
        <v>77</v>
      </c>
      <c r="U24" s="12">
        <v>19</v>
      </c>
      <c r="V24" s="12">
        <v>770</v>
      </c>
      <c r="W24" s="12">
        <v>33</v>
      </c>
      <c r="X24" s="12">
        <v>6</v>
      </c>
      <c r="Y24" s="12">
        <f t="shared" si="1"/>
        <v>39</v>
      </c>
      <c r="Z24" s="12">
        <v>4.539087095337095</v>
      </c>
      <c r="AA24" s="12">
        <v>22.11350123369354</v>
      </c>
      <c r="AB24" s="2">
        <v>20.56</v>
      </c>
      <c r="AC24" s="3">
        <v>2.0059999999999998</v>
      </c>
      <c r="AD24" s="11">
        <v>52.5</v>
      </c>
      <c r="AE24" s="12">
        <v>15512.85</v>
      </c>
      <c r="AF24" s="3">
        <v>61.1</v>
      </c>
    </row>
    <row r="25" spans="1:32" x14ac:dyDescent="0.2">
      <c r="A25" s="8">
        <v>25</v>
      </c>
      <c r="B25" s="9">
        <v>43718</v>
      </c>
      <c r="C25" s="3">
        <v>2019</v>
      </c>
      <c r="D25" s="3">
        <v>9</v>
      </c>
      <c r="E25" s="10">
        <v>2.5700000000000001E-2</v>
      </c>
      <c r="F25" s="10">
        <v>4.1999999999999997E-3</v>
      </c>
      <c r="G25" s="10">
        <v>0</v>
      </c>
      <c r="H25" s="10">
        <v>1.2531000000000001</v>
      </c>
      <c r="I25" s="10">
        <v>1.6000000000000001E-3</v>
      </c>
      <c r="J25" s="10">
        <v>2.76E-2</v>
      </c>
      <c r="K25" s="10">
        <v>0</v>
      </c>
      <c r="L25" s="10">
        <v>0.2278</v>
      </c>
      <c r="M25" s="10">
        <v>0</v>
      </c>
      <c r="N25" s="1">
        <v>18.990000000000002</v>
      </c>
      <c r="O25" s="10"/>
      <c r="P25" s="10"/>
      <c r="Q25" s="10"/>
      <c r="R25" s="10"/>
      <c r="S25" s="10"/>
      <c r="T25" s="12">
        <v>80</v>
      </c>
      <c r="U25" s="12">
        <v>18</v>
      </c>
      <c r="V25" s="12">
        <v>790</v>
      </c>
      <c r="W25" s="12">
        <v>81</v>
      </c>
      <c r="X25" s="12">
        <v>26</v>
      </c>
      <c r="Y25" s="12">
        <f t="shared" si="1"/>
        <v>107</v>
      </c>
      <c r="Z25" s="12">
        <v>13.145247955584495</v>
      </c>
      <c r="AA25" s="12">
        <v>21.837082468272374</v>
      </c>
      <c r="AB25" s="2">
        <v>18.27</v>
      </c>
      <c r="AC25" s="3">
        <v>2.4649999999999999</v>
      </c>
      <c r="AD25" s="11">
        <v>42</v>
      </c>
      <c r="AE25" s="12">
        <v>13759.716666666667</v>
      </c>
      <c r="AF25" s="3">
        <v>104.1</v>
      </c>
    </row>
    <row r="26" spans="1:32" x14ac:dyDescent="0.2">
      <c r="A26" s="8">
        <v>26</v>
      </c>
      <c r="B26" s="9">
        <v>43727</v>
      </c>
      <c r="C26" s="3">
        <v>2019</v>
      </c>
      <c r="D26" s="3">
        <v>9</v>
      </c>
      <c r="E26" s="10">
        <v>2.2499999999999999E-2</v>
      </c>
      <c r="F26" s="10">
        <v>0</v>
      </c>
      <c r="G26" s="10">
        <v>0</v>
      </c>
      <c r="H26" s="10">
        <v>1.2109000000000001</v>
      </c>
      <c r="I26" s="10">
        <v>2.2800000000000001E-2</v>
      </c>
      <c r="J26" s="10">
        <v>2.5700000000000001E-2</v>
      </c>
      <c r="K26" s="10">
        <v>0</v>
      </c>
      <c r="L26" s="10">
        <v>0.43440000000000001</v>
      </c>
      <c r="M26" s="10">
        <v>0</v>
      </c>
      <c r="N26" s="1">
        <v>29.3</v>
      </c>
      <c r="O26" s="10">
        <v>9.7500000000000006E-4</v>
      </c>
      <c r="P26" s="10">
        <v>1.4999999999999999E-2</v>
      </c>
      <c r="Q26" s="10">
        <v>6.6860000000000003E-2</v>
      </c>
      <c r="R26" s="10">
        <v>9.4993276328171755E-2</v>
      </c>
      <c r="S26" s="10">
        <v>6.3573607505346616E-3</v>
      </c>
      <c r="T26" s="12">
        <v>76</v>
      </c>
      <c r="U26" s="12">
        <v>18</v>
      </c>
      <c r="V26" s="12">
        <v>800</v>
      </c>
      <c r="W26" s="12">
        <v>5</v>
      </c>
      <c r="X26" s="12">
        <v>48</v>
      </c>
      <c r="Y26" s="12">
        <f t="shared" si="1"/>
        <v>53</v>
      </c>
      <c r="Z26" s="12">
        <v>6.5111975854764319</v>
      </c>
      <c r="AA26" s="12">
        <v>23.277369719677413</v>
      </c>
      <c r="AB26" s="2">
        <v>14.5</v>
      </c>
      <c r="AC26" s="3">
        <v>2.5329999999999999</v>
      </c>
      <c r="AD26" s="11">
        <v>32</v>
      </c>
      <c r="AE26" s="12">
        <v>12446.116666666667</v>
      </c>
      <c r="AF26" s="3">
        <v>92.700000000000017</v>
      </c>
    </row>
    <row r="27" spans="1:32" x14ac:dyDescent="0.2">
      <c r="A27" s="8">
        <v>27</v>
      </c>
      <c r="B27" s="9">
        <v>43732</v>
      </c>
      <c r="C27" s="3">
        <v>2019</v>
      </c>
      <c r="D27" s="3">
        <v>9</v>
      </c>
      <c r="E27" s="10">
        <v>2.2499999999999999E-2</v>
      </c>
      <c r="F27" s="10">
        <v>0</v>
      </c>
      <c r="G27" s="10">
        <v>0</v>
      </c>
      <c r="H27" s="10">
        <v>0.82640000000000002</v>
      </c>
      <c r="I27" s="10">
        <v>2.93E-2</v>
      </c>
      <c r="J27" s="10">
        <v>0.1268</v>
      </c>
      <c r="K27" s="10">
        <v>0</v>
      </c>
      <c r="L27" s="10">
        <v>1.0825</v>
      </c>
      <c r="M27" s="10">
        <v>0</v>
      </c>
      <c r="N27" s="1">
        <v>28.814285714285713</v>
      </c>
      <c r="O27" s="10"/>
      <c r="P27" s="10"/>
      <c r="Q27" s="10"/>
      <c r="R27" s="10"/>
      <c r="S27" s="10"/>
      <c r="T27" s="12">
        <v>69</v>
      </c>
      <c r="U27" s="12">
        <v>21</v>
      </c>
      <c r="V27" s="12">
        <v>830</v>
      </c>
      <c r="W27" s="12">
        <v>5</v>
      </c>
      <c r="X27" s="12">
        <v>15</v>
      </c>
      <c r="Y27" s="12">
        <f t="shared" si="1"/>
        <v>20</v>
      </c>
      <c r="Z27" s="12">
        <v>2.1060477365422421</v>
      </c>
      <c r="AA27" s="12">
        <v>26.600298585457445</v>
      </c>
      <c r="AB27" s="2">
        <v>14.16</v>
      </c>
      <c r="AC27" s="3">
        <v>3.0430000000000001</v>
      </c>
      <c r="AD27" s="11">
        <v>29.5</v>
      </c>
      <c r="AE27" s="12">
        <v>10868.75</v>
      </c>
      <c r="AF27" s="3">
        <v>93.500000000000014</v>
      </c>
    </row>
    <row r="28" spans="1:32" x14ac:dyDescent="0.2">
      <c r="A28" s="8">
        <v>28</v>
      </c>
      <c r="B28" s="9">
        <v>43741</v>
      </c>
      <c r="C28" s="3">
        <v>2019</v>
      </c>
      <c r="D28" s="3">
        <v>10</v>
      </c>
      <c r="E28" s="10">
        <v>0</v>
      </c>
      <c r="F28" s="10">
        <v>0</v>
      </c>
      <c r="G28" s="10">
        <v>0</v>
      </c>
      <c r="H28" s="10">
        <v>0.32</v>
      </c>
      <c r="I28" s="10">
        <v>2.6000000000000002E-2</v>
      </c>
      <c r="J28" s="10">
        <v>0.11219999999999999</v>
      </c>
      <c r="K28" s="10">
        <v>0</v>
      </c>
      <c r="L28" s="10">
        <v>0.48380000000000001</v>
      </c>
      <c r="M28" s="10">
        <v>0</v>
      </c>
      <c r="N28" s="1">
        <v>26.7</v>
      </c>
      <c r="O28" s="10">
        <v>1.9499999999999999E-3</v>
      </c>
      <c r="P28" s="10">
        <v>0.03</v>
      </c>
      <c r="Q28" s="10">
        <v>0.22783</v>
      </c>
      <c r="R28" s="10">
        <v>7.6286204394738724E-2</v>
      </c>
      <c r="S28" s="10">
        <v>6.9020626618271829E-3</v>
      </c>
      <c r="T28" s="12">
        <v>69</v>
      </c>
      <c r="U28" s="12">
        <v>13</v>
      </c>
      <c r="V28" s="12">
        <v>760</v>
      </c>
      <c r="W28" s="12">
        <v>5</v>
      </c>
      <c r="X28" s="12">
        <v>9</v>
      </c>
      <c r="Y28" s="12">
        <f t="shared" si="1"/>
        <v>14</v>
      </c>
      <c r="Z28" s="12">
        <v>2.3814539790131506</v>
      </c>
      <c r="AA28" s="12">
        <v>24.356899909575489</v>
      </c>
      <c r="AB28" s="2">
        <v>12.85</v>
      </c>
      <c r="AC28" s="3">
        <v>2.72</v>
      </c>
      <c r="AD28" s="11">
        <v>27.5</v>
      </c>
      <c r="AE28" s="12">
        <v>8321.9833333333336</v>
      </c>
      <c r="AF28" s="3">
        <v>95.800000000000011</v>
      </c>
    </row>
    <row r="29" spans="1:32" x14ac:dyDescent="0.2">
      <c r="A29" s="8">
        <v>29</v>
      </c>
      <c r="B29" s="9">
        <v>43747</v>
      </c>
      <c r="C29" s="3">
        <v>2019</v>
      </c>
      <c r="D29" s="3">
        <v>10</v>
      </c>
      <c r="E29" s="10">
        <v>0</v>
      </c>
      <c r="F29" s="10">
        <v>0</v>
      </c>
      <c r="G29" s="10">
        <v>0</v>
      </c>
      <c r="H29" s="10">
        <v>0.25079999999999997</v>
      </c>
      <c r="I29" s="10">
        <v>1.14E-2</v>
      </c>
      <c r="J29" s="10">
        <v>0.1057</v>
      </c>
      <c r="K29" s="10">
        <v>0</v>
      </c>
      <c r="L29" s="10">
        <v>0.70250000000000001</v>
      </c>
      <c r="M29" s="10">
        <v>0</v>
      </c>
      <c r="N29" s="1">
        <v>24.1</v>
      </c>
      <c r="O29" s="10"/>
      <c r="P29" s="10"/>
      <c r="Q29" s="10"/>
      <c r="R29" s="10"/>
      <c r="S29" s="10"/>
      <c r="T29" s="12">
        <v>51</v>
      </c>
      <c r="U29" s="12">
        <v>13</v>
      </c>
      <c r="V29" s="12">
        <v>690</v>
      </c>
      <c r="W29" s="12">
        <v>2</v>
      </c>
      <c r="X29" s="12">
        <v>14</v>
      </c>
      <c r="Y29" s="12">
        <f t="shared" si="1"/>
        <v>16</v>
      </c>
      <c r="Z29" s="12">
        <v>2.7216616903007433</v>
      </c>
      <c r="AA29" s="12">
        <v>29.918266374997142</v>
      </c>
      <c r="AB29" s="3"/>
      <c r="AC29" s="3">
        <v>3.774</v>
      </c>
      <c r="AD29" s="11">
        <v>27.5</v>
      </c>
      <c r="AE29" s="12">
        <v>7703.9333333333334</v>
      </c>
      <c r="AF29" s="3">
        <v>77.500000000000014</v>
      </c>
    </row>
    <row r="30" spans="1:32" x14ac:dyDescent="0.2">
      <c r="A30" s="8">
        <v>30</v>
      </c>
      <c r="B30" s="9">
        <v>43957</v>
      </c>
      <c r="C30" s="3">
        <v>2020</v>
      </c>
      <c r="D30" s="3">
        <v>5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">
        <v>1.365</v>
      </c>
      <c r="O30" s="10">
        <v>1.3500000000000001E-3</v>
      </c>
      <c r="P30" s="10">
        <v>5.1700000000000001E-3</v>
      </c>
      <c r="Q30" s="10">
        <v>0.11755</v>
      </c>
      <c r="R30" s="10">
        <v>3.6773193978500207E-2</v>
      </c>
      <c r="S30" s="10">
        <v>0.12647911484538832</v>
      </c>
      <c r="T30" s="15">
        <v>18</v>
      </c>
      <c r="U30" s="15">
        <v>3</v>
      </c>
      <c r="V30" s="15">
        <v>3700</v>
      </c>
      <c r="W30" s="15">
        <v>69</v>
      </c>
      <c r="X30" s="15">
        <v>2900</v>
      </c>
      <c r="Y30" s="12">
        <f t="shared" si="1"/>
        <v>2969</v>
      </c>
      <c r="Z30" s="12">
        <v>2188.4995054278706</v>
      </c>
      <c r="AA30" s="12">
        <v>454.55530313703389</v>
      </c>
      <c r="AB30" s="4">
        <v>11.4</v>
      </c>
      <c r="AC30" s="3">
        <v>9.01</v>
      </c>
      <c r="AD30" s="11">
        <v>25.5</v>
      </c>
      <c r="AE30" s="12">
        <v>16349.85</v>
      </c>
      <c r="AF30" s="3">
        <v>16.099999999999998</v>
      </c>
    </row>
    <row r="31" spans="1:32" x14ac:dyDescent="0.2">
      <c r="A31" s="8">
        <v>31</v>
      </c>
      <c r="B31" s="9">
        <v>43964</v>
      </c>
      <c r="C31" s="3">
        <v>2020</v>
      </c>
      <c r="D31" s="3">
        <v>5</v>
      </c>
      <c r="E31" s="10">
        <v>1.5299999999999999E-2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">
        <v>4.8449999999999998</v>
      </c>
      <c r="O31" s="10"/>
      <c r="P31" s="10"/>
      <c r="Q31" s="10"/>
      <c r="R31" s="10"/>
      <c r="S31" s="10"/>
      <c r="T31" s="15">
        <v>27</v>
      </c>
      <c r="U31" s="15">
        <v>4</v>
      </c>
      <c r="V31" s="15">
        <v>3500</v>
      </c>
      <c r="W31" s="15">
        <v>64</v>
      </c>
      <c r="X31" s="15">
        <v>2800</v>
      </c>
      <c r="Y31" s="12">
        <f t="shared" si="1"/>
        <v>2864</v>
      </c>
      <c r="Z31" s="12">
        <v>1583.3266883324575</v>
      </c>
      <c r="AA31" s="12">
        <v>286.65649747380513</v>
      </c>
      <c r="AB31" s="4">
        <v>12.9</v>
      </c>
      <c r="AC31" s="3">
        <v>7.31</v>
      </c>
      <c r="AD31" s="11">
        <v>22</v>
      </c>
      <c r="AE31" s="12">
        <v>17230.616666666665</v>
      </c>
      <c r="AF31" s="3">
        <v>15.1</v>
      </c>
    </row>
    <row r="32" spans="1:32" x14ac:dyDescent="0.2">
      <c r="A32" s="8">
        <v>32</v>
      </c>
      <c r="B32" s="9">
        <v>43971</v>
      </c>
      <c r="C32" s="3">
        <v>2020</v>
      </c>
      <c r="D32" s="3">
        <v>5</v>
      </c>
      <c r="E32" s="10">
        <v>4.1700000000000001E-2</v>
      </c>
      <c r="F32" s="10">
        <v>0</v>
      </c>
      <c r="G32" s="10">
        <v>0</v>
      </c>
      <c r="H32" s="10">
        <v>1.18E-2</v>
      </c>
      <c r="I32" s="10">
        <v>0</v>
      </c>
      <c r="J32" s="10">
        <v>0</v>
      </c>
      <c r="K32" s="10">
        <v>0</v>
      </c>
      <c r="L32" s="10">
        <v>2.2100000000000002E-2</v>
      </c>
      <c r="M32" s="10">
        <v>0</v>
      </c>
      <c r="N32" s="1">
        <v>16.925000000000001</v>
      </c>
      <c r="O32" s="10">
        <v>8.1750000000000017E-3</v>
      </c>
      <c r="P32" s="10">
        <v>0</v>
      </c>
      <c r="Q32" s="10">
        <v>3.5099999999999999E-2</v>
      </c>
      <c r="R32" s="10">
        <v>4.6481721480073589E-2</v>
      </c>
      <c r="S32" s="10">
        <v>1.4026789921987706E-2</v>
      </c>
      <c r="T32" s="15">
        <v>27</v>
      </c>
      <c r="U32" s="15">
        <v>1</v>
      </c>
      <c r="V32" s="15">
        <v>3600</v>
      </c>
      <c r="W32" s="15">
        <v>2</v>
      </c>
      <c r="X32" s="15">
        <v>3000</v>
      </c>
      <c r="Y32" s="12">
        <f t="shared" si="1"/>
        <v>3002</v>
      </c>
      <c r="Z32" s="12">
        <v>6638.4730703548003</v>
      </c>
      <c r="AA32" s="12">
        <v>294.84668311591389</v>
      </c>
      <c r="AB32" s="4">
        <v>13.2</v>
      </c>
      <c r="AC32" s="3">
        <v>5.0999999999999996</v>
      </c>
      <c r="AD32" s="11">
        <v>18.5</v>
      </c>
      <c r="AE32" s="12">
        <v>17302.866666666665</v>
      </c>
      <c r="AF32" s="3">
        <v>29.199999999999996</v>
      </c>
    </row>
    <row r="33" spans="1:32" x14ac:dyDescent="0.2">
      <c r="A33" s="8">
        <v>33</v>
      </c>
      <c r="B33" s="9">
        <v>43978</v>
      </c>
      <c r="C33" s="3">
        <v>2020</v>
      </c>
      <c r="D33" s="3">
        <v>5</v>
      </c>
      <c r="E33" s="10">
        <v>7.9699999999999993E-2</v>
      </c>
      <c r="F33" s="10">
        <v>0</v>
      </c>
      <c r="G33" s="10">
        <v>1.4999999999999999E-2</v>
      </c>
      <c r="H33" s="10">
        <v>3.8E-3</v>
      </c>
      <c r="I33" s="10">
        <v>0</v>
      </c>
      <c r="J33" s="10">
        <v>3.7900000000000003E-2</v>
      </c>
      <c r="K33" s="10">
        <v>0</v>
      </c>
      <c r="L33" s="10">
        <v>3.5799999999999998E-2</v>
      </c>
      <c r="M33" s="10">
        <v>0</v>
      </c>
      <c r="N33" s="1">
        <v>20.54</v>
      </c>
      <c r="O33" s="10"/>
      <c r="P33" s="10"/>
      <c r="Q33" s="10"/>
      <c r="R33" s="10"/>
      <c r="S33" s="10"/>
      <c r="T33" s="15">
        <v>21</v>
      </c>
      <c r="U33" s="15">
        <v>1</v>
      </c>
      <c r="V33" s="15">
        <v>3100</v>
      </c>
      <c r="W33" s="15">
        <v>10</v>
      </c>
      <c r="X33" s="15">
        <v>2400</v>
      </c>
      <c r="Y33" s="12">
        <f t="shared" si="1"/>
        <v>2410</v>
      </c>
      <c r="Z33" s="12">
        <v>5329.3537973201428</v>
      </c>
      <c r="AA33" s="12">
        <v>326.43739916404752</v>
      </c>
      <c r="AB33" s="4">
        <v>15.3</v>
      </c>
      <c r="AC33" s="3">
        <v>4.25</v>
      </c>
      <c r="AD33" s="11">
        <v>15</v>
      </c>
      <c r="AE33" s="12">
        <v>17391.683333333334</v>
      </c>
      <c r="AF33" s="3">
        <v>37.9</v>
      </c>
    </row>
    <row r="34" spans="1:32" x14ac:dyDescent="0.2">
      <c r="A34" s="8">
        <v>34</v>
      </c>
      <c r="B34" s="9">
        <v>43985</v>
      </c>
      <c r="C34" s="3">
        <v>2020</v>
      </c>
      <c r="D34" s="3">
        <v>6</v>
      </c>
      <c r="E34" s="10">
        <v>0.158</v>
      </c>
      <c r="F34" s="10">
        <v>0</v>
      </c>
      <c r="G34" s="10">
        <v>0</v>
      </c>
      <c r="H34" s="10">
        <v>0</v>
      </c>
      <c r="I34" s="10">
        <v>0</v>
      </c>
      <c r="J34" s="10">
        <v>6.0299999999999999E-2</v>
      </c>
      <c r="K34" s="10">
        <v>0</v>
      </c>
      <c r="L34" s="10">
        <v>8.0699999999999994E-2</v>
      </c>
      <c r="M34" s="10">
        <v>0</v>
      </c>
      <c r="N34" s="1">
        <v>14.8</v>
      </c>
      <c r="O34" s="10">
        <v>0.151425</v>
      </c>
      <c r="P34" s="10">
        <v>0</v>
      </c>
      <c r="Q34" s="10">
        <v>0</v>
      </c>
      <c r="R34" s="10">
        <v>4.8601139225640203E-2</v>
      </c>
      <c r="S34" s="10">
        <v>1.7947474523446933E-2</v>
      </c>
      <c r="T34" s="15">
        <v>21</v>
      </c>
      <c r="U34" s="15">
        <v>1</v>
      </c>
      <c r="V34" s="15">
        <v>2800</v>
      </c>
      <c r="W34" s="15">
        <v>14</v>
      </c>
      <c r="X34" s="15">
        <v>2200</v>
      </c>
      <c r="Y34" s="12">
        <f t="shared" si="1"/>
        <v>2214</v>
      </c>
      <c r="Z34" s="12">
        <v>4895.9291731397489</v>
      </c>
      <c r="AA34" s="12">
        <v>294.84668311591389</v>
      </c>
      <c r="AB34" s="4">
        <v>17.8</v>
      </c>
      <c r="AC34" s="3">
        <v>3.8080000000000003</v>
      </c>
      <c r="AD34" s="11">
        <v>18</v>
      </c>
      <c r="AE34" s="12">
        <v>20163.566666666666</v>
      </c>
      <c r="AF34" s="3">
        <v>26.6</v>
      </c>
    </row>
    <row r="35" spans="1:32" x14ac:dyDescent="0.2">
      <c r="A35" s="8">
        <v>35</v>
      </c>
      <c r="B35" s="9">
        <v>43992</v>
      </c>
      <c r="C35" s="3">
        <v>2020</v>
      </c>
      <c r="D35" s="3">
        <v>6</v>
      </c>
      <c r="E35" s="10">
        <v>4.1700000000000001E-2</v>
      </c>
      <c r="F35" s="10">
        <v>5.3E-3</v>
      </c>
      <c r="G35" s="10">
        <v>1.26E-2</v>
      </c>
      <c r="H35" s="10">
        <v>1.0200000000000001E-2</v>
      </c>
      <c r="I35" s="10">
        <v>3.0999999999999999E-3</v>
      </c>
      <c r="J35" s="10">
        <v>1.55E-2</v>
      </c>
      <c r="K35" s="10">
        <v>0</v>
      </c>
      <c r="L35" s="10">
        <v>6.4799999999999996E-2</v>
      </c>
      <c r="M35" s="10">
        <v>0</v>
      </c>
      <c r="N35" s="1">
        <v>14.011111111111111</v>
      </c>
      <c r="O35" s="10"/>
      <c r="P35" s="10"/>
      <c r="Q35" s="10"/>
      <c r="R35" s="10"/>
      <c r="S35" s="10"/>
      <c r="T35" s="15">
        <v>20</v>
      </c>
      <c r="U35" s="15">
        <v>1</v>
      </c>
      <c r="V35" s="15">
        <v>2600</v>
      </c>
      <c r="W35" s="15">
        <v>12</v>
      </c>
      <c r="X35" s="15">
        <v>1900</v>
      </c>
      <c r="Y35" s="12">
        <f t="shared" si="1"/>
        <v>1912</v>
      </c>
      <c r="Z35" s="12">
        <v>4228.1014358822049</v>
      </c>
      <c r="AA35" s="12">
        <v>287.47551603801605</v>
      </c>
      <c r="AB35" s="4">
        <v>18.5</v>
      </c>
      <c r="AC35" s="3">
        <v>3.6549999999999998</v>
      </c>
      <c r="AD35" s="11">
        <v>28.5</v>
      </c>
      <c r="AE35" s="12">
        <v>20828.75</v>
      </c>
      <c r="AF35" s="3">
        <v>46.000000000000007</v>
      </c>
    </row>
    <row r="36" spans="1:32" x14ac:dyDescent="0.2">
      <c r="A36" s="8">
        <v>36</v>
      </c>
      <c r="B36" s="9">
        <v>43999</v>
      </c>
      <c r="C36" s="3">
        <v>2020</v>
      </c>
      <c r="D36" s="3">
        <v>6</v>
      </c>
      <c r="E36" s="10">
        <v>0.1167</v>
      </c>
      <c r="F36" s="10">
        <v>5.3E-3</v>
      </c>
      <c r="G36" s="10">
        <v>0</v>
      </c>
      <c r="H36" s="10">
        <v>1.2800000000000001E-2</v>
      </c>
      <c r="I36" s="10">
        <v>3.0999999999999999E-3</v>
      </c>
      <c r="J36" s="10">
        <v>4.3099999999999999E-2</v>
      </c>
      <c r="K36" s="10">
        <v>0</v>
      </c>
      <c r="L36" s="10">
        <v>1.5599999999999999E-2</v>
      </c>
      <c r="M36" s="10">
        <v>0</v>
      </c>
      <c r="N36" s="1">
        <v>10.166666666666666</v>
      </c>
      <c r="O36" s="10">
        <v>0.16085000000000005</v>
      </c>
      <c r="P36" s="10">
        <v>1.16E-3</v>
      </c>
      <c r="Q36" s="10">
        <v>5.0130000000000001E-2</v>
      </c>
      <c r="R36" s="10">
        <v>0</v>
      </c>
      <c r="S36" s="10">
        <v>9.5103142113083493E-4</v>
      </c>
      <c r="T36" s="15">
        <v>16</v>
      </c>
      <c r="U36" s="15">
        <v>1</v>
      </c>
      <c r="V36" s="15">
        <v>2300</v>
      </c>
      <c r="W36" s="15">
        <v>14</v>
      </c>
      <c r="X36" s="15">
        <v>1700</v>
      </c>
      <c r="Y36" s="12">
        <f t="shared" si="1"/>
        <v>1714</v>
      </c>
      <c r="Z36" s="12">
        <v>3790.2541114550731</v>
      </c>
      <c r="AA36" s="12">
        <v>317.88158023434465</v>
      </c>
      <c r="AB36" s="4">
        <v>19.7</v>
      </c>
      <c r="AC36" s="3">
        <v>3.4</v>
      </c>
      <c r="AD36" s="11">
        <v>39</v>
      </c>
      <c r="AE36" s="12">
        <v>21514.416666666668</v>
      </c>
      <c r="AF36" s="3">
        <v>32.800000000000004</v>
      </c>
    </row>
    <row r="37" spans="1:32" x14ac:dyDescent="0.2">
      <c r="A37" s="8">
        <v>37</v>
      </c>
      <c r="B37" s="9">
        <v>44006</v>
      </c>
      <c r="C37" s="3">
        <v>2020</v>
      </c>
      <c r="D37" s="3">
        <v>6</v>
      </c>
      <c r="E37" s="10">
        <v>0.18779999999999999</v>
      </c>
      <c r="F37" s="10">
        <v>5.3E-3</v>
      </c>
      <c r="G37" s="10">
        <v>0</v>
      </c>
      <c r="H37" s="10">
        <v>6.4000000000000003E-3</v>
      </c>
      <c r="I37" s="10">
        <v>3.0999999999999999E-3</v>
      </c>
      <c r="J37" s="10">
        <v>2.24E-2</v>
      </c>
      <c r="K37" s="10">
        <v>0</v>
      </c>
      <c r="L37" s="10">
        <v>1.77E-2</v>
      </c>
      <c r="M37" s="10">
        <v>0</v>
      </c>
      <c r="N37" s="1">
        <v>8.4550000000000001</v>
      </c>
      <c r="O37" s="10"/>
      <c r="P37" s="10"/>
      <c r="Q37" s="10"/>
      <c r="R37" s="10"/>
      <c r="S37" s="10"/>
      <c r="T37" s="15">
        <v>15</v>
      </c>
      <c r="U37" s="15">
        <v>1</v>
      </c>
      <c r="V37" s="15">
        <v>2200</v>
      </c>
      <c r="W37" s="15">
        <v>22</v>
      </c>
      <c r="X37" s="15">
        <v>1500</v>
      </c>
      <c r="Y37" s="12">
        <f t="shared" si="1"/>
        <v>1522</v>
      </c>
      <c r="Z37" s="12">
        <v>3365.6748877681566</v>
      </c>
      <c r="AA37" s="12">
        <v>324.33135142750524</v>
      </c>
      <c r="AB37" s="4">
        <v>21.1</v>
      </c>
      <c r="AC37" s="3">
        <v>4.1139999999999999</v>
      </c>
      <c r="AD37" s="11">
        <v>49.5</v>
      </c>
      <c r="AE37" s="12">
        <v>21631.533333333333</v>
      </c>
      <c r="AF37" s="3">
        <v>24.3</v>
      </c>
    </row>
    <row r="38" spans="1:32" x14ac:dyDescent="0.2">
      <c r="A38" s="8">
        <v>38</v>
      </c>
      <c r="B38" s="9">
        <v>44014</v>
      </c>
      <c r="C38" s="3">
        <v>2020</v>
      </c>
      <c r="D38" s="3">
        <v>7</v>
      </c>
      <c r="E38" s="10">
        <v>3.8899999999999997E-2</v>
      </c>
      <c r="F38" s="10">
        <v>5.3E-3</v>
      </c>
      <c r="G38" s="10">
        <v>9.2999999999999992E-3</v>
      </c>
      <c r="H38" s="10">
        <v>2.4299999999999999E-2</v>
      </c>
      <c r="I38" s="10">
        <v>2.1100000000000001E-2</v>
      </c>
      <c r="J38" s="10">
        <v>3.9600000000000003E-2</v>
      </c>
      <c r="K38" s="10">
        <v>0</v>
      </c>
      <c r="L38" s="10">
        <v>4.5600000000000002E-2</v>
      </c>
      <c r="M38" s="10">
        <v>0</v>
      </c>
      <c r="N38" s="1">
        <v>18.066666666666666</v>
      </c>
      <c r="O38" s="10">
        <v>0.29265000000000002</v>
      </c>
      <c r="P38" s="10">
        <v>0</v>
      </c>
      <c r="Q38" s="10">
        <v>1.2660000000000001E-2</v>
      </c>
      <c r="R38" s="10">
        <v>2.4941147993196729E-3</v>
      </c>
      <c r="S38" s="10">
        <v>7.6775826949462278E-3</v>
      </c>
      <c r="T38" s="15">
        <v>25</v>
      </c>
      <c r="U38" s="15">
        <v>1</v>
      </c>
      <c r="V38" s="15">
        <v>2100</v>
      </c>
      <c r="W38" s="15">
        <v>25</v>
      </c>
      <c r="X38" s="15">
        <v>1300</v>
      </c>
      <c r="Y38" s="12">
        <f t="shared" si="1"/>
        <v>1325</v>
      </c>
      <c r="Z38" s="12">
        <v>2930.0389134643938</v>
      </c>
      <c r="AA38" s="12">
        <v>185.75341036302572</v>
      </c>
      <c r="AB38" s="4">
        <v>20.5</v>
      </c>
      <c r="AC38" s="3">
        <v>3.4509999999999996</v>
      </c>
      <c r="AD38" s="11">
        <v>57</v>
      </c>
      <c r="AE38" s="12">
        <v>20435.333333333332</v>
      </c>
      <c r="AF38" s="3">
        <v>48.199999999999996</v>
      </c>
    </row>
    <row r="39" spans="1:32" x14ac:dyDescent="0.2">
      <c r="A39" s="8">
        <v>39</v>
      </c>
      <c r="B39" s="9">
        <v>44020</v>
      </c>
      <c r="C39" s="3">
        <v>2020</v>
      </c>
      <c r="D39" s="3">
        <v>7</v>
      </c>
      <c r="E39" s="10">
        <v>0</v>
      </c>
      <c r="F39" s="10">
        <v>1.0500000000000001E-2</v>
      </c>
      <c r="G39" s="10">
        <v>4.9399999999999999E-2</v>
      </c>
      <c r="H39" s="10">
        <v>4.5100000000000001E-2</v>
      </c>
      <c r="I39" s="10">
        <v>2.5699999999999997E-2</v>
      </c>
      <c r="J39" s="10">
        <v>0.112</v>
      </c>
      <c r="K39" s="10">
        <v>0</v>
      </c>
      <c r="L39" s="10">
        <v>0.1081</v>
      </c>
      <c r="M39" s="10">
        <v>0</v>
      </c>
      <c r="N39" s="1">
        <v>32.424999999999997</v>
      </c>
      <c r="O39" s="10"/>
      <c r="P39" s="10"/>
      <c r="Q39" s="10"/>
      <c r="R39" s="10"/>
      <c r="S39" s="10"/>
      <c r="T39" s="15">
        <v>27</v>
      </c>
      <c r="U39" s="15">
        <v>1</v>
      </c>
      <c r="V39" s="15">
        <v>1900</v>
      </c>
      <c r="W39" s="15">
        <v>7</v>
      </c>
      <c r="X39" s="15">
        <v>1100</v>
      </c>
      <c r="Y39" s="12">
        <f t="shared" si="1"/>
        <v>1107</v>
      </c>
      <c r="Z39" s="12">
        <v>2447.9645865698744</v>
      </c>
      <c r="AA39" s="12">
        <v>155.61352720006568</v>
      </c>
      <c r="AB39" s="4">
        <v>17.8</v>
      </c>
      <c r="AC39" s="3">
        <v>2.8729999999999998</v>
      </c>
      <c r="AD39" s="11">
        <v>52.5</v>
      </c>
      <c r="AE39" s="12">
        <v>19247.983333333334</v>
      </c>
      <c r="AF39" s="3">
        <v>57.4</v>
      </c>
    </row>
    <row r="40" spans="1:32" x14ac:dyDescent="0.2">
      <c r="A40" s="8">
        <v>40</v>
      </c>
      <c r="B40" s="9">
        <v>44028</v>
      </c>
      <c r="C40" s="3">
        <v>2020</v>
      </c>
      <c r="D40" s="3">
        <v>7</v>
      </c>
      <c r="E40" s="10">
        <v>0.01</v>
      </c>
      <c r="F40" s="10">
        <v>5.3E-3</v>
      </c>
      <c r="G40" s="10">
        <v>8.48E-2</v>
      </c>
      <c r="H40" s="10">
        <v>9.6299999999999997E-2</v>
      </c>
      <c r="I40" s="10">
        <v>1.4E-2</v>
      </c>
      <c r="J40" s="10">
        <v>0.19120000000000001</v>
      </c>
      <c r="K40" s="10">
        <v>0</v>
      </c>
      <c r="L40" s="10">
        <v>8.2000000000000003E-2</v>
      </c>
      <c r="M40" s="10">
        <v>0</v>
      </c>
      <c r="N40" s="1">
        <v>32.35</v>
      </c>
      <c r="O40" s="10">
        <v>0.17205000000000001</v>
      </c>
      <c r="P40" s="10">
        <v>0</v>
      </c>
      <c r="Q40" s="10">
        <v>0</v>
      </c>
      <c r="R40" s="10">
        <v>1.3059903403266737E-3</v>
      </c>
      <c r="S40" s="10">
        <v>2.5941954400972708E-3</v>
      </c>
      <c r="T40" s="15">
        <v>28</v>
      </c>
      <c r="U40" s="15">
        <v>1</v>
      </c>
      <c r="V40" s="15">
        <v>1600</v>
      </c>
      <c r="W40" s="15">
        <v>7</v>
      </c>
      <c r="X40" s="15">
        <v>860</v>
      </c>
      <c r="Y40" s="12">
        <f t="shared" si="1"/>
        <v>867</v>
      </c>
      <c r="Z40" s="12">
        <v>1917.2405569612301</v>
      </c>
      <c r="AA40" s="12">
        <v>126.36286419253452</v>
      </c>
      <c r="AB40" s="4">
        <v>17.899999999999999</v>
      </c>
      <c r="AC40" s="3">
        <v>2.5840000000000001</v>
      </c>
      <c r="AD40" s="11">
        <v>41.5</v>
      </c>
      <c r="AE40" s="12">
        <v>17972.816666666666</v>
      </c>
      <c r="AF40" s="3">
        <v>62.499999999999993</v>
      </c>
    </row>
    <row r="41" spans="1:32" x14ac:dyDescent="0.2">
      <c r="A41" s="8">
        <v>41</v>
      </c>
      <c r="B41" s="9">
        <v>44035</v>
      </c>
      <c r="C41" s="3">
        <v>2020</v>
      </c>
      <c r="D41" s="3">
        <v>7</v>
      </c>
      <c r="E41" s="10">
        <v>1.2500000000000001E-2</v>
      </c>
      <c r="F41" s="10">
        <v>1.0500000000000001E-2</v>
      </c>
      <c r="G41" s="10">
        <v>0.1144</v>
      </c>
      <c r="H41" s="10">
        <v>6.83E-2</v>
      </c>
      <c r="I41" s="10">
        <v>2.8000000000000001E-2</v>
      </c>
      <c r="J41" s="10">
        <v>0.1671</v>
      </c>
      <c r="K41" s="10">
        <v>0</v>
      </c>
      <c r="L41" s="10">
        <v>4.0000000000000002E-4</v>
      </c>
      <c r="M41" s="10">
        <v>1.9099999999999999E-2</v>
      </c>
      <c r="N41" s="1">
        <v>44.34</v>
      </c>
      <c r="O41" s="10"/>
      <c r="P41" s="10"/>
      <c r="Q41" s="10"/>
      <c r="R41" s="10"/>
      <c r="S41" s="10"/>
      <c r="T41" s="15">
        <v>35</v>
      </c>
      <c r="U41" s="15">
        <v>1</v>
      </c>
      <c r="V41" s="15">
        <v>1400</v>
      </c>
      <c r="W41" s="15">
        <v>6</v>
      </c>
      <c r="X41" s="15">
        <v>620</v>
      </c>
      <c r="Y41" s="12">
        <f t="shared" si="1"/>
        <v>626</v>
      </c>
      <c r="Z41" s="12">
        <v>1384.3051772292156</v>
      </c>
      <c r="AA41" s="12">
        <v>88.454004934774161</v>
      </c>
      <c r="AB41" s="4">
        <v>18.8</v>
      </c>
      <c r="AC41" s="3">
        <v>2.431</v>
      </c>
      <c r="AD41" s="11">
        <v>40</v>
      </c>
      <c r="AE41" s="12">
        <v>18349.566666666666</v>
      </c>
      <c r="AF41" s="3">
        <v>62.099999999999994</v>
      </c>
    </row>
    <row r="42" spans="1:32" x14ac:dyDescent="0.2">
      <c r="A42" s="8">
        <v>42</v>
      </c>
      <c r="B42" s="9">
        <v>44040</v>
      </c>
      <c r="C42" s="3">
        <v>2020</v>
      </c>
      <c r="D42" s="3">
        <v>7</v>
      </c>
      <c r="E42" s="10">
        <v>1.5299999999999999E-2</v>
      </c>
      <c r="F42" s="10">
        <v>0</v>
      </c>
      <c r="G42" s="10">
        <v>0.16849999999999998</v>
      </c>
      <c r="H42" s="10">
        <v>7.039999999999999E-2</v>
      </c>
      <c r="I42" s="10">
        <v>3.4299999999999997E-2</v>
      </c>
      <c r="J42" s="10">
        <v>0.317</v>
      </c>
      <c r="K42" s="10">
        <v>0</v>
      </c>
      <c r="L42" s="10">
        <v>1.55E-2</v>
      </c>
      <c r="M42" s="10">
        <v>6.3600000000000004E-2</v>
      </c>
      <c r="N42" s="1">
        <v>39.616666666666667</v>
      </c>
      <c r="O42" s="10">
        <v>6.3924999999999996E-2</v>
      </c>
      <c r="P42" s="10">
        <v>8.7100000000000007E-3</v>
      </c>
      <c r="Q42" s="10">
        <v>0</v>
      </c>
      <c r="R42" s="10">
        <v>0</v>
      </c>
      <c r="S42" s="10">
        <v>7.9924332626630785E-4</v>
      </c>
      <c r="T42" s="15">
        <v>43</v>
      </c>
      <c r="U42" s="15">
        <v>1</v>
      </c>
      <c r="V42" s="15">
        <v>1300</v>
      </c>
      <c r="W42" s="15">
        <v>17</v>
      </c>
      <c r="X42" s="15">
        <v>490</v>
      </c>
      <c r="Y42" s="12">
        <f t="shared" si="1"/>
        <v>507</v>
      </c>
      <c r="Z42" s="12">
        <v>1121.1545125482626</v>
      </c>
      <c r="AA42" s="12">
        <v>66.85477117163164</v>
      </c>
      <c r="AB42" s="4">
        <v>19.600000000000001</v>
      </c>
      <c r="AC42" s="3">
        <v>2.2610000000000001</v>
      </c>
      <c r="AD42" s="11">
        <v>39.5</v>
      </c>
      <c r="AE42" s="12">
        <v>17074.633333333335</v>
      </c>
      <c r="AF42" s="3">
        <v>73.399999999999977</v>
      </c>
    </row>
    <row r="43" spans="1:32" x14ac:dyDescent="0.2">
      <c r="A43" s="8">
        <v>43</v>
      </c>
      <c r="B43" s="9">
        <v>44049</v>
      </c>
      <c r="C43" s="3">
        <v>2020</v>
      </c>
      <c r="D43" s="3">
        <v>8</v>
      </c>
      <c r="E43" s="10">
        <v>0</v>
      </c>
      <c r="F43" s="10">
        <v>0</v>
      </c>
      <c r="G43" s="10">
        <v>0.2059</v>
      </c>
      <c r="H43" s="10">
        <v>2.8500000000000001E-2</v>
      </c>
      <c r="I43" s="10">
        <v>1.7399999999999999E-2</v>
      </c>
      <c r="J43" s="10">
        <v>1.0184</v>
      </c>
      <c r="K43" s="10">
        <v>1.06E-2</v>
      </c>
      <c r="L43" s="10">
        <v>4.6600000000000003E-2</v>
      </c>
      <c r="M43" s="10">
        <v>1.0548</v>
      </c>
      <c r="N43" s="1">
        <v>67.3</v>
      </c>
      <c r="O43" s="10"/>
      <c r="P43" s="10"/>
      <c r="Q43" s="10"/>
      <c r="R43" s="10"/>
      <c r="S43" s="10"/>
      <c r="T43" s="15">
        <v>57</v>
      </c>
      <c r="U43" s="15">
        <v>1</v>
      </c>
      <c r="V43" s="15">
        <v>1100</v>
      </c>
      <c r="W43" s="15">
        <v>11</v>
      </c>
      <c r="X43" s="15">
        <v>160</v>
      </c>
      <c r="Y43" s="12">
        <f t="shared" si="1"/>
        <v>171</v>
      </c>
      <c r="Z43" s="12">
        <v>378.14087109615951</v>
      </c>
      <c r="AA43" s="12">
        <v>42.675177819408582</v>
      </c>
      <c r="AB43" s="4">
        <v>20.6</v>
      </c>
      <c r="AC43" s="3">
        <v>1.853</v>
      </c>
      <c r="AD43" s="11">
        <v>41</v>
      </c>
      <c r="AE43" s="12">
        <v>17536.066666666666</v>
      </c>
      <c r="AF43" s="3">
        <v>23.799999999999997</v>
      </c>
    </row>
    <row r="44" spans="1:32" x14ac:dyDescent="0.2">
      <c r="A44" s="8">
        <v>44</v>
      </c>
      <c r="B44" s="9">
        <v>44054</v>
      </c>
      <c r="C44" s="3">
        <v>2020</v>
      </c>
      <c r="D44" s="3">
        <v>8</v>
      </c>
      <c r="E44" s="10">
        <v>0</v>
      </c>
      <c r="F44" s="10">
        <v>0</v>
      </c>
      <c r="G44" s="10">
        <v>2.6499999999999999E-2</v>
      </c>
      <c r="H44" s="10">
        <v>0.15709999999999999</v>
      </c>
      <c r="I44" s="10">
        <v>3.3700000000000001E-2</v>
      </c>
      <c r="J44" s="10">
        <v>0.54610000000000003</v>
      </c>
      <c r="K44" s="10">
        <v>0</v>
      </c>
      <c r="L44" s="10">
        <v>1.7500000000000002E-2</v>
      </c>
      <c r="M44" s="10">
        <v>0.96020000000000005</v>
      </c>
      <c r="N44" s="1">
        <v>40.466666666666669</v>
      </c>
      <c r="O44" s="10">
        <v>0.30780000000000002</v>
      </c>
      <c r="P44" s="10">
        <v>0.19161000000000003</v>
      </c>
      <c r="Q44" s="10">
        <v>0</v>
      </c>
      <c r="R44" s="10">
        <v>2.9795038639319001E-3</v>
      </c>
      <c r="S44" s="10">
        <v>2.2607390402556485E-3</v>
      </c>
      <c r="T44" s="15">
        <v>51</v>
      </c>
      <c r="U44" s="15">
        <v>1</v>
      </c>
      <c r="V44" s="15">
        <v>970</v>
      </c>
      <c r="W44" s="15">
        <v>41</v>
      </c>
      <c r="X44" s="15">
        <v>130</v>
      </c>
      <c r="Y44" s="12">
        <f t="shared" si="1"/>
        <v>171</v>
      </c>
      <c r="Z44" s="12">
        <v>378.14087109615957</v>
      </c>
      <c r="AA44" s="12">
        <v>42.059012150358299</v>
      </c>
      <c r="AB44" s="4">
        <v>20.6</v>
      </c>
      <c r="AC44" s="3">
        <v>1.9889999999999999</v>
      </c>
      <c r="AD44" s="11">
        <v>48.5</v>
      </c>
      <c r="AE44" s="12">
        <v>18048.849999999999</v>
      </c>
      <c r="AF44" s="3">
        <v>22.299999999999997</v>
      </c>
    </row>
    <row r="45" spans="1:32" x14ac:dyDescent="0.2">
      <c r="A45" s="8">
        <v>45</v>
      </c>
      <c r="B45" s="9">
        <v>44062</v>
      </c>
      <c r="C45" s="3">
        <v>2020</v>
      </c>
      <c r="D45" s="3">
        <v>8</v>
      </c>
      <c r="E45" s="10">
        <v>0</v>
      </c>
      <c r="F45" s="10">
        <v>5.2600000000000001E-2</v>
      </c>
      <c r="G45" s="10">
        <v>0.1293</v>
      </c>
      <c r="H45" s="10">
        <v>5.8899999999999994E-2</v>
      </c>
      <c r="I45" s="10">
        <v>1.72E-2</v>
      </c>
      <c r="J45" s="10">
        <v>1.03E-2</v>
      </c>
      <c r="K45" s="10">
        <v>0</v>
      </c>
      <c r="L45" s="10">
        <v>9.0200000000000002E-2</v>
      </c>
      <c r="M45" s="10">
        <v>0.11549999999999999</v>
      </c>
      <c r="N45" s="1">
        <v>26.316666666666666</v>
      </c>
      <c r="O45" s="10"/>
      <c r="P45" s="10"/>
      <c r="Q45" s="10"/>
      <c r="R45" s="10"/>
      <c r="S45" s="10"/>
      <c r="T45" s="15">
        <v>59</v>
      </c>
      <c r="U45" s="15">
        <v>4</v>
      </c>
      <c r="V45" s="15">
        <v>850</v>
      </c>
      <c r="W45" s="15">
        <v>28</v>
      </c>
      <c r="X45" s="15">
        <v>22</v>
      </c>
      <c r="Y45" s="12">
        <f t="shared" si="1"/>
        <v>50</v>
      </c>
      <c r="Z45" s="12">
        <v>27.641876542116925</v>
      </c>
      <c r="AA45" s="12">
        <v>31.85843398074493</v>
      </c>
      <c r="AB45" s="4">
        <v>23</v>
      </c>
      <c r="AC45" s="3">
        <v>2.3079999999999998</v>
      </c>
      <c r="AD45" s="11">
        <v>57</v>
      </c>
      <c r="AE45" s="12">
        <v>18376.966666666667</v>
      </c>
      <c r="AF45" s="3">
        <v>52</v>
      </c>
    </row>
    <row r="46" spans="1:32" x14ac:dyDescent="0.2">
      <c r="A46" s="8">
        <v>46</v>
      </c>
      <c r="B46" s="9">
        <v>44068</v>
      </c>
      <c r="C46" s="3">
        <v>2020</v>
      </c>
      <c r="D46" s="3">
        <v>8</v>
      </c>
      <c r="E46" s="10">
        <v>0</v>
      </c>
      <c r="F46" s="10">
        <v>0.2893</v>
      </c>
      <c r="G46" s="10">
        <v>0.37919999999999998</v>
      </c>
      <c r="H46" s="10">
        <v>8.7999999999999995E-2</v>
      </c>
      <c r="I46" s="10">
        <v>1.83E-2</v>
      </c>
      <c r="J46" s="10">
        <v>2.93E-2</v>
      </c>
      <c r="K46" s="10">
        <v>8.8000000000000005E-3</v>
      </c>
      <c r="L46" s="10">
        <v>0.2298</v>
      </c>
      <c r="M46" s="10">
        <v>0.1512</v>
      </c>
      <c r="N46" s="1">
        <v>29.983333333333334</v>
      </c>
      <c r="O46" s="10">
        <v>5.2425000000000006E-2</v>
      </c>
      <c r="P46" s="10">
        <v>0.13074000000000002</v>
      </c>
      <c r="Q46" s="10">
        <v>1.5339999999999999E-2</v>
      </c>
      <c r="R46" s="10">
        <v>0</v>
      </c>
      <c r="S46" s="10">
        <v>4.8341866130133096E-2</v>
      </c>
      <c r="T46" s="15">
        <v>69</v>
      </c>
      <c r="U46" s="15">
        <v>17</v>
      </c>
      <c r="V46" s="15">
        <v>820</v>
      </c>
      <c r="W46" s="15">
        <v>58</v>
      </c>
      <c r="X46" s="15">
        <v>9</v>
      </c>
      <c r="Y46" s="12">
        <f t="shared" si="1"/>
        <v>67</v>
      </c>
      <c r="Z46" s="12">
        <v>8.715321074455689</v>
      </c>
      <c r="AA46" s="12">
        <v>26.279813060331449</v>
      </c>
      <c r="AB46" s="4">
        <v>20.6</v>
      </c>
      <c r="AC46" s="3">
        <v>2.2440000000000002</v>
      </c>
      <c r="AD46" s="11">
        <v>59</v>
      </c>
      <c r="AE46" s="12">
        <v>17556.5</v>
      </c>
      <c r="AF46" s="3">
        <v>58.7</v>
      </c>
    </row>
    <row r="47" spans="1:32" x14ac:dyDescent="0.2">
      <c r="A47" s="8">
        <v>47</v>
      </c>
      <c r="B47" s="9">
        <v>44076</v>
      </c>
      <c r="C47" s="3">
        <v>2020</v>
      </c>
      <c r="D47" s="3">
        <v>9</v>
      </c>
      <c r="E47" s="10">
        <v>0</v>
      </c>
      <c r="F47" s="10">
        <v>0.22620000000000001</v>
      </c>
      <c r="G47" s="10">
        <v>0.12869999999999998</v>
      </c>
      <c r="H47" s="10">
        <v>0.13719999999999999</v>
      </c>
      <c r="I47" s="10">
        <v>4.6699999999999998E-2</v>
      </c>
      <c r="J47" s="10">
        <v>1.1299999999999999E-2</v>
      </c>
      <c r="K47" s="10">
        <v>0</v>
      </c>
      <c r="L47" s="10">
        <v>4.7199999999999999E-2</v>
      </c>
      <c r="M47" s="10">
        <v>1.8200000000000001E-2</v>
      </c>
      <c r="N47" s="1">
        <v>25.55</v>
      </c>
      <c r="O47" s="10"/>
      <c r="P47" s="10"/>
      <c r="Q47" s="10"/>
      <c r="R47" s="10"/>
      <c r="S47" s="10"/>
      <c r="T47" s="15">
        <v>110</v>
      </c>
      <c r="U47" s="15">
        <v>49</v>
      </c>
      <c r="V47" s="15">
        <v>930</v>
      </c>
      <c r="W47" s="15">
        <v>160</v>
      </c>
      <c r="X47" s="15">
        <v>27</v>
      </c>
      <c r="Y47" s="12">
        <f t="shared" si="1"/>
        <v>187</v>
      </c>
      <c r="Z47" s="12">
        <v>8.4392341442871253</v>
      </c>
      <c r="AA47" s="12">
        <v>18.695960133940904</v>
      </c>
      <c r="AB47" s="4">
        <v>18.8</v>
      </c>
      <c r="AC47" s="3">
        <v>2.0059999999999998</v>
      </c>
      <c r="AD47" s="11">
        <v>62</v>
      </c>
      <c r="AE47" s="12">
        <v>16719.95</v>
      </c>
      <c r="AF47" s="3">
        <v>77.3</v>
      </c>
    </row>
    <row r="48" spans="1:32" x14ac:dyDescent="0.2">
      <c r="A48" s="8">
        <v>48</v>
      </c>
      <c r="B48" s="9">
        <v>44085</v>
      </c>
      <c r="C48" s="3">
        <v>2020</v>
      </c>
      <c r="D48" s="3">
        <v>9</v>
      </c>
      <c r="E48" s="10">
        <v>0</v>
      </c>
      <c r="F48" s="10">
        <v>0.52610000000000001</v>
      </c>
      <c r="G48" s="10">
        <v>0.16499999999999998</v>
      </c>
      <c r="H48" s="10">
        <v>0.31420000000000003</v>
      </c>
      <c r="I48" s="10">
        <v>4.3999999999999997E-2</v>
      </c>
      <c r="J48" s="10">
        <v>8.6E-3</v>
      </c>
      <c r="K48" s="10">
        <v>4.4299999999999999E-2</v>
      </c>
      <c r="L48" s="10">
        <v>0.12709999999999999</v>
      </c>
      <c r="M48" s="10">
        <v>5.4999999999999997E-3</v>
      </c>
      <c r="N48" s="1">
        <v>59.300000000000004</v>
      </c>
      <c r="O48" s="10">
        <v>0.21892499999999998</v>
      </c>
      <c r="P48" s="10">
        <v>0.25075999999999998</v>
      </c>
      <c r="Q48" s="10">
        <v>1.993E-2</v>
      </c>
      <c r="R48" s="10">
        <v>4.3549054044052342E-3</v>
      </c>
      <c r="S48" s="10">
        <v>1.6708069589835187E-2</v>
      </c>
      <c r="T48" s="15">
        <v>95</v>
      </c>
      <c r="U48" s="15">
        <v>27</v>
      </c>
      <c r="V48" s="15">
        <v>890</v>
      </c>
      <c r="W48" s="15">
        <v>5</v>
      </c>
      <c r="X48" s="15">
        <v>2.5</v>
      </c>
      <c r="Y48" s="12">
        <f t="shared" si="1"/>
        <v>7.5</v>
      </c>
      <c r="Z48" s="12">
        <v>0.61426392315815381</v>
      </c>
      <c r="AA48" s="12">
        <v>20.716859050512895</v>
      </c>
      <c r="AB48" s="4">
        <v>16.899999999999999</v>
      </c>
      <c r="AC48" s="3">
        <v>1.853</v>
      </c>
      <c r="AD48" s="11">
        <v>57.3</v>
      </c>
      <c r="AE48" s="12">
        <v>13746.016666666666</v>
      </c>
      <c r="AF48" s="3">
        <v>89.1</v>
      </c>
    </row>
    <row r="49" spans="1:32" x14ac:dyDescent="0.2">
      <c r="A49" s="8">
        <v>49</v>
      </c>
      <c r="B49" s="9">
        <v>44090</v>
      </c>
      <c r="C49" s="3">
        <v>2020</v>
      </c>
      <c r="D49" s="3">
        <v>9</v>
      </c>
      <c r="E49" s="10">
        <v>0</v>
      </c>
      <c r="F49" s="10">
        <v>0.57869999999999999</v>
      </c>
      <c r="G49" s="10">
        <v>0.1409</v>
      </c>
      <c r="H49" s="10">
        <v>0.254</v>
      </c>
      <c r="I49" s="10">
        <v>6.7699999999999996E-2</v>
      </c>
      <c r="J49" s="10">
        <v>4.65E-2</v>
      </c>
      <c r="K49" s="10">
        <v>6.4699999999999994E-2</v>
      </c>
      <c r="L49" s="10">
        <v>0.18940000000000001</v>
      </c>
      <c r="M49" s="10">
        <v>0</v>
      </c>
      <c r="N49" s="1">
        <v>26.575000000000003</v>
      </c>
      <c r="O49" s="10"/>
      <c r="P49" s="10"/>
      <c r="Q49" s="10"/>
      <c r="R49" s="10"/>
      <c r="S49" s="10"/>
      <c r="T49" s="15">
        <v>76</v>
      </c>
      <c r="U49" s="15">
        <v>17</v>
      </c>
      <c r="V49" s="15">
        <v>800</v>
      </c>
      <c r="W49" s="15">
        <v>5</v>
      </c>
      <c r="X49" s="15">
        <v>2.5</v>
      </c>
      <c r="Y49" s="12">
        <f t="shared" si="1"/>
        <v>7.5</v>
      </c>
      <c r="Z49" s="12">
        <v>0.97559564266295007</v>
      </c>
      <c r="AA49" s="12">
        <v>23.277369719677413</v>
      </c>
      <c r="AB49" s="4">
        <v>17.899999999999999</v>
      </c>
      <c r="AC49" s="3">
        <v>2.754</v>
      </c>
      <c r="AD49" s="11">
        <v>50.299999999999983</v>
      </c>
      <c r="AE49" s="12">
        <v>11950.75</v>
      </c>
      <c r="AF49" s="3">
        <v>89.899999999999991</v>
      </c>
    </row>
    <row r="50" spans="1:32" x14ac:dyDescent="0.2">
      <c r="A50" s="8">
        <v>50</v>
      </c>
      <c r="B50" s="9">
        <v>44097</v>
      </c>
      <c r="C50" s="3">
        <v>2020</v>
      </c>
      <c r="D50" s="3">
        <v>9</v>
      </c>
      <c r="E50" s="10">
        <v>0</v>
      </c>
      <c r="F50" s="10">
        <v>1.7465999999999999</v>
      </c>
      <c r="G50" s="10">
        <v>1.7500000000000002E-2</v>
      </c>
      <c r="H50" s="10">
        <v>0.10619999999999999</v>
      </c>
      <c r="I50" s="10">
        <v>0.1051</v>
      </c>
      <c r="J50" s="10">
        <v>9.6500000000000002E-2</v>
      </c>
      <c r="K50" s="10">
        <v>6.13E-2</v>
      </c>
      <c r="L50" s="10">
        <v>1.8331</v>
      </c>
      <c r="M50" s="10">
        <v>0</v>
      </c>
      <c r="N50" s="1">
        <v>28.425000000000001</v>
      </c>
      <c r="O50" s="10">
        <v>0.16069999999999998</v>
      </c>
      <c r="P50" s="10">
        <v>0.46194000000000002</v>
      </c>
      <c r="Q50" s="10">
        <v>6.1499999999999999E-2</v>
      </c>
      <c r="R50" s="10">
        <v>0</v>
      </c>
      <c r="S50" s="10">
        <v>2.1480671502194819E-3</v>
      </c>
      <c r="T50" s="15">
        <v>72</v>
      </c>
      <c r="U50" s="15">
        <v>13</v>
      </c>
      <c r="V50" s="15">
        <v>780</v>
      </c>
      <c r="W50" s="15">
        <v>5</v>
      </c>
      <c r="X50" s="15">
        <v>2.5</v>
      </c>
      <c r="Y50" s="12">
        <f t="shared" si="1"/>
        <v>7.5</v>
      </c>
      <c r="Z50" s="12">
        <v>1.2757789173284735</v>
      </c>
      <c r="AA50" s="12">
        <v>23.956293003168003</v>
      </c>
      <c r="AB50" s="4">
        <v>17.3</v>
      </c>
      <c r="AC50" s="3">
        <v>2.0909999999999997</v>
      </c>
      <c r="AD50" s="11">
        <v>39.399999999999977</v>
      </c>
      <c r="AE50" s="12">
        <v>11617.85</v>
      </c>
      <c r="AF50" s="3">
        <v>38.799999999999997</v>
      </c>
    </row>
    <row r="51" spans="1:32" x14ac:dyDescent="0.2">
      <c r="A51" s="8">
        <v>51</v>
      </c>
      <c r="B51" s="9">
        <v>44104</v>
      </c>
      <c r="C51" s="3">
        <v>2020</v>
      </c>
      <c r="D51" s="3">
        <v>9</v>
      </c>
      <c r="E51" s="10">
        <v>0</v>
      </c>
      <c r="F51" s="10">
        <v>1.1678999999999999</v>
      </c>
      <c r="G51" s="10">
        <v>0</v>
      </c>
      <c r="H51" s="10">
        <v>7.329999999999999E-2</v>
      </c>
      <c r="I51" s="10">
        <v>4.6699999999999998E-2</v>
      </c>
      <c r="J51" s="10">
        <v>3.9600000000000003E-2</v>
      </c>
      <c r="K51" s="10">
        <v>6.1000000000000004E-3</v>
      </c>
      <c r="L51" s="10">
        <v>0.33550000000000002</v>
      </c>
      <c r="M51" s="10">
        <v>0</v>
      </c>
      <c r="N51" s="1">
        <v>27.46</v>
      </c>
      <c r="O51" s="10"/>
      <c r="P51" s="10"/>
      <c r="Q51" s="10"/>
      <c r="R51" s="10"/>
      <c r="S51" s="10"/>
      <c r="T51" s="15">
        <v>84</v>
      </c>
      <c r="U51" s="15">
        <v>31</v>
      </c>
      <c r="V51" s="15">
        <v>770</v>
      </c>
      <c r="W51" s="15">
        <v>23</v>
      </c>
      <c r="X51" s="15">
        <v>18</v>
      </c>
      <c r="Y51" s="12">
        <f t="shared" si="1"/>
        <v>41</v>
      </c>
      <c r="Z51" s="12">
        <v>2.9246888728433396</v>
      </c>
      <c r="AA51" s="12">
        <v>20.270709464219077</v>
      </c>
      <c r="AB51" s="4">
        <v>16.100000000000001</v>
      </c>
      <c r="AC51" s="3">
        <v>2.448</v>
      </c>
      <c r="AD51" s="11">
        <v>28.900000000000009</v>
      </c>
      <c r="AE51" s="12">
        <v>10583.666666666666</v>
      </c>
      <c r="AF51" s="3">
        <v>56.4</v>
      </c>
    </row>
    <row r="52" spans="1:32" x14ac:dyDescent="0.2">
      <c r="A52" s="8">
        <v>52</v>
      </c>
      <c r="B52" s="9">
        <v>44112</v>
      </c>
      <c r="C52" s="3">
        <v>2020</v>
      </c>
      <c r="D52" s="3">
        <v>10</v>
      </c>
      <c r="E52" s="10">
        <v>0</v>
      </c>
      <c r="F52" s="10">
        <v>0.69969999999999999</v>
      </c>
      <c r="G52" s="10">
        <v>0</v>
      </c>
      <c r="H52" s="10">
        <v>0.42710000000000004</v>
      </c>
      <c r="I52" s="10">
        <v>6.2300000000000001E-2</v>
      </c>
      <c r="J52" s="10">
        <v>9.6500000000000002E-2</v>
      </c>
      <c r="K52" s="10">
        <v>0</v>
      </c>
      <c r="L52" s="10">
        <v>0.61990000000000001</v>
      </c>
      <c r="M52" s="10">
        <v>0</v>
      </c>
      <c r="N52" s="1">
        <v>38.550000000000004</v>
      </c>
      <c r="O52" s="10">
        <v>3.8300000000000001E-2</v>
      </c>
      <c r="P52" s="10">
        <v>5.7980000000000004E-2</v>
      </c>
      <c r="Q52" s="10">
        <v>5.2300000000000003E-3</v>
      </c>
      <c r="R52" s="10">
        <v>5.7388125448605736E-3</v>
      </c>
      <c r="S52" s="10">
        <v>1.2763449336430002E-3</v>
      </c>
      <c r="T52" s="15">
        <v>89</v>
      </c>
      <c r="U52" s="15">
        <v>31</v>
      </c>
      <c r="V52" s="15">
        <v>800</v>
      </c>
      <c r="W52" s="15">
        <v>10</v>
      </c>
      <c r="X52" s="15">
        <v>27</v>
      </c>
      <c r="Y52" s="12">
        <f t="shared" si="1"/>
        <v>37</v>
      </c>
      <c r="Z52" s="12">
        <v>2.6393533730537451</v>
      </c>
      <c r="AA52" s="12">
        <v>19.877304479724529</v>
      </c>
      <c r="AB52" s="4">
        <v>14.7</v>
      </c>
      <c r="AC52" s="3">
        <v>2.431</v>
      </c>
      <c r="AD52" s="11">
        <v>20.900000000000006</v>
      </c>
      <c r="AE52" s="12">
        <v>8930.15</v>
      </c>
      <c r="AF52" s="3">
        <v>72.8</v>
      </c>
    </row>
    <row r="53" spans="1:32" x14ac:dyDescent="0.2">
      <c r="A53" s="8">
        <v>53</v>
      </c>
      <c r="B53" s="9">
        <v>44120</v>
      </c>
      <c r="C53" s="3">
        <v>2020</v>
      </c>
      <c r="D53" s="3">
        <v>10</v>
      </c>
      <c r="E53" s="10">
        <v>0</v>
      </c>
      <c r="F53" s="10">
        <v>0</v>
      </c>
      <c r="G53" s="10">
        <v>1.77E-2</v>
      </c>
      <c r="H53" s="10">
        <v>5.4799999999999995E-2</v>
      </c>
      <c r="I53" s="10">
        <v>0.1545</v>
      </c>
      <c r="J53" s="10">
        <v>0.21709999999999999</v>
      </c>
      <c r="K53" s="10">
        <v>0</v>
      </c>
      <c r="L53" s="10">
        <v>0.61890000000000001</v>
      </c>
      <c r="M53" s="10">
        <v>7.6E-3</v>
      </c>
      <c r="N53" s="1">
        <v>47.2</v>
      </c>
      <c r="O53" s="10"/>
      <c r="P53" s="10"/>
      <c r="Q53" s="10"/>
      <c r="R53" s="10"/>
      <c r="S53" s="10"/>
      <c r="T53" s="15">
        <v>83</v>
      </c>
      <c r="U53" s="15">
        <v>24</v>
      </c>
      <c r="V53" s="15">
        <v>820</v>
      </c>
      <c r="W53" s="15">
        <v>6</v>
      </c>
      <c r="X53" s="15">
        <v>7</v>
      </c>
      <c r="Y53" s="12">
        <f t="shared" si="1"/>
        <v>13</v>
      </c>
      <c r="Z53" s="12">
        <v>1.1978146501584002</v>
      </c>
      <c r="AA53" s="12">
        <v>21.847073507986391</v>
      </c>
      <c r="AB53" s="4">
        <v>11.7</v>
      </c>
      <c r="AC53" s="3">
        <v>2.21</v>
      </c>
      <c r="AD53" s="11">
        <v>17.100000000000001</v>
      </c>
      <c r="AE53" s="12">
        <v>7912.25</v>
      </c>
      <c r="AF53" s="3">
        <v>82.7</v>
      </c>
    </row>
    <row r="54" spans="1:32" x14ac:dyDescent="0.2">
      <c r="A54" s="8">
        <v>54</v>
      </c>
      <c r="B54" s="9">
        <v>44125</v>
      </c>
      <c r="C54" s="3">
        <v>2020</v>
      </c>
      <c r="D54" s="3">
        <v>10</v>
      </c>
      <c r="E54" s="10">
        <v>0</v>
      </c>
      <c r="F54" s="10">
        <v>0</v>
      </c>
      <c r="G54" s="10">
        <v>8.8000000000000005E-3</v>
      </c>
      <c r="H54" s="10">
        <v>7.8899999999999998E-2</v>
      </c>
      <c r="I54" s="10">
        <v>0.13789999999999999</v>
      </c>
      <c r="J54" s="10">
        <v>8.4400000000000003E-2</v>
      </c>
      <c r="K54" s="10">
        <v>0</v>
      </c>
      <c r="L54" s="10">
        <v>0.2082</v>
      </c>
      <c r="M54" s="10">
        <v>4.7000000000000002E-3</v>
      </c>
      <c r="N54" s="1">
        <v>44.730000000000004</v>
      </c>
      <c r="O54" s="10">
        <v>8.0474999999999991E-2</v>
      </c>
      <c r="P54" s="10">
        <v>0.11788</v>
      </c>
      <c r="Q54" s="10">
        <v>2.3289999999999998E-2</v>
      </c>
      <c r="R54" s="10">
        <v>7.9589250187675036E-3</v>
      </c>
      <c r="S54" s="10">
        <v>0</v>
      </c>
      <c r="T54" s="15">
        <v>74</v>
      </c>
      <c r="U54" s="15">
        <v>19</v>
      </c>
      <c r="V54" s="15">
        <v>750</v>
      </c>
      <c r="W54" s="15">
        <v>6</v>
      </c>
      <c r="X54" s="15">
        <v>2.5</v>
      </c>
      <c r="Y54" s="12">
        <f t="shared" si="1"/>
        <v>8.5</v>
      </c>
      <c r="Z54" s="12">
        <v>0.98928821308629</v>
      </c>
      <c r="AA54" s="12">
        <v>22.412332331446155</v>
      </c>
      <c r="AB54" s="4">
        <v>10.6</v>
      </c>
      <c r="AC54" s="3">
        <v>2.8559999999999999</v>
      </c>
      <c r="AD54" s="11">
        <v>15.6</v>
      </c>
      <c r="AE54" s="12">
        <v>6740.35</v>
      </c>
      <c r="AF54" s="3">
        <v>86.6</v>
      </c>
    </row>
    <row r="55" spans="1:32" x14ac:dyDescent="0.2">
      <c r="A55" s="8">
        <v>55</v>
      </c>
      <c r="B55" s="9">
        <v>44133</v>
      </c>
      <c r="C55" s="3">
        <v>2020</v>
      </c>
      <c r="D55" s="3">
        <v>10</v>
      </c>
      <c r="E55" s="10">
        <v>0</v>
      </c>
      <c r="F55" s="10">
        <v>0</v>
      </c>
      <c r="G55" s="10">
        <v>0</v>
      </c>
      <c r="H55" s="10">
        <v>4.3299999999999998E-2</v>
      </c>
      <c r="I55" s="10">
        <v>5.1599999999999993E-2</v>
      </c>
      <c r="J55" s="10">
        <v>0</v>
      </c>
      <c r="K55" s="10">
        <v>3.3999999999999998E-3</v>
      </c>
      <c r="L55" s="10">
        <v>3.3099999999999997E-2</v>
      </c>
      <c r="M55" s="10">
        <v>0</v>
      </c>
      <c r="N55" s="1">
        <v>24.45</v>
      </c>
      <c r="O55" s="10"/>
      <c r="P55" s="10"/>
      <c r="Q55" s="10"/>
      <c r="R55" s="10"/>
      <c r="S55" s="10"/>
      <c r="T55" s="15">
        <v>76</v>
      </c>
      <c r="U55" s="15">
        <v>17</v>
      </c>
      <c r="V55" s="15">
        <v>790</v>
      </c>
      <c r="W55" s="15">
        <v>9</v>
      </c>
      <c r="X55" s="15">
        <v>5</v>
      </c>
      <c r="Y55" s="12">
        <f t="shared" si="1"/>
        <v>14</v>
      </c>
      <c r="Z55" s="12">
        <v>1.8211118663041737</v>
      </c>
      <c r="AA55" s="12">
        <v>22.986402598181442</v>
      </c>
      <c r="AB55" s="4">
        <v>10.8</v>
      </c>
      <c r="AC55" s="3">
        <v>2.5669999999999997</v>
      </c>
      <c r="AD55" s="11">
        <v>15</v>
      </c>
      <c r="AE55" s="12">
        <v>5135.416666666667</v>
      </c>
      <c r="AF55" s="3">
        <v>75.099999999999994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Raw_values_vomb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Sandra Rabow</cp:lastModifiedBy>
  <cp:lastPrinted>2021-11-29T10:05:21Z</cp:lastPrinted>
  <dcterms:created xsi:type="dcterms:W3CDTF">2021-10-27T13:48:26Z</dcterms:created>
  <dcterms:modified xsi:type="dcterms:W3CDTF">2024-11-08T12:58:54Z</dcterms:modified>
</cp:coreProperties>
</file>