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1"/>
  </bookViews>
  <sheets>
    <sheet name="DEMANDA" sheetId="2" r:id="rId1"/>
    <sheet name="Product Backlog" sheetId="1" r:id="rId2"/>
  </sheets>
  <definedNames>
    <definedName name="_xlnm.Print_Titles" localSheetId="1">'Product Backlog'!$1:$6</definedName>
    <definedName name="Texto2" localSheetId="1">'Product Backlog'!$A$63</definedName>
  </definedNames>
  <calcPr calcId="162913"/>
</workbook>
</file>

<file path=xl/calcChain.xml><?xml version="1.0" encoding="utf-8"?>
<calcChain xmlns="http://schemas.openxmlformats.org/spreadsheetml/2006/main">
  <c r="AC19" i="1" l="1"/>
  <c r="F19" i="1"/>
  <c r="AC18" i="1"/>
  <c r="F18" i="1"/>
  <c r="AC17" i="1"/>
  <c r="F17" i="1"/>
  <c r="AC16" i="1"/>
  <c r="F16" i="1"/>
  <c r="AC15" i="1"/>
  <c r="F15" i="1"/>
  <c r="AC21" i="1"/>
  <c r="F21" i="1"/>
  <c r="AC20" i="1"/>
  <c r="F20" i="1"/>
  <c r="AC26" i="1"/>
  <c r="F26" i="1"/>
  <c r="AC25" i="1"/>
  <c r="F25" i="1"/>
  <c r="AC24" i="1"/>
  <c r="F24" i="1"/>
  <c r="AC23" i="1"/>
  <c r="F23" i="1"/>
  <c r="AC22" i="1"/>
  <c r="F22" i="1"/>
  <c r="G1" i="1" l="1"/>
  <c r="G2" i="1"/>
  <c r="F8" i="1" l="1"/>
  <c r="F9" i="1"/>
  <c r="F10" i="1"/>
  <c r="F11" i="1"/>
  <c r="F12" i="1"/>
  <c r="F13" i="1"/>
  <c r="F14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AC9" i="1"/>
  <c r="AC10" i="1"/>
  <c r="AC11" i="1"/>
  <c r="AC12" i="1"/>
  <c r="AC13" i="1"/>
  <c r="AC14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8" i="1"/>
  <c r="AC7" i="1"/>
  <c r="F7" i="1" l="1"/>
  <c r="G4" i="1" l="1"/>
  <c r="G3" i="1"/>
</calcChain>
</file>

<file path=xl/sharedStrings.xml><?xml version="1.0" encoding="utf-8"?>
<sst xmlns="http://schemas.openxmlformats.org/spreadsheetml/2006/main" count="167" uniqueCount="96">
  <si>
    <t>Área Gestora</t>
  </si>
  <si>
    <t>Área Tecnologia</t>
  </si>
  <si>
    <t>#</t>
  </si>
  <si>
    <t>Mutabilidade</t>
  </si>
  <si>
    <t>Complexidade do Requisito</t>
  </si>
  <si>
    <t>Analista Responsável pelo Requisito</t>
  </si>
  <si>
    <t>Critério(s) de Aceitação</t>
  </si>
  <si>
    <t>Dependência com outros Sistemas ou Serviços</t>
  </si>
  <si>
    <t>Data de Alteração</t>
  </si>
  <si>
    <t>Analista Responsável pela Alteração</t>
  </si>
  <si>
    <t>Solicitante da Alteração</t>
  </si>
  <si>
    <t>Motivo da Alteração</t>
  </si>
  <si>
    <t>Módulo do Projeto</t>
  </si>
  <si>
    <t>Volatilidade</t>
  </si>
  <si>
    <t>RASTREABILIDADE</t>
  </si>
  <si>
    <t>DATAS</t>
  </si>
  <si>
    <t>GESTÃO DE MUDANÇAS</t>
  </si>
  <si>
    <t>SITUAÇÃO</t>
  </si>
  <si>
    <t>VERSÃO</t>
  </si>
  <si>
    <t>ELEBORADOR</t>
  </si>
  <si>
    <t>DATA</t>
  </si>
  <si>
    <t>REVISOR</t>
  </si>
  <si>
    <t>DATA DA REVISÃO</t>
  </si>
  <si>
    <t>ALTERAÇÕES</t>
  </si>
  <si>
    <t>HISTÓRICO</t>
  </si>
  <si>
    <t>NOME DO PROJETO</t>
  </si>
  <si>
    <t>CÓDIGO DO PROJETO</t>
  </si>
  <si>
    <t>CLIENTE - ÁREA</t>
  </si>
  <si>
    <t>OBJETIVO DO PROJETO</t>
  </si>
  <si>
    <t>OBJETIVO</t>
  </si>
  <si>
    <t>DESCRIÇÃO</t>
  </si>
  <si>
    <t>CENÁRIO ATUAL</t>
  </si>
  <si>
    <t>CENÁRIO PREVISTO</t>
  </si>
  <si>
    <t>BENEFÍCIOS ESPERADOS</t>
  </si>
  <si>
    <t>PREMISSAS</t>
  </si>
  <si>
    <t>RESTRIÇÕES</t>
  </si>
  <si>
    <t>ENVOLVIDOS</t>
  </si>
  <si>
    <t>Prioridade</t>
  </si>
  <si>
    <t>Observação</t>
  </si>
  <si>
    <t>P</t>
  </si>
  <si>
    <t>O</t>
  </si>
  <si>
    <t>4M</t>
  </si>
  <si>
    <t>Estimativa PERT</t>
  </si>
  <si>
    <t>DP</t>
  </si>
  <si>
    <t>PERT</t>
  </si>
  <si>
    <t>ESTIMATIVA DE 03 PONTOS</t>
  </si>
  <si>
    <t>REQUISITO - ESTÓRIA DE USUÁRIO</t>
  </si>
  <si>
    <t>ID da Estória</t>
  </si>
  <si>
    <t>Sprint</t>
  </si>
  <si>
    <t>Estória de Usuário</t>
  </si>
  <si>
    <t>Product Owner</t>
  </si>
  <si>
    <t>Dependência entre Estórias</t>
  </si>
  <si>
    <t xml:space="preserve">Data da Criação </t>
  </si>
  <si>
    <t>Situação da Estória</t>
  </si>
  <si>
    <t>Rodrigo Sakai</t>
  </si>
  <si>
    <t>Jobb Santos</t>
  </si>
  <si>
    <t>Eu como analista devo realizar o cálculo de volumetria do banco de dados contendo o tamanho médio por linha de cada tabela.</t>
  </si>
  <si>
    <t xml:space="preserve"> Eu como analista devo  declarar  as entidades em um SGBD, com atributos, chave de busca e relacionamento e regras de banco inplementadas, e script de carga de dados, para atender a demanda do AM.</t>
  </si>
  <si>
    <t>Eu como analista devo revisar o modelo relacional com as entidades, atributos, chaves e dicionário de dados</t>
  </si>
  <si>
    <t xml:space="preserve">Eu como analista devo realizar o cálculo de volumetria do tamanho da tabela existente(ou nova) com sua projeção de crescimento(diário, semanal e mensal) </t>
  </si>
  <si>
    <t>Eu como DBA devo identificar a quantidade de acessos em cada uma das tabelas, para atender a demanda do AM.</t>
  </si>
  <si>
    <t>Eu como DBA devo identificar as tabelas mais volumosas, para atender a demanda do AM.</t>
  </si>
  <si>
    <t>O documento deve ser entregue em formato DOCX, com o processedimento e as tabelas identificadas no item(a).</t>
  </si>
  <si>
    <t>Scripts de criação do banco de dados. Arquivo eletrônico com as tabelas definidas.</t>
  </si>
  <si>
    <t>2.2 - E.A., D.W e Data Science</t>
  </si>
  <si>
    <t>2.2 - E.A., D.W e Data Science ||</t>
  </si>
  <si>
    <t>Eu como analista devo realizar a carga do modelo físico e definição do modelo estatístico inicial.</t>
  </si>
  <si>
    <t>Eu como analista, devo gerar a descrição do que é o problema a ser tratado e como os dados disponibilizados podem levar a solução do problema para atender a demanda do AM.</t>
  </si>
  <si>
    <t>Diógenes Justo</t>
  </si>
  <si>
    <t>Caio Marassi</t>
  </si>
  <si>
    <t>O formato de dados deve ser utilizável no R-Studio.</t>
  </si>
  <si>
    <t>O documento explicando o modelo, deve ser em formato .RMD (R Markdown)</t>
  </si>
  <si>
    <t>2.4 - Segurança e Tuning BD</t>
  </si>
  <si>
    <t>Eu como DBA devo definir e implementar uma política de privilégios de acessos e operação sobre o banco de dados.</t>
  </si>
  <si>
    <t>Eu como DBA devo realizar a declaração de perfis e direitos de acessos ao banco de dados.</t>
  </si>
  <si>
    <t>André Ontalba</t>
  </si>
  <si>
    <t>2.3 - Modelagem Dimensional e OLAP</t>
  </si>
  <si>
    <t>Sálvio Padlipskas</t>
  </si>
  <si>
    <t>Vinícius Ferretti</t>
  </si>
  <si>
    <t>Implementada</t>
  </si>
  <si>
    <t>Eu como analista devo gerar em um arquivo DMD e um arquivo de imagem com o modelo dimensional do sistemapara atender a demanda do AM.</t>
  </si>
  <si>
    <t>Proposta</t>
  </si>
  <si>
    <t>Eu como analista devo gerar em um documento Word com o modelo dimensional do sistema para atender a demanda do AM.</t>
  </si>
  <si>
    <t>Questionar o P.O.</t>
  </si>
  <si>
    <t>Eu como analista devo gerar um artefato OLAP para atender a demanda do AM.</t>
  </si>
  <si>
    <t>Eu como analista devo entregar junto ao Artefato OLAP, uma sumária descrição para atender a demanda do AM.</t>
  </si>
  <si>
    <t>2.1 - Administração de Banco de Dados</t>
  </si>
  <si>
    <t>Eu como analista devo gerar em um arquivo DMD com o modelo relacional  do sistema revisado para atender a demanda do AM.</t>
  </si>
  <si>
    <t>OBI</t>
  </si>
  <si>
    <t>FIAP</t>
  </si>
  <si>
    <t>OráculoBI</t>
  </si>
  <si>
    <t>Gerar os entregáveis do Projeto Multidisciplinar do Curso de Tecnologia em Banco de Dados</t>
  </si>
  <si>
    <t>Arquivo DMD postado no portal.</t>
  </si>
  <si>
    <t>A modelagem em documento e demais documentos devem ser entregues Word. O modelo em
DMD e em arquivos de imagens. Deverá ser postado no portal.</t>
  </si>
  <si>
    <t>O artefato criado deverá ser mostrado em funcionamento.</t>
  </si>
  <si>
    <t>Deve-se entregar os artefatos acompanhados de sumária
descrição. Isto posto, deverá ser compartilhado em arquivo ou conjunto de arquivos no Google
Drive, pois é possível que pela extensão dos entregáveis o Portal não comporte os entregáveis.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</si>
</sst>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right"/>
    </xf>
    <xf numFmtId="49" fontId="7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5" fillId="2" borderId="1" xfId="0" applyFont="1" applyFill="1" applyBorder="1" applyAlignment="1"/>
    <xf numFmtId="0" fontId="4" fillId="5" borderId="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wrapText="1"/>
    </xf>
    <xf numFmtId="2" fontId="3" fillId="6" borderId="1" xfId="0" applyNumberFormat="1" applyFont="1" applyFill="1" applyBorder="1" applyAlignment="1">
      <alignment wrapText="1"/>
    </xf>
    <xf numFmtId="0" fontId="3" fillId="6" borderId="0" xfId="0" applyFont="1" applyFill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D5" sqref="D5:U5"/>
    </sheetView>
  </sheetViews>
  <sheetFormatPr defaultRowHeight="12.75" x14ac:dyDescent="0.2"/>
  <cols>
    <col min="3" max="3" width="2.5703125" customWidth="1"/>
  </cols>
  <sheetData>
    <row r="1" spans="1:21" s="1" customFormat="1" ht="27.75" customHeight="1" x14ac:dyDescent="0.2">
      <c r="A1" s="23" t="s">
        <v>25</v>
      </c>
      <c r="B1" s="23"/>
      <c r="C1" s="23"/>
      <c r="D1" s="24" t="s">
        <v>90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33" customHeight="1" x14ac:dyDescent="0.2">
      <c r="A2" s="23" t="s">
        <v>26</v>
      </c>
      <c r="B2" s="23"/>
      <c r="C2" s="23"/>
      <c r="D2" s="24" t="s">
        <v>88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41.25" customHeight="1" x14ac:dyDescent="0.2">
      <c r="A3" s="23" t="s">
        <v>27</v>
      </c>
      <c r="B3" s="23"/>
      <c r="C3" s="23"/>
      <c r="D3" s="24" t="s">
        <v>89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s="1" customFormat="1" ht="41.25" customHeight="1" x14ac:dyDescent="0.2">
      <c r="A4" s="23" t="s">
        <v>29</v>
      </c>
      <c r="B4" s="23"/>
      <c r="C4" s="23"/>
      <c r="D4" s="24" t="s">
        <v>91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1" customFormat="1" ht="57" customHeight="1" x14ac:dyDescent="0.2">
      <c r="A5" s="23" t="s">
        <v>36</v>
      </c>
      <c r="B5" s="23"/>
      <c r="C5" s="23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 s="1" customFormat="1" ht="57" customHeight="1" x14ac:dyDescent="0.2">
      <c r="A6" s="23" t="s">
        <v>30</v>
      </c>
      <c r="B6" s="23"/>
      <c r="C6" s="23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s="1" customFormat="1" ht="57" customHeight="1" x14ac:dyDescent="0.2">
      <c r="A7" s="23" t="s">
        <v>31</v>
      </c>
      <c r="B7" s="23"/>
      <c r="C7" s="23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s="1" customFormat="1" ht="57" customHeight="1" x14ac:dyDescent="0.2">
      <c r="A8" s="23" t="s">
        <v>32</v>
      </c>
      <c r="B8" s="23"/>
      <c r="C8" s="23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s="1" customFormat="1" ht="57" customHeight="1" x14ac:dyDescent="0.2">
      <c r="A9" s="23" t="s">
        <v>33</v>
      </c>
      <c r="B9" s="23"/>
      <c r="C9" s="23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s="1" customFormat="1" ht="57" customHeight="1" x14ac:dyDescent="0.2">
      <c r="A10" s="23" t="s">
        <v>34</v>
      </c>
      <c r="B10" s="23"/>
      <c r="C10" s="23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s="1" customFormat="1" ht="57" customHeight="1" x14ac:dyDescent="0.2">
      <c r="A11" s="23" t="s">
        <v>35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</sheetData>
  <mergeCells count="22">
    <mergeCell ref="A5:C5"/>
    <mergeCell ref="D5:U5"/>
    <mergeCell ref="A9:C9"/>
    <mergeCell ref="D9:U9"/>
    <mergeCell ref="A10:C10"/>
    <mergeCell ref="D10:U10"/>
    <mergeCell ref="A11:C11"/>
    <mergeCell ref="D11:U11"/>
    <mergeCell ref="A6:C6"/>
    <mergeCell ref="D6:U6"/>
    <mergeCell ref="A7:C7"/>
    <mergeCell ref="D7:U7"/>
    <mergeCell ref="A8:C8"/>
    <mergeCell ref="D8:U8"/>
    <mergeCell ref="A1:C1"/>
    <mergeCell ref="D1:U1"/>
    <mergeCell ref="A2:C2"/>
    <mergeCell ref="D2:U2"/>
    <mergeCell ref="A4:C4"/>
    <mergeCell ref="D4:U4"/>
    <mergeCell ref="A3:C3"/>
    <mergeCell ref="D3:U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zoomScaleNormal="100" workbookViewId="0">
      <selection activeCell="B7" sqref="B7"/>
    </sheetView>
  </sheetViews>
  <sheetFormatPr defaultRowHeight="12.75" x14ac:dyDescent="0.2"/>
  <cols>
    <col min="1" max="1" width="2.7109375" style="1" bestFit="1" customWidth="1"/>
    <col min="2" max="2" width="29" style="1" bestFit="1" customWidth="1"/>
    <col min="3" max="3" width="6.42578125" style="1" bestFit="1" customWidth="1"/>
    <col min="4" max="4" width="5.7109375" style="1" bestFit="1" customWidth="1"/>
    <col min="5" max="5" width="9.42578125" style="1" customWidth="1"/>
    <col min="6" max="6" width="9.5703125" style="1" customWidth="1"/>
    <col min="7" max="7" width="31.7109375" style="1" bestFit="1" customWidth="1"/>
    <col min="8" max="8" width="11" style="1" bestFit="1" customWidth="1"/>
    <col min="9" max="9" width="10.140625" style="1" bestFit="1" customWidth="1"/>
    <col min="10" max="10" width="12.7109375" style="1" customWidth="1"/>
    <col min="11" max="11" width="12.85546875" style="1" bestFit="1" customWidth="1"/>
    <col min="12" max="12" width="12.28515625" style="1" bestFit="1" customWidth="1"/>
    <col min="13" max="13" width="23.7109375" style="1" bestFit="1" customWidth="1"/>
    <col min="14" max="14" width="12.140625" style="1" bestFit="1" customWidth="1"/>
    <col min="15" max="15" width="15.140625" style="1" bestFit="1" customWidth="1"/>
    <col min="16" max="16" width="12.85546875" style="1" bestFit="1" customWidth="1"/>
    <col min="17" max="17" width="8.42578125" style="1" bestFit="1" customWidth="1"/>
    <col min="18" max="18" width="11.42578125" style="1" bestFit="1" customWidth="1"/>
    <col min="19" max="19" width="15" style="1" bestFit="1" customWidth="1"/>
    <col min="20" max="20" width="11.42578125" style="1" bestFit="1" customWidth="1"/>
    <col min="21" max="21" width="13.85546875" style="1" bestFit="1" customWidth="1"/>
    <col min="22" max="22" width="16.5703125" style="1" bestFit="1" customWidth="1"/>
    <col min="23" max="23" width="10.28515625" style="1" bestFit="1" customWidth="1"/>
    <col min="24" max="24" width="13.28515625" style="1" bestFit="1" customWidth="1"/>
    <col min="25" max="25" width="6" style="1" customWidth="1"/>
    <col min="26" max="27" width="6.140625" style="1" customWidth="1"/>
    <col min="28" max="28" width="7.140625" style="1" customWidth="1"/>
    <col min="29" max="29" width="6.140625" style="1" customWidth="1"/>
    <col min="30" max="16384" width="9.140625" style="1"/>
  </cols>
  <sheetData>
    <row r="1" spans="1:29" x14ac:dyDescent="0.2">
      <c r="A1" s="26" t="s">
        <v>25</v>
      </c>
      <c r="B1" s="27"/>
      <c r="C1" s="27"/>
      <c r="D1" s="27"/>
      <c r="E1" s="27"/>
      <c r="F1" s="28"/>
      <c r="G1" s="24" t="str">
        <f>DEMANDA!D1</f>
        <v>OráculoBI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9" x14ac:dyDescent="0.2">
      <c r="A2" s="26" t="s">
        <v>26</v>
      </c>
      <c r="B2" s="27"/>
      <c r="C2" s="27"/>
      <c r="D2" s="27"/>
      <c r="E2" s="27"/>
      <c r="F2" s="28"/>
      <c r="G2" s="35" t="str">
        <f>DEMANDA!D2</f>
        <v>OBI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9" x14ac:dyDescent="0.2">
      <c r="A3" s="26" t="s">
        <v>27</v>
      </c>
      <c r="B3" s="27"/>
      <c r="C3" s="27"/>
      <c r="D3" s="27"/>
      <c r="E3" s="27"/>
      <c r="F3" s="28"/>
      <c r="G3" s="35" t="str">
        <f>DEMANDA!D3</f>
        <v>FIAP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9" x14ac:dyDescent="0.2">
      <c r="A4" s="26" t="s">
        <v>28</v>
      </c>
      <c r="B4" s="27"/>
      <c r="C4" s="27"/>
      <c r="D4" s="27"/>
      <c r="E4" s="27"/>
      <c r="F4" s="28"/>
      <c r="G4" s="35" t="str">
        <f>DEMANDA!D4</f>
        <v>Gerar os entregáveis do Projeto Multidisciplinar do Curso de Tecnologia em Banco de Dados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9" s="2" customFormat="1" x14ac:dyDescent="0.2">
      <c r="A5" s="40" t="s">
        <v>46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9" t="s">
        <v>14</v>
      </c>
      <c r="O5" s="31"/>
      <c r="P5" s="29" t="s">
        <v>15</v>
      </c>
      <c r="Q5" s="31"/>
      <c r="R5" s="36" t="s">
        <v>16</v>
      </c>
      <c r="S5" s="36"/>
      <c r="T5" s="36"/>
      <c r="U5" s="36"/>
      <c r="V5" s="36"/>
      <c r="W5" s="13" t="s">
        <v>17</v>
      </c>
      <c r="X5" s="17"/>
      <c r="Y5" s="29" t="s">
        <v>45</v>
      </c>
      <c r="Z5" s="30"/>
      <c r="AA5" s="30"/>
      <c r="AB5" s="30"/>
      <c r="AC5" s="31"/>
    </row>
    <row r="6" spans="1:29" s="3" customFormat="1" ht="33.75" x14ac:dyDescent="0.2">
      <c r="A6" s="14" t="s">
        <v>2</v>
      </c>
      <c r="B6" s="14" t="s">
        <v>12</v>
      </c>
      <c r="C6" s="14" t="s">
        <v>47</v>
      </c>
      <c r="D6" s="14" t="s">
        <v>48</v>
      </c>
      <c r="E6" s="14" t="s">
        <v>37</v>
      </c>
      <c r="F6" s="14" t="s">
        <v>42</v>
      </c>
      <c r="G6" s="14" t="s">
        <v>49</v>
      </c>
      <c r="H6" s="14" t="s">
        <v>3</v>
      </c>
      <c r="I6" s="14" t="s">
        <v>13</v>
      </c>
      <c r="J6" s="14" t="s">
        <v>4</v>
      </c>
      <c r="K6" s="14" t="s">
        <v>50</v>
      </c>
      <c r="L6" s="14" t="s">
        <v>5</v>
      </c>
      <c r="M6" s="14" t="s">
        <v>6</v>
      </c>
      <c r="N6" s="14" t="s">
        <v>51</v>
      </c>
      <c r="O6" s="14" t="s">
        <v>7</v>
      </c>
      <c r="P6" s="14" t="s">
        <v>52</v>
      </c>
      <c r="Q6" s="14" t="s">
        <v>8</v>
      </c>
      <c r="R6" s="14" t="s">
        <v>10</v>
      </c>
      <c r="S6" s="14" t="s">
        <v>9</v>
      </c>
      <c r="T6" s="14" t="s">
        <v>0</v>
      </c>
      <c r="U6" s="14" t="s">
        <v>1</v>
      </c>
      <c r="V6" s="14" t="s">
        <v>11</v>
      </c>
      <c r="W6" s="14" t="s">
        <v>53</v>
      </c>
      <c r="X6" s="14" t="s">
        <v>38</v>
      </c>
      <c r="Y6" s="14" t="s">
        <v>39</v>
      </c>
      <c r="Z6" s="14" t="s">
        <v>41</v>
      </c>
      <c r="AA6" s="14" t="s">
        <v>40</v>
      </c>
      <c r="AB6" s="14" t="s">
        <v>44</v>
      </c>
      <c r="AC6" s="14" t="s">
        <v>43</v>
      </c>
    </row>
    <row r="7" spans="1:29" s="8" customFormat="1" ht="33.75" x14ac:dyDescent="0.2">
      <c r="A7" s="4">
        <v>1</v>
      </c>
      <c r="B7" s="20" t="s">
        <v>86</v>
      </c>
      <c r="C7" s="4">
        <v>1</v>
      </c>
      <c r="D7" s="4"/>
      <c r="E7" s="4"/>
      <c r="F7" s="19">
        <f>(Y7+Z7*4+AA7)/6</f>
        <v>0</v>
      </c>
      <c r="G7" s="5" t="s">
        <v>58</v>
      </c>
      <c r="H7" s="5"/>
      <c r="I7" s="5"/>
      <c r="J7" s="5"/>
      <c r="K7" s="4" t="s">
        <v>54</v>
      </c>
      <c r="L7" s="4" t="s">
        <v>55</v>
      </c>
      <c r="M7" s="21" t="s">
        <v>63</v>
      </c>
      <c r="N7" s="5"/>
      <c r="O7" s="5"/>
      <c r="P7" s="5"/>
      <c r="Q7" s="4"/>
      <c r="R7" s="4"/>
      <c r="S7" s="4"/>
      <c r="T7" s="5"/>
      <c r="U7" s="5"/>
      <c r="V7" s="6"/>
      <c r="W7" s="7"/>
      <c r="X7" s="7"/>
      <c r="Y7" s="7"/>
      <c r="Z7" s="7"/>
      <c r="AA7" s="7"/>
      <c r="AB7" s="18"/>
      <c r="AC7" s="7">
        <f>(Y7-AA7)/6</f>
        <v>0</v>
      </c>
    </row>
    <row r="8" spans="1:29" s="52" customFormat="1" ht="56.25" x14ac:dyDescent="0.2">
      <c r="A8" s="45">
        <v>2</v>
      </c>
      <c r="B8" s="46" t="s">
        <v>86</v>
      </c>
      <c r="C8" s="45">
        <v>2</v>
      </c>
      <c r="D8" s="45"/>
      <c r="E8" s="45"/>
      <c r="F8" s="47">
        <f t="shared" ref="F8:F57" si="0">(Y8+Z8*4+AA8)/6</f>
        <v>0</v>
      </c>
      <c r="G8" s="48" t="s">
        <v>57</v>
      </c>
      <c r="H8" s="48"/>
      <c r="I8" s="48"/>
      <c r="J8" s="48"/>
      <c r="K8" s="45" t="s">
        <v>54</v>
      </c>
      <c r="L8" s="45" t="s">
        <v>55</v>
      </c>
      <c r="M8" s="48" t="s">
        <v>63</v>
      </c>
      <c r="N8" s="48"/>
      <c r="O8" s="48"/>
      <c r="P8" s="48"/>
      <c r="Q8" s="45"/>
      <c r="R8" s="45"/>
      <c r="S8" s="45"/>
      <c r="T8" s="48"/>
      <c r="U8" s="48"/>
      <c r="V8" s="49"/>
      <c r="W8" s="50"/>
      <c r="X8" s="50"/>
      <c r="Y8" s="50"/>
      <c r="Z8" s="50"/>
      <c r="AA8" s="50"/>
      <c r="AB8" s="51"/>
      <c r="AC8" s="50">
        <f>(Y8-AA8)/6</f>
        <v>0</v>
      </c>
    </row>
    <row r="9" spans="1:29" s="8" customFormat="1" ht="45" x14ac:dyDescent="0.2">
      <c r="A9" s="4">
        <v>3</v>
      </c>
      <c r="B9" s="20" t="s">
        <v>86</v>
      </c>
      <c r="C9" s="4">
        <v>3</v>
      </c>
      <c r="D9" s="4"/>
      <c r="E9" s="4"/>
      <c r="F9" s="19">
        <f t="shared" si="0"/>
        <v>0</v>
      </c>
      <c r="G9" s="5" t="s">
        <v>56</v>
      </c>
      <c r="H9" s="5"/>
      <c r="I9" s="5"/>
      <c r="J9" s="5"/>
      <c r="K9" s="4" t="s">
        <v>54</v>
      </c>
      <c r="L9" s="4" t="s">
        <v>55</v>
      </c>
      <c r="M9" s="5" t="s">
        <v>62</v>
      </c>
      <c r="N9" s="5"/>
      <c r="O9" s="5"/>
      <c r="P9" s="5"/>
      <c r="Q9" s="4"/>
      <c r="R9" s="4"/>
      <c r="S9" s="4"/>
      <c r="T9" s="5"/>
      <c r="U9" s="5"/>
      <c r="V9" s="6"/>
      <c r="W9" s="7"/>
      <c r="X9" s="7"/>
      <c r="Y9" s="7"/>
      <c r="Z9" s="7"/>
      <c r="AA9" s="7"/>
      <c r="AB9" s="7"/>
      <c r="AC9" s="7">
        <f t="shared" ref="AC9:AC57" si="1">(Y9-AA9)/6</f>
        <v>0</v>
      </c>
    </row>
    <row r="10" spans="1:29" s="52" customFormat="1" ht="45" x14ac:dyDescent="0.2">
      <c r="A10" s="45">
        <v>4</v>
      </c>
      <c r="B10" s="46" t="s">
        <v>86</v>
      </c>
      <c r="C10" s="45">
        <v>4</v>
      </c>
      <c r="D10" s="45"/>
      <c r="E10" s="45"/>
      <c r="F10" s="47">
        <f t="shared" si="0"/>
        <v>0</v>
      </c>
      <c r="G10" s="48" t="s">
        <v>59</v>
      </c>
      <c r="H10" s="48"/>
      <c r="I10" s="48"/>
      <c r="J10" s="48"/>
      <c r="K10" s="45" t="s">
        <v>54</v>
      </c>
      <c r="L10" s="45" t="s">
        <v>55</v>
      </c>
      <c r="M10" s="48" t="s">
        <v>62</v>
      </c>
      <c r="N10" s="48"/>
      <c r="O10" s="48"/>
      <c r="P10" s="48"/>
      <c r="Q10" s="45"/>
      <c r="R10" s="45"/>
      <c r="S10" s="45"/>
      <c r="T10" s="48"/>
      <c r="U10" s="48"/>
      <c r="V10" s="49"/>
      <c r="W10" s="50"/>
      <c r="X10" s="50"/>
      <c r="Y10" s="50"/>
      <c r="Z10" s="50"/>
      <c r="AA10" s="50"/>
      <c r="AB10" s="50"/>
      <c r="AC10" s="50">
        <f t="shared" si="1"/>
        <v>0</v>
      </c>
    </row>
    <row r="11" spans="1:29" s="8" customFormat="1" ht="45" x14ac:dyDescent="0.2">
      <c r="A11" s="4">
        <v>5</v>
      </c>
      <c r="B11" s="20" t="s">
        <v>86</v>
      </c>
      <c r="C11" s="4">
        <v>5</v>
      </c>
      <c r="D11" s="4"/>
      <c r="E11" s="4"/>
      <c r="F11" s="19">
        <f t="shared" si="0"/>
        <v>0</v>
      </c>
      <c r="G11" s="5" t="s">
        <v>61</v>
      </c>
      <c r="H11" s="5"/>
      <c r="I11" s="5"/>
      <c r="J11" s="5"/>
      <c r="K11" s="4" t="s">
        <v>54</v>
      </c>
      <c r="L11" s="4" t="s">
        <v>55</v>
      </c>
      <c r="M11" s="5" t="s">
        <v>62</v>
      </c>
      <c r="N11" s="5"/>
      <c r="O11" s="5"/>
      <c r="P11" s="5"/>
      <c r="Q11" s="4"/>
      <c r="R11" s="4"/>
      <c r="S11" s="4"/>
      <c r="T11" s="5"/>
      <c r="U11" s="5"/>
      <c r="V11" s="6"/>
      <c r="W11" s="7"/>
      <c r="X11" s="7"/>
      <c r="Y11" s="7"/>
      <c r="Z11" s="7"/>
      <c r="AA11" s="7"/>
      <c r="AB11" s="7"/>
      <c r="AC11" s="7">
        <f t="shared" si="1"/>
        <v>0</v>
      </c>
    </row>
    <row r="12" spans="1:29" s="52" customFormat="1" ht="45" x14ac:dyDescent="0.2">
      <c r="A12" s="45">
        <v>6</v>
      </c>
      <c r="B12" s="46" t="s">
        <v>86</v>
      </c>
      <c r="C12" s="45">
        <v>6</v>
      </c>
      <c r="D12" s="45"/>
      <c r="E12" s="45"/>
      <c r="F12" s="47">
        <f t="shared" si="0"/>
        <v>0</v>
      </c>
      <c r="G12" s="48" t="s">
        <v>60</v>
      </c>
      <c r="H12" s="48"/>
      <c r="I12" s="48"/>
      <c r="J12" s="48"/>
      <c r="K12" s="45" t="s">
        <v>54</v>
      </c>
      <c r="L12" s="45" t="s">
        <v>55</v>
      </c>
      <c r="M12" s="48" t="s">
        <v>62</v>
      </c>
      <c r="N12" s="48"/>
      <c r="O12" s="48"/>
      <c r="P12" s="48"/>
      <c r="Q12" s="45"/>
      <c r="R12" s="45"/>
      <c r="S12" s="45"/>
      <c r="T12" s="48"/>
      <c r="U12" s="48"/>
      <c r="V12" s="49"/>
      <c r="W12" s="50"/>
      <c r="X12" s="50"/>
      <c r="Y12" s="50"/>
      <c r="Z12" s="50"/>
      <c r="AA12" s="50"/>
      <c r="AB12" s="50"/>
      <c r="AC12" s="50">
        <f t="shared" si="1"/>
        <v>0</v>
      </c>
    </row>
    <row r="13" spans="1:29" s="8" customFormat="1" ht="33.75" x14ac:dyDescent="0.2">
      <c r="A13" s="4">
        <v>7</v>
      </c>
      <c r="B13" s="20" t="s">
        <v>64</v>
      </c>
      <c r="C13" s="4">
        <v>7</v>
      </c>
      <c r="D13" s="4"/>
      <c r="E13" s="4"/>
      <c r="F13" s="19">
        <f t="shared" si="0"/>
        <v>0</v>
      </c>
      <c r="G13" s="21" t="s">
        <v>66</v>
      </c>
      <c r="H13" s="5"/>
      <c r="I13" s="5"/>
      <c r="J13" s="5"/>
      <c r="K13" s="4" t="s">
        <v>68</v>
      </c>
      <c r="L13" s="4" t="s">
        <v>69</v>
      </c>
      <c r="M13" s="21" t="s">
        <v>70</v>
      </c>
      <c r="N13" s="5"/>
      <c r="O13" s="5"/>
      <c r="P13" s="5"/>
      <c r="Q13" s="4"/>
      <c r="R13" s="4"/>
      <c r="S13" s="4"/>
      <c r="T13" s="5"/>
      <c r="U13" s="5"/>
      <c r="V13" s="6"/>
      <c r="W13" s="7"/>
      <c r="X13" s="7"/>
      <c r="Y13" s="7"/>
      <c r="Z13" s="7"/>
      <c r="AA13" s="7"/>
      <c r="AB13" s="7"/>
      <c r="AC13" s="7">
        <f t="shared" si="1"/>
        <v>0</v>
      </c>
    </row>
    <row r="14" spans="1:29" s="52" customFormat="1" ht="56.25" x14ac:dyDescent="0.2">
      <c r="A14" s="45">
        <v>8</v>
      </c>
      <c r="B14" s="46" t="s">
        <v>65</v>
      </c>
      <c r="C14" s="45">
        <v>8</v>
      </c>
      <c r="D14" s="45"/>
      <c r="E14" s="45"/>
      <c r="F14" s="47">
        <f t="shared" si="0"/>
        <v>0</v>
      </c>
      <c r="G14" s="48" t="s">
        <v>67</v>
      </c>
      <c r="H14" s="48"/>
      <c r="I14" s="48"/>
      <c r="J14" s="48"/>
      <c r="K14" s="45" t="s">
        <v>68</v>
      </c>
      <c r="L14" s="45" t="s">
        <v>69</v>
      </c>
      <c r="M14" s="48" t="s">
        <v>71</v>
      </c>
      <c r="N14" s="48"/>
      <c r="O14" s="48"/>
      <c r="P14" s="48"/>
      <c r="Q14" s="45"/>
      <c r="R14" s="45"/>
      <c r="S14" s="45"/>
      <c r="T14" s="48"/>
      <c r="U14" s="48"/>
      <c r="V14" s="49"/>
      <c r="W14" s="50"/>
      <c r="X14" s="50"/>
      <c r="Y14" s="50"/>
      <c r="Z14" s="50"/>
      <c r="AA14" s="50"/>
      <c r="AB14" s="50"/>
      <c r="AC14" s="50">
        <f t="shared" si="1"/>
        <v>0</v>
      </c>
    </row>
    <row r="15" spans="1:29" s="8" customFormat="1" ht="33.75" x14ac:dyDescent="0.2">
      <c r="A15" s="4">
        <v>9</v>
      </c>
      <c r="B15" s="20" t="s">
        <v>76</v>
      </c>
      <c r="C15" s="4">
        <v>11</v>
      </c>
      <c r="D15" s="4"/>
      <c r="E15" s="4"/>
      <c r="F15" s="19">
        <f>(Y15+Z15*4+AA15)/6</f>
        <v>0</v>
      </c>
      <c r="G15" s="5" t="s">
        <v>87</v>
      </c>
      <c r="H15" s="5"/>
      <c r="I15" s="5"/>
      <c r="J15" s="5"/>
      <c r="K15" s="4" t="s">
        <v>77</v>
      </c>
      <c r="L15" s="4" t="s">
        <v>78</v>
      </c>
      <c r="M15" s="21" t="s">
        <v>92</v>
      </c>
      <c r="N15" s="5"/>
      <c r="O15" s="5"/>
      <c r="P15" s="5"/>
      <c r="Q15" s="4"/>
      <c r="R15" s="4"/>
      <c r="S15" s="4"/>
      <c r="T15" s="5"/>
      <c r="U15" s="5"/>
      <c r="V15" s="6"/>
      <c r="W15" s="7" t="s">
        <v>79</v>
      </c>
      <c r="X15" s="7"/>
      <c r="Y15" s="7"/>
      <c r="Z15" s="7"/>
      <c r="AA15" s="7"/>
      <c r="AB15" s="18"/>
      <c r="AC15" s="7">
        <f>(Y15-AA15)/6</f>
        <v>0</v>
      </c>
    </row>
    <row r="16" spans="1:29" s="52" customFormat="1" ht="56.25" x14ac:dyDescent="0.2">
      <c r="A16" s="45">
        <v>10</v>
      </c>
      <c r="B16" s="46" t="s">
        <v>76</v>
      </c>
      <c r="C16" s="45">
        <v>12</v>
      </c>
      <c r="D16" s="45"/>
      <c r="E16" s="45"/>
      <c r="F16" s="47">
        <f t="shared" ref="F16:F19" si="2">(Y16+Z16*4+AA16)/6</f>
        <v>0</v>
      </c>
      <c r="G16" s="48" t="s">
        <v>80</v>
      </c>
      <c r="H16" s="48"/>
      <c r="I16" s="48"/>
      <c r="J16" s="48"/>
      <c r="K16" s="45" t="s">
        <v>77</v>
      </c>
      <c r="L16" s="45" t="s">
        <v>78</v>
      </c>
      <c r="M16" s="48" t="s">
        <v>93</v>
      </c>
      <c r="N16" s="48"/>
      <c r="O16" s="48"/>
      <c r="P16" s="48"/>
      <c r="Q16" s="45"/>
      <c r="R16" s="45"/>
      <c r="S16" s="45"/>
      <c r="T16" s="48"/>
      <c r="U16" s="48"/>
      <c r="V16" s="49"/>
      <c r="W16" s="50" t="s">
        <v>81</v>
      </c>
      <c r="X16" s="50"/>
      <c r="Y16" s="50"/>
      <c r="Z16" s="50"/>
      <c r="AA16" s="50"/>
      <c r="AB16" s="51"/>
      <c r="AC16" s="50">
        <f>(Y16-AA16)/6</f>
        <v>0</v>
      </c>
    </row>
    <row r="17" spans="1:29" s="8" customFormat="1" ht="56.25" x14ac:dyDescent="0.2">
      <c r="A17" s="4">
        <v>11</v>
      </c>
      <c r="B17" s="20" t="s">
        <v>76</v>
      </c>
      <c r="C17" s="4">
        <v>13</v>
      </c>
      <c r="D17" s="4"/>
      <c r="E17" s="4"/>
      <c r="F17" s="19">
        <f t="shared" si="2"/>
        <v>0</v>
      </c>
      <c r="G17" s="5" t="s">
        <v>82</v>
      </c>
      <c r="H17" s="5"/>
      <c r="I17" s="5"/>
      <c r="J17" s="5"/>
      <c r="K17" s="4" t="s">
        <v>77</v>
      </c>
      <c r="L17" s="4" t="s">
        <v>78</v>
      </c>
      <c r="M17" s="21" t="s">
        <v>93</v>
      </c>
      <c r="N17" s="5"/>
      <c r="O17" s="5"/>
      <c r="P17" s="5"/>
      <c r="Q17" s="4"/>
      <c r="R17" s="4"/>
      <c r="S17" s="4"/>
      <c r="T17" s="5"/>
      <c r="U17" s="5"/>
      <c r="V17" s="6"/>
      <c r="W17" s="7" t="s">
        <v>81</v>
      </c>
      <c r="X17" s="7" t="s">
        <v>83</v>
      </c>
      <c r="Y17" s="7"/>
      <c r="Z17" s="7"/>
      <c r="AA17" s="7"/>
      <c r="AB17" s="7"/>
      <c r="AC17" s="7">
        <f t="shared" ref="AC17:AC19" si="3">(Y17-AA17)/6</f>
        <v>0</v>
      </c>
    </row>
    <row r="18" spans="1:29" s="52" customFormat="1" ht="22.5" x14ac:dyDescent="0.2">
      <c r="A18" s="45">
        <v>12</v>
      </c>
      <c r="B18" s="46" t="s">
        <v>76</v>
      </c>
      <c r="C18" s="45">
        <v>14</v>
      </c>
      <c r="D18" s="45"/>
      <c r="E18" s="45"/>
      <c r="F18" s="47">
        <f t="shared" si="2"/>
        <v>0</v>
      </c>
      <c r="G18" s="48" t="s">
        <v>84</v>
      </c>
      <c r="H18" s="48"/>
      <c r="I18" s="48"/>
      <c r="J18" s="48"/>
      <c r="K18" s="45" t="s">
        <v>77</v>
      </c>
      <c r="L18" s="45" t="s">
        <v>78</v>
      </c>
      <c r="M18" s="48" t="s">
        <v>94</v>
      </c>
      <c r="N18" s="48"/>
      <c r="O18" s="48"/>
      <c r="P18" s="48"/>
      <c r="Q18" s="45"/>
      <c r="R18" s="45"/>
      <c r="S18" s="45"/>
      <c r="T18" s="48"/>
      <c r="U18" s="48"/>
      <c r="V18" s="49"/>
      <c r="W18" s="50"/>
      <c r="X18" s="50"/>
      <c r="Y18" s="50"/>
      <c r="Z18" s="50"/>
      <c r="AA18" s="50"/>
      <c r="AB18" s="50"/>
      <c r="AC18" s="50">
        <f t="shared" si="3"/>
        <v>0</v>
      </c>
    </row>
    <row r="19" spans="1:29" s="8" customFormat="1" ht="112.5" x14ac:dyDescent="0.2">
      <c r="A19" s="4">
        <v>13</v>
      </c>
      <c r="B19" s="20" t="s">
        <v>76</v>
      </c>
      <c r="C19" s="4">
        <v>15</v>
      </c>
      <c r="D19" s="4"/>
      <c r="E19" s="4"/>
      <c r="F19" s="19">
        <f t="shared" si="2"/>
        <v>0</v>
      </c>
      <c r="G19" s="5" t="s">
        <v>85</v>
      </c>
      <c r="H19" s="5"/>
      <c r="I19" s="5"/>
      <c r="J19" s="5"/>
      <c r="K19" s="4" t="s">
        <v>77</v>
      </c>
      <c r="L19" s="4" t="s">
        <v>78</v>
      </c>
      <c r="M19" s="21" t="s">
        <v>95</v>
      </c>
      <c r="N19" s="5"/>
      <c r="O19" s="5"/>
      <c r="P19" s="5"/>
      <c r="Q19" s="4"/>
      <c r="R19" s="4"/>
      <c r="S19" s="4"/>
      <c r="T19" s="5"/>
      <c r="U19" s="5"/>
      <c r="V19" s="6"/>
      <c r="W19" s="7"/>
      <c r="X19" s="7"/>
      <c r="Y19" s="7"/>
      <c r="Z19" s="7"/>
      <c r="AA19" s="7"/>
      <c r="AB19" s="7"/>
      <c r="AC19" s="7">
        <f t="shared" si="3"/>
        <v>0</v>
      </c>
    </row>
    <row r="20" spans="1:29" s="52" customFormat="1" ht="33.75" x14ac:dyDescent="0.2">
      <c r="A20" s="45">
        <v>14</v>
      </c>
      <c r="B20" s="46" t="s">
        <v>72</v>
      </c>
      <c r="C20" s="45">
        <v>9</v>
      </c>
      <c r="D20" s="45"/>
      <c r="E20" s="45"/>
      <c r="F20" s="47">
        <f t="shared" ref="F20:F21" si="4">(Y20+Z20*4+AA20)/6</f>
        <v>0</v>
      </c>
      <c r="G20" s="48" t="s">
        <v>73</v>
      </c>
      <c r="H20" s="48"/>
      <c r="I20" s="48"/>
      <c r="J20" s="48"/>
      <c r="K20" s="45" t="s">
        <v>75</v>
      </c>
      <c r="L20" s="45" t="s">
        <v>69</v>
      </c>
      <c r="M20" s="48"/>
      <c r="N20" s="48"/>
      <c r="O20" s="48"/>
      <c r="P20" s="48"/>
      <c r="Q20" s="45"/>
      <c r="R20" s="45"/>
      <c r="S20" s="45"/>
      <c r="T20" s="48"/>
      <c r="U20" s="48"/>
      <c r="V20" s="49"/>
      <c r="W20" s="50"/>
      <c r="X20" s="50"/>
      <c r="Y20" s="50"/>
      <c r="Z20" s="50"/>
      <c r="AA20" s="50"/>
      <c r="AB20" s="50"/>
      <c r="AC20" s="50">
        <f t="shared" ref="AC20:AC21" si="5">(Y20-AA20)/6</f>
        <v>0</v>
      </c>
    </row>
    <row r="21" spans="1:29" s="8" customFormat="1" ht="33.75" x14ac:dyDescent="0.2">
      <c r="A21" s="4">
        <v>15</v>
      </c>
      <c r="B21" s="20" t="s">
        <v>72</v>
      </c>
      <c r="C21" s="4">
        <v>10</v>
      </c>
      <c r="D21" s="4"/>
      <c r="E21" s="4"/>
      <c r="F21" s="19">
        <f t="shared" si="4"/>
        <v>0</v>
      </c>
      <c r="G21" s="22" t="s">
        <v>74</v>
      </c>
      <c r="H21" s="5"/>
      <c r="I21" s="5"/>
      <c r="J21" s="5"/>
      <c r="K21" s="4" t="s">
        <v>75</v>
      </c>
      <c r="L21" s="4" t="s">
        <v>69</v>
      </c>
      <c r="M21" s="21"/>
      <c r="N21" s="5"/>
      <c r="O21" s="5"/>
      <c r="P21" s="5"/>
      <c r="Q21" s="4"/>
      <c r="R21" s="4"/>
      <c r="S21" s="4"/>
      <c r="T21" s="5"/>
      <c r="U21" s="5"/>
      <c r="V21" s="6"/>
      <c r="W21" s="7"/>
      <c r="X21" s="7"/>
      <c r="Y21" s="7"/>
      <c r="Z21" s="7"/>
      <c r="AA21" s="7"/>
      <c r="AB21" s="7"/>
      <c r="AC21" s="7">
        <f t="shared" si="5"/>
        <v>0</v>
      </c>
    </row>
    <row r="22" spans="1:29" s="52" customFormat="1" ht="33.75" x14ac:dyDescent="0.2">
      <c r="A22" s="45">
        <v>16</v>
      </c>
      <c r="B22" s="46" t="s">
        <v>76</v>
      </c>
      <c r="C22" s="45">
        <v>11</v>
      </c>
      <c r="D22" s="45"/>
      <c r="E22" s="45"/>
      <c r="F22" s="47">
        <f>(Y22+Z22*4+AA22)/6</f>
        <v>0</v>
      </c>
      <c r="G22" s="48" t="s">
        <v>87</v>
      </c>
      <c r="H22" s="48"/>
      <c r="I22" s="48"/>
      <c r="J22" s="48"/>
      <c r="K22" s="45" t="s">
        <v>77</v>
      </c>
      <c r="L22" s="45" t="s">
        <v>78</v>
      </c>
      <c r="M22" s="48" t="s">
        <v>92</v>
      </c>
      <c r="N22" s="48"/>
      <c r="O22" s="48"/>
      <c r="P22" s="48"/>
      <c r="Q22" s="45"/>
      <c r="R22" s="45"/>
      <c r="S22" s="45"/>
      <c r="T22" s="48"/>
      <c r="U22" s="48"/>
      <c r="V22" s="49"/>
      <c r="W22" s="50" t="s">
        <v>79</v>
      </c>
      <c r="X22" s="50"/>
      <c r="Y22" s="50"/>
      <c r="Z22" s="50"/>
      <c r="AA22" s="50"/>
      <c r="AB22" s="51"/>
      <c r="AC22" s="50">
        <f>(Y22-AA22)/6</f>
        <v>0</v>
      </c>
    </row>
    <row r="23" spans="1:29" s="8" customFormat="1" ht="56.25" x14ac:dyDescent="0.2">
      <c r="A23" s="4">
        <v>17</v>
      </c>
      <c r="B23" s="20" t="s">
        <v>76</v>
      </c>
      <c r="C23" s="4">
        <v>12</v>
      </c>
      <c r="D23" s="4"/>
      <c r="E23" s="4"/>
      <c r="F23" s="19">
        <f t="shared" ref="F23:F26" si="6">(Y23+Z23*4+AA23)/6</f>
        <v>0</v>
      </c>
      <c r="G23" s="5" t="s">
        <v>80</v>
      </c>
      <c r="H23" s="5"/>
      <c r="I23" s="5"/>
      <c r="J23" s="5"/>
      <c r="K23" s="4" t="s">
        <v>77</v>
      </c>
      <c r="L23" s="4" t="s">
        <v>78</v>
      </c>
      <c r="M23" s="21" t="s">
        <v>93</v>
      </c>
      <c r="N23" s="5"/>
      <c r="O23" s="5"/>
      <c r="P23" s="5"/>
      <c r="Q23" s="4"/>
      <c r="R23" s="4"/>
      <c r="S23" s="4"/>
      <c r="T23" s="5"/>
      <c r="U23" s="5"/>
      <c r="V23" s="6"/>
      <c r="W23" s="7" t="s">
        <v>81</v>
      </c>
      <c r="X23" s="7"/>
      <c r="Y23" s="7"/>
      <c r="Z23" s="7"/>
      <c r="AA23" s="7"/>
      <c r="AB23" s="18"/>
      <c r="AC23" s="7">
        <f>(Y23-AA23)/6</f>
        <v>0</v>
      </c>
    </row>
    <row r="24" spans="1:29" s="52" customFormat="1" ht="56.25" x14ac:dyDescent="0.2">
      <c r="A24" s="45">
        <v>18</v>
      </c>
      <c r="B24" s="46" t="s">
        <v>76</v>
      </c>
      <c r="C24" s="45">
        <v>13</v>
      </c>
      <c r="D24" s="45"/>
      <c r="E24" s="45"/>
      <c r="F24" s="47">
        <f t="shared" si="6"/>
        <v>0</v>
      </c>
      <c r="G24" s="48" t="s">
        <v>82</v>
      </c>
      <c r="H24" s="48"/>
      <c r="I24" s="48"/>
      <c r="J24" s="48"/>
      <c r="K24" s="45" t="s">
        <v>77</v>
      </c>
      <c r="L24" s="45" t="s">
        <v>78</v>
      </c>
      <c r="M24" s="48" t="s">
        <v>93</v>
      </c>
      <c r="N24" s="48"/>
      <c r="O24" s="48"/>
      <c r="P24" s="48"/>
      <c r="Q24" s="45"/>
      <c r="R24" s="45"/>
      <c r="S24" s="45"/>
      <c r="T24" s="48"/>
      <c r="U24" s="48"/>
      <c r="V24" s="49"/>
      <c r="W24" s="50" t="s">
        <v>81</v>
      </c>
      <c r="X24" s="50" t="s">
        <v>83</v>
      </c>
      <c r="Y24" s="50"/>
      <c r="Z24" s="50"/>
      <c r="AA24" s="50"/>
      <c r="AB24" s="50"/>
      <c r="AC24" s="50">
        <f t="shared" ref="AC24:AC26" si="7">(Y24-AA24)/6</f>
        <v>0</v>
      </c>
    </row>
    <row r="25" spans="1:29" s="8" customFormat="1" ht="22.5" x14ac:dyDescent="0.2">
      <c r="A25" s="4">
        <v>19</v>
      </c>
      <c r="B25" s="20" t="s">
        <v>76</v>
      </c>
      <c r="C25" s="4">
        <v>14</v>
      </c>
      <c r="D25" s="4"/>
      <c r="E25" s="4"/>
      <c r="F25" s="19">
        <f t="shared" si="6"/>
        <v>0</v>
      </c>
      <c r="G25" s="5" t="s">
        <v>84</v>
      </c>
      <c r="H25" s="5"/>
      <c r="I25" s="5"/>
      <c r="J25" s="5"/>
      <c r="K25" s="4" t="s">
        <v>77</v>
      </c>
      <c r="L25" s="4" t="s">
        <v>78</v>
      </c>
      <c r="M25" s="21" t="s">
        <v>94</v>
      </c>
      <c r="N25" s="5"/>
      <c r="O25" s="5"/>
      <c r="P25" s="5"/>
      <c r="Q25" s="4"/>
      <c r="R25" s="4"/>
      <c r="S25" s="4"/>
      <c r="T25" s="5"/>
      <c r="U25" s="5"/>
      <c r="V25" s="6"/>
      <c r="W25" s="7"/>
      <c r="X25" s="7"/>
      <c r="Y25" s="7"/>
      <c r="Z25" s="7"/>
      <c r="AA25" s="7"/>
      <c r="AB25" s="7"/>
      <c r="AC25" s="7">
        <f t="shared" si="7"/>
        <v>0</v>
      </c>
    </row>
    <row r="26" spans="1:29" s="52" customFormat="1" ht="112.5" x14ac:dyDescent="0.2">
      <c r="A26" s="45">
        <v>20</v>
      </c>
      <c r="B26" s="46" t="s">
        <v>76</v>
      </c>
      <c r="C26" s="45">
        <v>15</v>
      </c>
      <c r="D26" s="45"/>
      <c r="E26" s="45"/>
      <c r="F26" s="47">
        <f t="shared" si="6"/>
        <v>0</v>
      </c>
      <c r="G26" s="48" t="s">
        <v>85</v>
      </c>
      <c r="H26" s="48"/>
      <c r="I26" s="48"/>
      <c r="J26" s="48"/>
      <c r="K26" s="45" t="s">
        <v>77</v>
      </c>
      <c r="L26" s="45" t="s">
        <v>78</v>
      </c>
      <c r="M26" s="48" t="s">
        <v>95</v>
      </c>
      <c r="N26" s="48"/>
      <c r="O26" s="48"/>
      <c r="P26" s="48"/>
      <c r="Q26" s="45"/>
      <c r="R26" s="45"/>
      <c r="S26" s="45"/>
      <c r="T26" s="48"/>
      <c r="U26" s="48"/>
      <c r="V26" s="49"/>
      <c r="W26" s="50"/>
      <c r="X26" s="50"/>
      <c r="Y26" s="50"/>
      <c r="Z26" s="50"/>
      <c r="AA26" s="50"/>
      <c r="AB26" s="50"/>
      <c r="AC26" s="50">
        <f t="shared" si="7"/>
        <v>0</v>
      </c>
    </row>
    <row r="27" spans="1:29" s="8" customFormat="1" ht="11.25" x14ac:dyDescent="0.2">
      <c r="A27" s="4">
        <v>21</v>
      </c>
      <c r="B27" s="4"/>
      <c r="C27" s="4"/>
      <c r="D27" s="4"/>
      <c r="E27" s="4"/>
      <c r="F27" s="19">
        <f t="shared" si="0"/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5"/>
      <c r="U27" s="5"/>
      <c r="V27" s="6"/>
      <c r="W27" s="7"/>
      <c r="X27" s="7"/>
      <c r="Y27" s="7"/>
      <c r="Z27" s="7"/>
      <c r="AA27" s="7"/>
      <c r="AB27" s="7"/>
      <c r="AC27" s="7">
        <f t="shared" si="1"/>
        <v>0</v>
      </c>
    </row>
    <row r="28" spans="1:29" s="8" customFormat="1" ht="11.25" x14ac:dyDescent="0.2">
      <c r="A28" s="4">
        <v>22</v>
      </c>
      <c r="B28" s="4"/>
      <c r="C28" s="4"/>
      <c r="D28" s="4"/>
      <c r="E28" s="4"/>
      <c r="F28" s="19">
        <f t="shared" si="0"/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5"/>
      <c r="U28" s="5"/>
      <c r="V28" s="6"/>
      <c r="W28" s="7"/>
      <c r="X28" s="7"/>
      <c r="Y28" s="7"/>
      <c r="Z28" s="7"/>
      <c r="AA28" s="7"/>
      <c r="AB28" s="7"/>
      <c r="AC28" s="7">
        <f t="shared" si="1"/>
        <v>0</v>
      </c>
    </row>
    <row r="29" spans="1:29" s="8" customFormat="1" ht="11.25" x14ac:dyDescent="0.2">
      <c r="A29" s="4">
        <v>23</v>
      </c>
      <c r="B29" s="4"/>
      <c r="C29" s="4"/>
      <c r="D29" s="4"/>
      <c r="E29" s="4"/>
      <c r="F29" s="19">
        <f t="shared" si="0"/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5"/>
      <c r="U29" s="5"/>
      <c r="V29" s="6"/>
      <c r="W29" s="7"/>
      <c r="X29" s="7"/>
      <c r="Y29" s="7"/>
      <c r="Z29" s="7"/>
      <c r="AA29" s="7"/>
      <c r="AB29" s="7"/>
      <c r="AC29" s="7">
        <f t="shared" si="1"/>
        <v>0</v>
      </c>
    </row>
    <row r="30" spans="1:29" s="8" customFormat="1" ht="11.25" x14ac:dyDescent="0.2">
      <c r="A30" s="4">
        <v>24</v>
      </c>
      <c r="B30" s="4"/>
      <c r="C30" s="4"/>
      <c r="D30" s="4"/>
      <c r="E30" s="4"/>
      <c r="F30" s="19">
        <f t="shared" si="0"/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5"/>
      <c r="U30" s="5"/>
      <c r="V30" s="6"/>
      <c r="W30" s="7"/>
      <c r="X30" s="7"/>
      <c r="Y30" s="7"/>
      <c r="Z30" s="7"/>
      <c r="AA30" s="7"/>
      <c r="AB30" s="7"/>
      <c r="AC30" s="7">
        <f t="shared" si="1"/>
        <v>0</v>
      </c>
    </row>
    <row r="31" spans="1:29" s="8" customFormat="1" ht="11.25" x14ac:dyDescent="0.2">
      <c r="A31" s="4">
        <v>25</v>
      </c>
      <c r="B31" s="4"/>
      <c r="C31" s="4"/>
      <c r="D31" s="4"/>
      <c r="E31" s="4"/>
      <c r="F31" s="19">
        <f t="shared" si="0"/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5"/>
      <c r="U31" s="5"/>
      <c r="V31" s="6"/>
      <c r="W31" s="7"/>
      <c r="X31" s="7"/>
      <c r="Y31" s="7"/>
      <c r="Z31" s="7"/>
      <c r="AA31" s="7"/>
      <c r="AB31" s="7"/>
      <c r="AC31" s="7">
        <f t="shared" si="1"/>
        <v>0</v>
      </c>
    </row>
    <row r="32" spans="1:29" s="8" customFormat="1" ht="11.25" x14ac:dyDescent="0.2">
      <c r="A32" s="4">
        <v>26</v>
      </c>
      <c r="B32" s="4"/>
      <c r="C32" s="4"/>
      <c r="D32" s="4"/>
      <c r="E32" s="4"/>
      <c r="F32" s="19">
        <f t="shared" si="0"/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5"/>
      <c r="U32" s="5"/>
      <c r="V32" s="6"/>
      <c r="W32" s="7"/>
      <c r="X32" s="7"/>
      <c r="Y32" s="7"/>
      <c r="Z32" s="7"/>
      <c r="AA32" s="7"/>
      <c r="AB32" s="7"/>
      <c r="AC32" s="7">
        <f t="shared" si="1"/>
        <v>0</v>
      </c>
    </row>
    <row r="33" spans="1:29" s="8" customFormat="1" ht="11.25" x14ac:dyDescent="0.2">
      <c r="A33" s="4">
        <v>27</v>
      </c>
      <c r="B33" s="4"/>
      <c r="C33" s="4"/>
      <c r="D33" s="4"/>
      <c r="E33" s="4"/>
      <c r="F33" s="19">
        <f t="shared" si="0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5"/>
      <c r="U33" s="5"/>
      <c r="V33" s="6"/>
      <c r="W33" s="7"/>
      <c r="X33" s="7"/>
      <c r="Y33" s="7"/>
      <c r="Z33" s="7"/>
      <c r="AA33" s="7"/>
      <c r="AB33" s="7"/>
      <c r="AC33" s="7">
        <f t="shared" si="1"/>
        <v>0</v>
      </c>
    </row>
    <row r="34" spans="1:29" s="8" customFormat="1" ht="11.25" x14ac:dyDescent="0.2">
      <c r="A34" s="4">
        <v>28</v>
      </c>
      <c r="B34" s="4"/>
      <c r="C34" s="4"/>
      <c r="D34" s="4"/>
      <c r="E34" s="4"/>
      <c r="F34" s="19">
        <f t="shared" si="0"/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5"/>
      <c r="U34" s="5"/>
      <c r="V34" s="6"/>
      <c r="W34" s="7"/>
      <c r="X34" s="7"/>
      <c r="Y34" s="7"/>
      <c r="Z34" s="7"/>
      <c r="AA34" s="7"/>
      <c r="AB34" s="7"/>
      <c r="AC34" s="7">
        <f t="shared" si="1"/>
        <v>0</v>
      </c>
    </row>
    <row r="35" spans="1:29" s="8" customFormat="1" ht="11.25" x14ac:dyDescent="0.2">
      <c r="A35" s="4">
        <v>29</v>
      </c>
      <c r="B35" s="4"/>
      <c r="C35" s="4"/>
      <c r="D35" s="4"/>
      <c r="E35" s="4"/>
      <c r="F35" s="19">
        <f t="shared" si="0"/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5"/>
      <c r="U35" s="5"/>
      <c r="V35" s="6"/>
      <c r="W35" s="7"/>
      <c r="X35" s="7"/>
      <c r="Y35" s="7"/>
      <c r="Z35" s="7"/>
      <c r="AA35" s="7"/>
      <c r="AB35" s="7"/>
      <c r="AC35" s="7">
        <f t="shared" si="1"/>
        <v>0</v>
      </c>
    </row>
    <row r="36" spans="1:29" s="8" customFormat="1" ht="11.25" x14ac:dyDescent="0.2">
      <c r="A36" s="4">
        <v>30</v>
      </c>
      <c r="B36" s="4"/>
      <c r="C36" s="4"/>
      <c r="D36" s="4"/>
      <c r="E36" s="4"/>
      <c r="F36" s="19">
        <f t="shared" si="0"/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5"/>
      <c r="U36" s="5"/>
      <c r="V36" s="6"/>
      <c r="W36" s="7"/>
      <c r="X36" s="7"/>
      <c r="Y36" s="7"/>
      <c r="Z36" s="7"/>
      <c r="AA36" s="7"/>
      <c r="AB36" s="7"/>
      <c r="AC36" s="7">
        <f t="shared" si="1"/>
        <v>0</v>
      </c>
    </row>
    <row r="37" spans="1:29" s="8" customFormat="1" ht="11.25" x14ac:dyDescent="0.2">
      <c r="A37" s="4">
        <v>31</v>
      </c>
      <c r="B37" s="4"/>
      <c r="C37" s="4"/>
      <c r="D37" s="4"/>
      <c r="E37" s="4"/>
      <c r="F37" s="19">
        <f t="shared" si="0"/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5"/>
      <c r="U37" s="5"/>
      <c r="V37" s="6"/>
      <c r="W37" s="7"/>
      <c r="X37" s="7"/>
      <c r="Y37" s="7"/>
      <c r="Z37" s="7"/>
      <c r="AA37" s="7"/>
      <c r="AB37" s="7"/>
      <c r="AC37" s="7">
        <f t="shared" si="1"/>
        <v>0</v>
      </c>
    </row>
    <row r="38" spans="1:29" s="8" customFormat="1" ht="11.25" x14ac:dyDescent="0.2">
      <c r="A38" s="4">
        <v>32</v>
      </c>
      <c r="B38" s="4"/>
      <c r="C38" s="4"/>
      <c r="D38" s="4"/>
      <c r="E38" s="4"/>
      <c r="F38" s="19">
        <f t="shared" si="0"/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5"/>
      <c r="U38" s="5"/>
      <c r="V38" s="6"/>
      <c r="W38" s="7"/>
      <c r="X38" s="7"/>
      <c r="Y38" s="7"/>
      <c r="Z38" s="7"/>
      <c r="AA38" s="7"/>
      <c r="AB38" s="7"/>
      <c r="AC38" s="7">
        <f t="shared" si="1"/>
        <v>0</v>
      </c>
    </row>
    <row r="39" spans="1:29" s="8" customFormat="1" ht="11.25" x14ac:dyDescent="0.2">
      <c r="A39" s="4">
        <v>33</v>
      </c>
      <c r="B39" s="4"/>
      <c r="C39" s="4"/>
      <c r="D39" s="4"/>
      <c r="E39" s="4"/>
      <c r="F39" s="19">
        <f t="shared" si="0"/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5"/>
      <c r="U39" s="5"/>
      <c r="V39" s="6"/>
      <c r="W39" s="7"/>
      <c r="X39" s="7"/>
      <c r="Y39" s="7"/>
      <c r="Z39" s="7"/>
      <c r="AA39" s="7"/>
      <c r="AB39" s="7"/>
      <c r="AC39" s="7">
        <f t="shared" si="1"/>
        <v>0</v>
      </c>
    </row>
    <row r="40" spans="1:29" s="8" customFormat="1" ht="11.25" x14ac:dyDescent="0.2">
      <c r="A40" s="4">
        <v>34</v>
      </c>
      <c r="B40" s="4"/>
      <c r="C40" s="4"/>
      <c r="D40" s="4"/>
      <c r="E40" s="4"/>
      <c r="F40" s="19">
        <f t="shared" si="0"/>
        <v>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5"/>
      <c r="U40" s="5"/>
      <c r="V40" s="6"/>
      <c r="W40" s="7"/>
      <c r="X40" s="7"/>
      <c r="Y40" s="7"/>
      <c r="Z40" s="7"/>
      <c r="AA40" s="7"/>
      <c r="AB40" s="7"/>
      <c r="AC40" s="7">
        <f t="shared" si="1"/>
        <v>0</v>
      </c>
    </row>
    <row r="41" spans="1:29" s="8" customFormat="1" ht="11.25" x14ac:dyDescent="0.2">
      <c r="A41" s="4">
        <v>35</v>
      </c>
      <c r="B41" s="4"/>
      <c r="C41" s="4"/>
      <c r="D41" s="4"/>
      <c r="E41" s="4"/>
      <c r="F41" s="19">
        <f t="shared" si="0"/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5"/>
      <c r="U41" s="5"/>
      <c r="V41" s="6"/>
      <c r="W41" s="7"/>
      <c r="X41" s="7"/>
      <c r="Y41" s="7"/>
      <c r="Z41" s="7"/>
      <c r="AA41" s="7"/>
      <c r="AB41" s="7"/>
      <c r="AC41" s="7">
        <f t="shared" si="1"/>
        <v>0</v>
      </c>
    </row>
    <row r="42" spans="1:29" s="8" customFormat="1" ht="11.25" x14ac:dyDescent="0.2">
      <c r="A42" s="4">
        <v>36</v>
      </c>
      <c r="B42" s="4"/>
      <c r="C42" s="4"/>
      <c r="D42" s="4"/>
      <c r="E42" s="4"/>
      <c r="F42" s="19">
        <f t="shared" si="0"/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5"/>
      <c r="U42" s="5"/>
      <c r="V42" s="6"/>
      <c r="W42" s="7"/>
      <c r="X42" s="7"/>
      <c r="Y42" s="7"/>
      <c r="Z42" s="7"/>
      <c r="AA42" s="7"/>
      <c r="AB42" s="7"/>
      <c r="AC42" s="7">
        <f t="shared" si="1"/>
        <v>0</v>
      </c>
    </row>
    <row r="43" spans="1:29" s="8" customFormat="1" ht="11.25" x14ac:dyDescent="0.2">
      <c r="A43" s="4">
        <v>37</v>
      </c>
      <c r="B43" s="4"/>
      <c r="C43" s="4"/>
      <c r="D43" s="4"/>
      <c r="E43" s="4"/>
      <c r="F43" s="19">
        <f t="shared" si="0"/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5"/>
      <c r="U43" s="5"/>
      <c r="V43" s="6"/>
      <c r="W43" s="7"/>
      <c r="X43" s="7"/>
      <c r="Y43" s="7"/>
      <c r="Z43" s="7"/>
      <c r="AA43" s="7"/>
      <c r="AB43" s="7"/>
      <c r="AC43" s="7">
        <f t="shared" si="1"/>
        <v>0</v>
      </c>
    </row>
    <row r="44" spans="1:29" s="8" customFormat="1" ht="11.25" x14ac:dyDescent="0.2">
      <c r="A44" s="4">
        <v>38</v>
      </c>
      <c r="B44" s="4"/>
      <c r="C44" s="4"/>
      <c r="D44" s="4"/>
      <c r="E44" s="4"/>
      <c r="F44" s="19">
        <f t="shared" si="0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5"/>
      <c r="U44" s="5"/>
      <c r="V44" s="6"/>
      <c r="W44" s="7"/>
      <c r="X44" s="7"/>
      <c r="Y44" s="7"/>
      <c r="Z44" s="7"/>
      <c r="AA44" s="7"/>
      <c r="AB44" s="7"/>
      <c r="AC44" s="7">
        <f t="shared" si="1"/>
        <v>0</v>
      </c>
    </row>
    <row r="45" spans="1:29" s="8" customFormat="1" ht="11.25" x14ac:dyDescent="0.2">
      <c r="A45" s="4">
        <v>39</v>
      </c>
      <c r="B45" s="4"/>
      <c r="C45" s="4"/>
      <c r="D45" s="4"/>
      <c r="E45" s="4"/>
      <c r="F45" s="19">
        <f t="shared" si="0"/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5"/>
      <c r="U45" s="5"/>
      <c r="V45" s="6"/>
      <c r="W45" s="7"/>
      <c r="X45" s="7"/>
      <c r="Y45" s="7"/>
      <c r="Z45" s="7"/>
      <c r="AA45" s="7"/>
      <c r="AB45" s="7"/>
      <c r="AC45" s="7">
        <f t="shared" si="1"/>
        <v>0</v>
      </c>
    </row>
    <row r="46" spans="1:29" s="8" customFormat="1" ht="11.25" x14ac:dyDescent="0.2">
      <c r="A46" s="4">
        <v>40</v>
      </c>
      <c r="B46" s="4"/>
      <c r="C46" s="4"/>
      <c r="D46" s="4"/>
      <c r="E46" s="4"/>
      <c r="F46" s="19">
        <f t="shared" si="0"/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5"/>
      <c r="U46" s="5"/>
      <c r="V46" s="6"/>
      <c r="W46" s="7"/>
      <c r="X46" s="7"/>
      <c r="Y46" s="7"/>
      <c r="Z46" s="7"/>
      <c r="AA46" s="7"/>
      <c r="AB46" s="7"/>
      <c r="AC46" s="7">
        <f t="shared" si="1"/>
        <v>0</v>
      </c>
    </row>
    <row r="47" spans="1:29" s="8" customFormat="1" ht="11.25" x14ac:dyDescent="0.2">
      <c r="A47" s="4">
        <v>41</v>
      </c>
      <c r="B47" s="4"/>
      <c r="C47" s="4"/>
      <c r="D47" s="4"/>
      <c r="E47" s="4"/>
      <c r="F47" s="19">
        <f t="shared" si="0"/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5"/>
      <c r="U47" s="5"/>
      <c r="V47" s="6"/>
      <c r="W47" s="7"/>
      <c r="X47" s="7"/>
      <c r="Y47" s="7"/>
      <c r="Z47" s="7"/>
      <c r="AA47" s="7"/>
      <c r="AB47" s="7"/>
      <c r="AC47" s="7">
        <f t="shared" si="1"/>
        <v>0</v>
      </c>
    </row>
    <row r="48" spans="1:29" s="8" customFormat="1" ht="11.25" x14ac:dyDescent="0.2">
      <c r="A48" s="4">
        <v>42</v>
      </c>
      <c r="B48" s="4"/>
      <c r="C48" s="4"/>
      <c r="D48" s="4"/>
      <c r="E48" s="4"/>
      <c r="F48" s="19">
        <f t="shared" si="0"/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5"/>
      <c r="U48" s="5"/>
      <c r="V48" s="6"/>
      <c r="W48" s="7"/>
      <c r="X48" s="7"/>
      <c r="Y48" s="7"/>
      <c r="Z48" s="7"/>
      <c r="AA48" s="7"/>
      <c r="AB48" s="7"/>
      <c r="AC48" s="7">
        <f t="shared" si="1"/>
        <v>0</v>
      </c>
    </row>
    <row r="49" spans="1:29" s="8" customFormat="1" ht="11.25" x14ac:dyDescent="0.2">
      <c r="A49" s="4">
        <v>43</v>
      </c>
      <c r="B49" s="4"/>
      <c r="C49" s="4"/>
      <c r="D49" s="4"/>
      <c r="E49" s="4"/>
      <c r="F49" s="19">
        <f t="shared" si="0"/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5"/>
      <c r="U49" s="5"/>
      <c r="V49" s="6"/>
      <c r="W49" s="7"/>
      <c r="X49" s="7"/>
      <c r="Y49" s="7"/>
      <c r="Z49" s="7"/>
      <c r="AA49" s="7"/>
      <c r="AB49" s="7"/>
      <c r="AC49" s="7">
        <f t="shared" si="1"/>
        <v>0</v>
      </c>
    </row>
    <row r="50" spans="1:29" s="8" customFormat="1" ht="11.25" x14ac:dyDescent="0.2">
      <c r="A50" s="4">
        <v>44</v>
      </c>
      <c r="B50" s="4"/>
      <c r="C50" s="4"/>
      <c r="D50" s="4"/>
      <c r="E50" s="4"/>
      <c r="F50" s="19">
        <f t="shared" si="0"/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5"/>
      <c r="U50" s="5"/>
      <c r="V50" s="6"/>
      <c r="W50" s="7"/>
      <c r="X50" s="7"/>
      <c r="Y50" s="7"/>
      <c r="Z50" s="7"/>
      <c r="AA50" s="7"/>
      <c r="AB50" s="7"/>
      <c r="AC50" s="7">
        <f t="shared" si="1"/>
        <v>0</v>
      </c>
    </row>
    <row r="51" spans="1:29" s="8" customFormat="1" ht="11.25" x14ac:dyDescent="0.2">
      <c r="A51" s="4">
        <v>45</v>
      </c>
      <c r="B51" s="4"/>
      <c r="C51" s="4"/>
      <c r="D51" s="4"/>
      <c r="E51" s="4"/>
      <c r="F51" s="19">
        <f t="shared" si="0"/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5"/>
      <c r="U51" s="5"/>
      <c r="V51" s="6"/>
      <c r="W51" s="7"/>
      <c r="X51" s="7"/>
      <c r="Y51" s="7"/>
      <c r="Z51" s="7"/>
      <c r="AA51" s="7"/>
      <c r="AB51" s="7"/>
      <c r="AC51" s="7">
        <f t="shared" si="1"/>
        <v>0</v>
      </c>
    </row>
    <row r="52" spans="1:29" s="8" customFormat="1" ht="11.25" x14ac:dyDescent="0.2">
      <c r="A52" s="4">
        <v>46</v>
      </c>
      <c r="B52" s="4"/>
      <c r="C52" s="4"/>
      <c r="D52" s="4"/>
      <c r="E52" s="4"/>
      <c r="F52" s="19">
        <f t="shared" si="0"/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5"/>
      <c r="U52" s="5"/>
      <c r="V52" s="6"/>
      <c r="W52" s="7"/>
      <c r="X52" s="7"/>
      <c r="Y52" s="7"/>
      <c r="Z52" s="7"/>
      <c r="AA52" s="7"/>
      <c r="AB52" s="7"/>
      <c r="AC52" s="7">
        <f t="shared" si="1"/>
        <v>0</v>
      </c>
    </row>
    <row r="53" spans="1:29" s="8" customFormat="1" ht="11.25" x14ac:dyDescent="0.2">
      <c r="A53" s="4">
        <v>47</v>
      </c>
      <c r="B53" s="4"/>
      <c r="C53" s="4"/>
      <c r="D53" s="4"/>
      <c r="E53" s="4"/>
      <c r="F53" s="19">
        <f t="shared" si="0"/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5"/>
      <c r="U53" s="5"/>
      <c r="V53" s="6"/>
      <c r="W53" s="7"/>
      <c r="X53" s="7"/>
      <c r="Y53" s="7"/>
      <c r="Z53" s="7"/>
      <c r="AA53" s="7"/>
      <c r="AB53" s="7"/>
      <c r="AC53" s="7">
        <f t="shared" si="1"/>
        <v>0</v>
      </c>
    </row>
    <row r="54" spans="1:29" s="8" customFormat="1" ht="11.25" x14ac:dyDescent="0.2">
      <c r="A54" s="4">
        <v>48</v>
      </c>
      <c r="B54" s="4"/>
      <c r="C54" s="4"/>
      <c r="D54" s="4"/>
      <c r="E54" s="4"/>
      <c r="F54" s="19">
        <f t="shared" si="0"/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5"/>
      <c r="U54" s="5"/>
      <c r="V54" s="6"/>
      <c r="W54" s="7"/>
      <c r="X54" s="7"/>
      <c r="Y54" s="7"/>
      <c r="Z54" s="7"/>
      <c r="AA54" s="7"/>
      <c r="AB54" s="7"/>
      <c r="AC54" s="7">
        <f t="shared" si="1"/>
        <v>0</v>
      </c>
    </row>
    <row r="55" spans="1:29" s="8" customFormat="1" ht="11.25" x14ac:dyDescent="0.2">
      <c r="A55" s="4">
        <v>49</v>
      </c>
      <c r="B55" s="4"/>
      <c r="C55" s="4"/>
      <c r="D55" s="4"/>
      <c r="E55" s="4"/>
      <c r="F55" s="19">
        <f t="shared" si="0"/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5"/>
      <c r="U55" s="5"/>
      <c r="V55" s="6"/>
      <c r="W55" s="7"/>
      <c r="X55" s="7"/>
      <c r="Y55" s="7"/>
      <c r="Z55" s="7"/>
      <c r="AA55" s="7"/>
      <c r="AB55" s="7"/>
      <c r="AC55" s="7">
        <f t="shared" si="1"/>
        <v>0</v>
      </c>
    </row>
    <row r="56" spans="1:29" s="8" customFormat="1" ht="11.25" x14ac:dyDescent="0.2">
      <c r="A56" s="4">
        <v>50</v>
      </c>
      <c r="B56" s="4"/>
      <c r="C56" s="4"/>
      <c r="D56" s="4"/>
      <c r="E56" s="4"/>
      <c r="F56" s="19">
        <f t="shared" si="0"/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5"/>
      <c r="U56" s="5"/>
      <c r="V56" s="6"/>
      <c r="W56" s="7"/>
      <c r="X56" s="7"/>
      <c r="Y56" s="7"/>
      <c r="Z56" s="7"/>
      <c r="AA56" s="7"/>
      <c r="AB56" s="7"/>
      <c r="AC56" s="7">
        <f t="shared" si="1"/>
        <v>0</v>
      </c>
    </row>
    <row r="57" spans="1:29" s="8" customFormat="1" ht="11.25" x14ac:dyDescent="0.2">
      <c r="A57" s="4">
        <v>51</v>
      </c>
      <c r="B57" s="4"/>
      <c r="C57" s="4"/>
      <c r="D57" s="4"/>
      <c r="E57" s="4"/>
      <c r="F57" s="19">
        <f t="shared" si="0"/>
        <v>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5"/>
      <c r="U57" s="5"/>
      <c r="V57" s="6"/>
      <c r="W57" s="7"/>
      <c r="X57" s="7"/>
      <c r="Y57" s="7"/>
      <c r="Z57" s="7"/>
      <c r="AA57" s="7"/>
      <c r="AB57" s="7"/>
      <c r="AC57" s="7">
        <f t="shared" si="1"/>
        <v>0</v>
      </c>
    </row>
    <row r="58" spans="1:29" s="8" customFormat="1" ht="11.25" x14ac:dyDescent="0.2">
      <c r="A58" s="9"/>
      <c r="B58" s="9"/>
      <c r="C58" s="9"/>
      <c r="D58" s="9"/>
      <c r="E58" s="9"/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9"/>
      <c r="R58" s="9"/>
      <c r="S58" s="9"/>
      <c r="T58" s="10"/>
      <c r="U58" s="10"/>
      <c r="V58" s="10"/>
      <c r="W58" s="11"/>
      <c r="X58" s="11"/>
    </row>
    <row r="59" spans="1:29" x14ac:dyDescent="0.2">
      <c r="W59" s="12"/>
      <c r="X59" s="12"/>
    </row>
    <row r="60" spans="1:29" x14ac:dyDescent="0.2">
      <c r="A60" s="39" t="s">
        <v>24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9" x14ac:dyDescent="0.2">
      <c r="A61" s="41" t="s">
        <v>18</v>
      </c>
      <c r="B61" s="41"/>
      <c r="C61" s="41" t="s">
        <v>19</v>
      </c>
      <c r="D61" s="41"/>
      <c r="E61" s="41"/>
      <c r="F61" s="41"/>
      <c r="G61" s="41"/>
      <c r="H61" s="16" t="s">
        <v>20</v>
      </c>
      <c r="I61" s="42" t="s">
        <v>21</v>
      </c>
      <c r="J61" s="43"/>
      <c r="K61" s="43"/>
      <c r="L61" s="44"/>
      <c r="M61" s="16" t="s">
        <v>22</v>
      </c>
      <c r="N61" s="41" t="s">
        <v>23</v>
      </c>
      <c r="O61" s="41"/>
      <c r="P61" s="41"/>
      <c r="Q61" s="41"/>
      <c r="R61" s="41"/>
      <c r="S61" s="41"/>
      <c r="T61" s="41"/>
      <c r="U61" s="41"/>
      <c r="V61" s="41"/>
      <c r="W61" s="41"/>
    </row>
    <row r="62" spans="1:29" x14ac:dyDescent="0.2">
      <c r="A62" s="38"/>
      <c r="B62" s="38"/>
      <c r="C62" s="38"/>
      <c r="D62" s="38"/>
      <c r="E62" s="38"/>
      <c r="F62" s="38"/>
      <c r="G62" s="38"/>
      <c r="H62" s="15"/>
      <c r="I62" s="32"/>
      <c r="J62" s="33"/>
      <c r="K62" s="33"/>
      <c r="L62" s="34"/>
      <c r="M62" s="15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9" x14ac:dyDescent="0.2">
      <c r="A63" s="38"/>
      <c r="B63" s="38"/>
      <c r="C63" s="38"/>
      <c r="D63" s="38"/>
      <c r="E63" s="38"/>
      <c r="F63" s="38"/>
      <c r="G63" s="38"/>
      <c r="H63" s="15"/>
      <c r="I63" s="32"/>
      <c r="J63" s="33"/>
      <c r="K63" s="33"/>
      <c r="L63" s="34"/>
      <c r="M63" s="15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5" spans="1:16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</sheetData>
  <mergeCells count="27">
    <mergeCell ref="G1:W1"/>
    <mergeCell ref="G3:W3"/>
    <mergeCell ref="A1:F1"/>
    <mergeCell ref="A2:F2"/>
    <mergeCell ref="A3:F3"/>
    <mergeCell ref="A65:P65"/>
    <mergeCell ref="N62:W62"/>
    <mergeCell ref="A60:W60"/>
    <mergeCell ref="N5:O5"/>
    <mergeCell ref="A5:M5"/>
    <mergeCell ref="P5:Q5"/>
    <mergeCell ref="N61:W61"/>
    <mergeCell ref="N63:W63"/>
    <mergeCell ref="A61:B61"/>
    <mergeCell ref="C61:G61"/>
    <mergeCell ref="A63:B63"/>
    <mergeCell ref="C63:G63"/>
    <mergeCell ref="A62:B62"/>
    <mergeCell ref="C62:G62"/>
    <mergeCell ref="I61:L61"/>
    <mergeCell ref="I62:L62"/>
    <mergeCell ref="A4:F4"/>
    <mergeCell ref="Y5:AC5"/>
    <mergeCell ref="I63:L63"/>
    <mergeCell ref="G4:W4"/>
    <mergeCell ref="G2:W2"/>
    <mergeCell ref="R5:V5"/>
  </mergeCells>
  <phoneticPr fontId="0" type="noConversion"/>
  <dataValidations count="6">
    <dataValidation type="list" allowBlank="1" showInputMessage="1" showErrorMessage="1" sqref="H58:I58">
      <formula1>"Mutável,Emergente,Consequente,De Compatibilidade,Imutável"</formula1>
    </dataValidation>
    <dataValidation type="list" allowBlank="1" showInputMessage="1" showErrorMessage="1" sqref="W58:X58">
      <formula1>"Proposto,Aprovado,Projetado,Implementado,Verificado, Entregue, Eliminado, Rejeitado"</formula1>
    </dataValidation>
    <dataValidation type="list" allowBlank="1" showInputMessage="1" showErrorMessage="1" sqref="J7:J58">
      <formula1>"Máxima,Alta,Média,Baixa,Mínima"</formula1>
    </dataValidation>
    <dataValidation type="list" allowBlank="1" showInputMessage="1" showErrorMessage="1" sqref="H7:H57">
      <formula1>"Mutável,Emergente,Consequente,Para Compatibilidade,Imutável"</formula1>
    </dataValidation>
    <dataValidation type="list" allowBlank="1" showInputMessage="1" showErrorMessage="1" sqref="I7:I57">
      <formula1>"Muito Alta,Alta,Média,Baixa,Muito Baixa,Inexistente-Restrição"</formula1>
    </dataValidation>
    <dataValidation type="list" allowBlank="1" showInputMessage="1" showErrorMessage="1" sqref="W7:W57">
      <formula1>"Proposta,Revisada,Aprovado,Implementada,Testada,Entregue,Homologada,Implantada,Congelada,Eliminada"</formula1>
    </dataValidation>
  </dataValidations>
  <printOptions horizontalCentered="1"/>
  <pageMargins left="0.23622047244094491" right="0.31496062992125984" top="0.62992125984251968" bottom="0.70866141732283472" header="0.51181102362204722" footer="0.51181102362204722"/>
  <pageSetup paperSize="9" scale="45" orientation="landscape" r:id="rId1"/>
  <headerFooter alignWithMargins="0">
    <oddFooter>&amp;L&amp;"Arial,Negrito"&amp;8Tecnologia - Planejamento e Gestão de Projetos - Metodologia&amp;R&amp;8Pág.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DEMANDA</vt:lpstr>
      <vt:lpstr>Product Backlog</vt:lpstr>
      <vt:lpstr>'Product Backlog'!Print_Titles</vt:lpstr>
      <vt:lpstr>'Product Backlog'!Texto2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proffernando.lima@fiap.com.br</dc:creator>
  <cp:lastModifiedBy>FIAP</cp:lastModifiedBy>
  <cp:lastPrinted>2004-06-09T23:02:48Z</cp:lastPrinted>
  <dcterms:created xsi:type="dcterms:W3CDTF">2003-06-10T19:57:12Z</dcterms:created>
  <dcterms:modified xsi:type="dcterms:W3CDTF">2016-04-08T22:54:01Z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1535249613</vt:i4>
  </property>
  <property fmtid="{D5CDD505-2E9C-101B-9397-08002B2CF9AE}" pid="3" name="_EmailSubject">
    <vt:lpwstr>A810</vt:lpwstr>
  </property>
  <property fmtid="{D5CDD505-2E9C-101B-9397-08002B2CF9AE}" pid="4" name="_AuthorEmail">
    <vt:lpwstr>gsirol@banespa.com.br</vt:lpwstr>
  </property>
  <property fmtid="{D5CDD505-2E9C-101B-9397-08002B2CF9AE}" pid="5" name="_AuthorEmailDisplayName">
    <vt:lpwstr>Gustavo Sirol</vt:lpwstr>
  </property>
  <property fmtid="{D5CDD505-2E9C-101B-9397-08002B2CF9AE}" pid="6" name="_ReviewingToolsShownOnce">
    <vt:lpwstr/>
  </property>
  <property fmtid="{D5CDD505-2E9C-101B-9397-08002B2CF9AE}" pid="7" name="WorkbookGuid">
    <vt:lpwstr>d065a6b4-38ef-437e-b0b0-063921c9ba31</vt:lpwstr>
  </property>
</Properties>
</file>